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<sst xmlns="http://schemas.openxmlformats.org/spreadsheetml/2006/main" count="125" uniqueCount="93">
  <si>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</si>
  <si>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</si>
  <si>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</si>
  <si>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</si>
  <si>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</si>
  <si>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</si>
  <si>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</si>
  <si>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</si>
  <si>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</si>
  <si>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</si>
  <si>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</si>
  <si>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</si>
  <si>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</si>
  <si>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</si>
  <si>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</si>
  <si>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</si>
  <si>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</si>
  <si>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</si>
  <si>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</si>
  <si>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</si>
  <si>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</si>
  <si>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</si>
  <si>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</si>
  <si>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</si>
  <si>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</si>
  <si>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Agosto 2021</t>
  </si>
  <si>
    <t>TR-10101010</t>
  </si>
  <si>
    <t>TR-MESCYT01991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</si>
  <si>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RD$ 4,173,300.29</t>
    </r>
  </si>
  <si>
    <r>
      <rPr>
        <b/>
        <sz val="8"/>
        <color indexed="8"/>
        <rFont val="Segoe UI"/>
        <family val="2"/>
      </rPr>
      <t xml:space="preserve">UNIVERSIDAD DE RUSIA 2017, </t>
    </r>
    <r>
      <rPr>
        <sz val="8"/>
        <color indexed="8"/>
        <rFont val="Segoe UI"/>
        <family val="2"/>
      </rPr>
      <t>PAGO CUOTA 11 Y 12/24 CORRESPONDIENTE A MANUTENCIÓN MES DE JULIO/AGOSTO 2021 DE 10 BECARIOS EN EL EXTRANJERO.</t>
    </r>
  </si>
  <si>
    <r>
      <rPr>
        <b/>
        <sz val="8"/>
        <color indexed="8"/>
        <rFont val="Segoe UI"/>
        <family val="2"/>
      </rPr>
      <t xml:space="preserve">UNIVERSIDAD DE RUSIA 2018, </t>
    </r>
    <r>
      <rPr>
        <sz val="8"/>
        <color indexed="8"/>
        <rFont val="Segoe UI"/>
        <family val="2"/>
      </rPr>
      <t>PAGO CUOTA 35 Y 36/46 CORRESPONDIENTE A MANUTENCIÓN MES DE JULIO/AGOSTO 2021 DE 04 BECARIOS EN EL EXTRANJERO.</t>
    </r>
  </si>
  <si>
    <r>
      <rPr>
        <b/>
        <sz val="8"/>
        <color indexed="8"/>
        <rFont val="Segoe UI"/>
        <family val="2"/>
      </rPr>
      <t>UNIVERSIDAD DE RUSIA AMISTAD DE LOS PUEBLOS 2020,</t>
    </r>
    <r>
      <rPr>
        <sz val="8"/>
        <color indexed="8"/>
        <rFont val="Segoe UI"/>
        <family val="2"/>
      </rPr>
      <t xml:space="preserve"> PAGO CUOTA 1/3 CORRESPONDIENTE A SEGURO MEDICO AÑO  2021 DEL BECARIO DANIEL ANTONIO ENCARNACION SANTOS.</t>
    </r>
  </si>
  <si>
    <r>
      <rPr>
        <b/>
        <sz val="8"/>
        <color indexed="8"/>
        <rFont val="Segoe UI"/>
        <family val="2"/>
      </rPr>
      <t xml:space="preserve">UNIVERSITY OF ILLINOIS, </t>
    </r>
    <r>
      <rPr>
        <sz val="8"/>
        <color indexed="8"/>
        <rFont val="Segoe UI"/>
        <family val="2"/>
      </rPr>
      <t>PAGO CUOTA 19 Y 20/24 ALOJAMIENTO Y MANUTENCIÓN  CORRESPONDIENTE A BECARIA RAQUEL FERNANDEZ VIÑAS.</t>
    </r>
  </si>
  <si>
    <r>
      <rPr>
        <b/>
        <sz val="8"/>
        <color indexed="8"/>
        <rFont val="Segoe UI"/>
        <family val="2"/>
      </rPr>
      <t>UNIVERSIDAD AMISTAD DE LOS PUEBLOS - RUSIA 2018,</t>
    </r>
    <r>
      <rPr>
        <sz val="8"/>
        <color indexed="8"/>
        <rFont val="Segoe UI"/>
        <family val="2"/>
      </rPr>
      <t xml:space="preserve"> PAGO CUOTA 35 Y 36/36 CORRESPONDIENTE A ALOJAMIENTO Y MANUTENCIÓN,  DE 09 BECARIOS EN EL EXTRANJERO.</t>
    </r>
  </si>
  <si>
    <r>
      <rPr>
        <b/>
        <sz val="8"/>
        <color indexed="8"/>
        <rFont val="Segoe UI"/>
        <family val="2"/>
      </rPr>
      <t>SUNY UNIVERSITY AT ALBANY,</t>
    </r>
    <r>
      <rPr>
        <sz val="8"/>
        <color indexed="8"/>
        <rFont val="Segoe UI"/>
        <family val="2"/>
      </rPr>
      <t xml:space="preserve"> PAGO CUOTA 19 Y 20/24 CORRESPONDIENTE A MANUTENCIÓN,  DE BECARIO NESTROR BELLIARD VALERIO. </t>
    </r>
  </si>
  <si>
    <r>
      <rPr>
        <b/>
        <sz val="8"/>
        <color indexed="8"/>
        <rFont val="Segoe UI"/>
        <family val="2"/>
      </rPr>
      <t>UNIVERSIDA OF WOLVERHAMPTON,</t>
    </r>
    <r>
      <rPr>
        <sz val="8"/>
        <color indexed="8"/>
        <rFont val="Segoe UI"/>
        <family val="2"/>
      </rPr>
      <t xml:space="preserve"> PAGO CUOTA 34, 35 Y 36/36 CORRESPONDIENTE A MANUTENCIÓN MES DE JULIO/AGOSTO/SEPTIEMBRE 2021 DE BECARIO HAMLET DAVID REYNOSO VANDERHORST. </t>
    </r>
  </si>
  <si>
    <r>
      <rPr>
        <b/>
        <sz val="8"/>
        <color indexed="8"/>
        <rFont val="Segoe UI"/>
        <family val="2"/>
      </rPr>
      <t>UNIVERSIDAD DE MOSCOW-2019,</t>
    </r>
    <r>
      <rPr>
        <sz val="8"/>
        <color indexed="8"/>
        <rFont val="Segoe UI"/>
        <family val="2"/>
      </rPr>
      <t xml:space="preserve"> PAGO CUOTA 15 Y 16/38 CORRESPONDIENTE A MANUTENCIÓN MES DE JULIO/AGOSTO 2021 DE 04 BECARIOS EN EL EXTRANJERO.</t>
    </r>
  </si>
  <si>
    <r>
      <rPr>
        <b/>
        <sz val="8"/>
        <color indexed="8"/>
        <rFont val="Segoe UI"/>
        <family val="2"/>
      </rPr>
      <t>NEW CASTLE UNIVERSITY-2020,</t>
    </r>
    <r>
      <rPr>
        <sz val="8"/>
        <color indexed="8"/>
        <rFont val="Segoe UI"/>
        <family val="2"/>
      </rPr>
      <t xml:space="preserve"> PAGO CUOTA 19 Y 20/36 CORRESPONDIENTE A MANUTENCIÓN MES DE JULIO/AGOSTO 2021 DE BECARIO LEMIC MELO BELTRE. </t>
    </r>
  </si>
  <si>
    <r>
      <rPr>
        <b/>
        <sz val="8"/>
        <color indexed="8"/>
        <rFont val="Segoe UI"/>
        <family val="2"/>
      </rPr>
      <t xml:space="preserve">UNIVERSIDAD DE RUSIA AMISTAD DE LOS PUEBLOS - 2020,  </t>
    </r>
    <r>
      <rPr>
        <sz val="8"/>
        <color indexed="8"/>
        <rFont val="Segoe UI"/>
        <family val="2"/>
      </rPr>
      <t>PAGO CUOTAS 10 Y 11/20 Y  15 Y 16/38 CORRESPONDIENTE A MANUTENCIÓN,  DE 10 BECARIOS EN EL EXTRANJERO.</t>
    </r>
  </si>
  <si>
    <r>
      <rPr>
        <b/>
        <sz val="8"/>
        <color indexed="8"/>
        <rFont val="Segoe UI"/>
        <family val="2"/>
      </rPr>
      <t xml:space="preserve">HARPER ADAMS -DOCT, </t>
    </r>
    <r>
      <rPr>
        <sz val="8"/>
        <color indexed="8"/>
        <rFont val="Segoe UI"/>
        <family val="2"/>
      </rPr>
      <t>PAGO CUOTA 33 Y 34/36, CORRESPONDIENTE A  MANUTENCIÓN MES DE JULIO/AGOSTO 2021 DE 02 BECARIOS ARQUIMEDES FORCHUE ALMONTE Y DILEYNI LIZZA DIAZ DE OLEO.</t>
    </r>
  </si>
  <si>
    <r>
      <rPr>
        <b/>
        <sz val="8"/>
        <color indexed="8"/>
        <rFont val="Segoe UI"/>
        <family val="2"/>
      </rPr>
      <t xml:space="preserve">UNIVERSIDA OF WOLVERHAMPTON 2021, </t>
    </r>
    <r>
      <rPr>
        <sz val="8"/>
        <color indexed="8"/>
        <rFont val="Segoe UI"/>
        <family val="2"/>
      </rPr>
      <t xml:space="preserve">PAGO CUOTA 1 AL 11/12 CORRESPONDIENTE A MANUTENCIÓN MES DE JULIO/AGOSTO 2021 DE 02 BECARIOS VICTOR JOEL SEVERINO DE LA CRUZ Y GABRIEL ALEJANDRO MARTINEZ VOLQUEZ. 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</si>
  <si>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RD$ 7,831,260.94</t>
    </r>
  </si>
  <si>
    <r>
      <t xml:space="preserve">INDEPENDIENTE 1-2020, </t>
    </r>
    <r>
      <rPr>
        <sz val="8"/>
        <color indexed="8"/>
        <rFont val="Segoe UI"/>
        <family val="2"/>
      </rPr>
      <t>4TO  PAGO CORRESPONDIENTE A MATRÍCULA MES DE JUNIO/SEPTIEMBRE 2021 DE 02  BECARIOS MARCOS DANIEL PUMAROL NIN Y EMIR DUQUELA SANCHEZ.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</si>
  <si>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 xml:space="preserve">PAGO CUOTA 3 Y 4/8 CORRESPONDIENTE A MATRÍCULA DEL BECARIO ALFREDO JOSÉ GRANADOS ALBAINE, ID: G20529357. 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</si>
  <si>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UNICO CORRESPONDIENTE A MATRICULACIÓN MES DE JULIO/AGOSTO 2021, DE LA BECARIA ANDREA FRANJUL SANCHEZ.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</si>
  <si>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1ER PAGO CORRESPONDIENTE A MATRICULACIÓN  DE LA BECARIA LOGI MILALBERT MEJIA BATISTA.</t>
    </r>
  </si>
  <si>
    <r>
      <rPr>
        <b/>
        <sz val="8"/>
        <color indexed="8"/>
        <rFont val="Segoe UI"/>
        <family val="2"/>
      </rPr>
      <t xml:space="preserve">UNIVERSITY OF ILLINOIS, </t>
    </r>
    <r>
      <rPr>
        <sz val="8"/>
        <color indexed="8"/>
        <rFont val="Segoe UI"/>
        <family val="2"/>
      </rPr>
      <t>4TO P</t>
    </r>
    <r>
      <rPr>
        <sz val="8"/>
        <color indexed="8"/>
        <rFont val="Segoe UI"/>
        <family val="2"/>
      </rPr>
      <t>AGO CORRESPONDIENTE A MATRICULACIÓN  DE LA  BECARIA RAQUEL FERNANDEZ VIÑAS, ACCOUNT # 660257987.</t>
    </r>
  </si>
  <si>
    <r>
      <rPr>
        <b/>
        <sz val="8"/>
        <color indexed="8"/>
        <rFont val="Segoe UI"/>
        <family val="2"/>
      </rPr>
      <t>INDEPENDIENTE 3-2018,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8MO. PAGO CORRESPONDIENTE A  MATRÍCULACIÓN MES DE JUNIO/SEPTIEMBRE 2021,  DE LA BECARIA MARIA AMELIA RODRIGUEZ BENZO.</t>
    </r>
  </si>
  <si>
    <r>
      <rPr>
        <b/>
        <sz val="8"/>
        <color indexed="8"/>
        <rFont val="Segoe UI"/>
        <family val="2"/>
      </rPr>
      <t>INDEPENDIENTE 2-2019,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PAGO CUOTA 5/6  CORRESPONDIENTE A  MATRÍCULACIÓN MES DE AGOSTO 2021,  DE LA BECARIA ASHLEY CHRISTINNE INOA GRULLON, ID: 2786098. 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</si>
  <si>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 xml:space="preserve">5TO. PAGO CORRESPONDIENTE A  MATRÍCULA MES DE JULIO/AGOSTO  2021,  DE LA  BECARIA AIMEE LIBERTAD GONZALEZ ISSA. 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</si>
  <si>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1ER. PAGO CORRESPONDIENTE A  MATRÍCULACIÓN,  DEL  BECARIO SAMUEL EMILIO MARTINEZ RECIO. 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</si>
  <si>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PAGO CORRESPONDIENTE A  MATRÍCULACIÓN MES DE JULIO/AGOSTO 2021,  DE LA  BECARIA OMAGELINE TAVERAS RODRIGUEZ (RESIDENTES82). 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</si>
  <si>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1ER PAGO CORRESPONDIENTE A MATRICULACIÓN  MES JULIO/AGOSTO 2021,  DE LA BECARIA LUISA QUISQUEYA GENAO.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</si>
  <si>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1ER PAGO CORRESPONDIENTE A MATRICULACIÓN,  DE LA BECARIA KARLA SALIME GONZALEZ DIAZ (REFERENCIA 4111101171.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</si>
  <si>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 xml:space="preserve">PAGO CUOTA 11 Y 12/45, 12 Y 13/29 Y 16 Y 17/35 CORRESPONDIENTE A  MANUTENCIÓN  MES DE JULIO/AGOSTO  2021,  DE 03  BECARIOS ASTRID CAMILLE PINEDA TAVERAS, FRANCISCO JAVIER GOMEZ PEREZ Y INDHIRA ELIZABETH SEVERINO FERRERAS. </t>
    </r>
  </si>
  <si>
    <r>
      <rPr>
        <b/>
        <sz val="8"/>
        <color indexed="8"/>
        <rFont val="Segoe UI"/>
        <family val="2"/>
      </rPr>
      <t xml:space="preserve">INDEPENDIENTE 1-2018, </t>
    </r>
    <r>
      <rPr>
        <sz val="8"/>
        <color indexed="8"/>
        <rFont val="Segoe UI"/>
        <family val="2"/>
      </rPr>
      <t xml:space="preserve">PAGO CUOTA 36 Y 37/46 CORRESPONDIENTE A  MANUTENCIÓN  MES DE JULIO/AGOSTO  2021,  DE LA  BECARIA GABRIELLA ALEJANDRA PEREZ PEREZ. 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</si>
  <si>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 xml:space="preserve">PAGO CUOTA 29 Y 30/60, 26 Y 27/48 Y 28 Y 29/35 CORRESPONDIENTE A  MANUTENCIÓN  MES DE JULIO/AGOSTO  2021,  DE 03  BECARIOS FRANCIA JUDITH ROSA MARTE, FRANCINA ALTAGRACIA TORIBIO BLANCO Y JOEL ANDRES ACOSTA MATOS. 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</si>
  <si>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6 Y 7/18 CORRESPONDIENTE A MANUTENCIÓN MES DE JULIO/AGOSTO  2021 DE BECARIO EDUARDO LUIS HERRERA GUERRERO.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</si>
  <si>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16 Y 17/24, 14 Y 15/18, 15 Y 16/26, 14 Y 15/22, 16 Y 17/35, 14 Y 15/33, CORRESPONDIENTE A MANUTENCIÓN MES DE JULIO/AGOSTO 2021 DE 07 BECARIOS EN EL EXTRANJERO.</t>
    </r>
  </si>
  <si>
    <r>
      <rPr>
        <b/>
        <sz val="8"/>
        <color indexed="8"/>
        <rFont val="Segoe UI"/>
        <family val="2"/>
      </rPr>
      <t>INDEPENDIENTE 2-2019</t>
    </r>
    <r>
      <rPr>
        <sz val="8"/>
        <color indexed="8"/>
        <rFont val="Segoe UI"/>
        <family val="2"/>
      </rPr>
      <t>, PAGO CUOTA 29 Y 30/39, 27 Y 28/34, 26 Y 27/33, 24 Y 25/46 Y  31 Y 32/39, CORRESPONDIENTE A MANUTENCIÓN  MES DE JULIO/AGOSTO  2021, DE 05 BECARIOS EN EL EXTRANJERO.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</si>
  <si>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1, 2, 3 Y 4/24, CORRESPONDIENTE A MANUTENCIÓN MES DE JULIO/AGOSTO 2021 DE LA BECARIA LOGI MILALBERT MEJIA BATISTA.</t>
    </r>
  </si>
  <si>
    <r>
      <rPr>
        <b/>
        <sz val="8"/>
        <color indexed="8"/>
        <rFont val="Segoe UI"/>
        <family val="2"/>
      </rPr>
      <t>INDEPENDIENTE 3-2019</t>
    </r>
    <r>
      <rPr>
        <sz val="8"/>
        <color indexed="8"/>
        <rFont val="Segoe UI"/>
        <family val="2"/>
      </rPr>
      <t>, PAGO CUOTA 20, 21 Y 22/22, 23 Y 24/24, 21 Y 22/38 Y 21 Y 22/38,  CORRESPONDIENTE A MANUTENCIÓN DE MES  DE JULIO/AGOSTO  2021, DE 04 BECARIOS EN EL EXTRANJERO.</t>
    </r>
  </si>
  <si>
    <r>
      <rPr>
        <b/>
        <sz val="8"/>
        <color indexed="8"/>
        <rFont val="Segoe UI"/>
        <family val="2"/>
      </rPr>
      <t xml:space="preserve">INDEPENDIENTE 1-2017, </t>
    </r>
    <r>
      <rPr>
        <sz val="8"/>
        <color indexed="8"/>
        <rFont val="Segoe UI"/>
        <family val="2"/>
      </rPr>
      <t>PAGO CUOTA 52/52, 52/52, 52/52  Y 52/52 CORRESPONDIENTE A MANUTENCIÓN MES DE JULIO 2021 DE 04 BECARIOS EN EL EXTRANJERO.</t>
    </r>
  </si>
  <si>
    <r>
      <rPr>
        <b/>
        <sz val="8"/>
        <color indexed="8"/>
        <rFont val="Segoe UI"/>
        <family val="2"/>
      </rPr>
      <t>INDEPENDIENTE 3-2017,</t>
    </r>
    <r>
      <rPr>
        <sz val="8"/>
        <color indexed="8"/>
        <rFont val="Segoe UI"/>
        <family val="2"/>
      </rPr>
      <t xml:space="preserve">  PAGO CUOTA 47/47 CORRESPONDIENTE A MANUTENCIÓN MES DE JULIO 2021, A LA BECARIA ARLIN RAFAELINA ROJAS NOVO. </t>
    </r>
  </si>
  <si>
    <r>
      <rPr>
        <b/>
        <sz val="8"/>
        <color indexed="8"/>
        <rFont val="Segoe UI"/>
        <family val="2"/>
      </rPr>
      <t>INDEPENDIENTE 4-2017,</t>
    </r>
    <r>
      <rPr>
        <sz val="8"/>
        <color indexed="8"/>
        <rFont val="Segoe UI"/>
        <family val="2"/>
      </rPr>
      <t xml:space="preserve">  PAGO CUOTA 47/47 CORRESPONDIENTE A MANUTENCIÓN MES DE JULIO 2021, A LA BECARIA LAURA PATRICIA NOVA PAULA. </t>
    </r>
  </si>
  <si>
    <r>
      <rPr>
        <b/>
        <sz val="8"/>
        <color indexed="8"/>
        <rFont val="Segoe UI"/>
        <family val="2"/>
      </rPr>
      <t xml:space="preserve">INDEPENDIENTE 6-2017, </t>
    </r>
    <r>
      <rPr>
        <sz val="8"/>
        <color indexed="8"/>
        <rFont val="Segoe UI"/>
        <family val="2"/>
      </rPr>
      <t>PAGO CUOTA 45 Y 46/46 Y 43 Y 44/48 CORRESPONDIENTE A MANUTENCIÓN MES DE JULIO/AGOSTO 2021 DE 02  BECARIOS ZARYS SOFIA BELL SUERO Y JOSE ABNER CABRERA ALVAREZ.</t>
    </r>
  </si>
  <si>
    <r>
      <rPr>
        <b/>
        <sz val="8"/>
        <color indexed="8"/>
        <rFont val="Segoe UI"/>
        <family val="2"/>
      </rPr>
      <t xml:space="preserve">INDEPENDIENTE BRASIL 1-2016, </t>
    </r>
    <r>
      <rPr>
        <sz val="8"/>
        <color indexed="8"/>
        <rFont val="Segoe UI"/>
        <family val="2"/>
      </rPr>
      <t xml:space="preserve"> PAGO CUOTA 65 Y 66/72 CORRESPONDIENTE A MANUTENCIÓN MES DE JULIO/AGOSTO 2021, DE LA BECARIA ARONY TEURI RAMIREZ SARMIENTO. </t>
    </r>
  </si>
  <si>
    <r>
      <rPr>
        <b/>
        <sz val="8"/>
        <color indexed="8"/>
        <rFont val="Segoe UI"/>
        <family val="2"/>
      </rPr>
      <t>INDEPENDIENTE BRASIL 1-2017</t>
    </r>
    <r>
      <rPr>
        <sz val="8"/>
        <color indexed="8"/>
        <rFont val="Segoe UI"/>
        <family val="2"/>
      </rPr>
      <t>, PAGO CUOTA  48/48, 48/48, 48/48 Y 46, 47 Y 48/48  CORRESPONDIENTE MANUTENCIÓN  MES DE JULIO/AGOSTO 2021, DE 04 BECARIOS EN EL EXTRANJERO.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</si>
  <si>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UNICO CORRESPONDIENTE A MATRICULACIÓN MES DE AGOSTO 2021, DEL BECARIO NICOLAS DE JESUS VASQUEZ HAZIM, ID#24-6000376. ADENDUM BP-0000207-2021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</si>
  <si>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3/3 CORRESPONDIENTE A MATRICULACIÓN  MES DE JULIO/AGOSTO 2021 DE LA BECARIA CYNTHIA MARLENE PEÑA MARTINEZ.</t>
    </r>
  </si>
  <si>
    <r>
      <rPr>
        <b/>
        <sz val="8"/>
        <color indexed="8"/>
        <rFont val="Segoe UI"/>
        <family val="2"/>
      </rPr>
      <t>INDEPENDIENTE 1-2018,</t>
    </r>
    <r>
      <rPr>
        <sz val="8"/>
        <color indexed="8"/>
        <rFont val="Segoe UI"/>
        <family val="2"/>
      </rPr>
      <t xml:space="preserve">  PAGO CUOTA 4/4 CORRESPONDIENTE A MATRICULACIÓN MES DE AGOSTO 2021, DE LA  BECARIA ALEXANDRA PATRICIA TEJADA RAMOS, ID: 002172887.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</si>
  <si>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1ER. PAGO CORRESPONDIENTE A MATRICULACIÓN MES DE AGOSTO 2021, DEL BECARIO LEONIE MESA EDMEAD.</t>
    </r>
  </si>
  <si>
    <r>
      <rPr>
        <b/>
        <sz val="8"/>
        <rFont val="Times New Roman"/>
        <family val="1"/>
      </rPr>
      <t>BANCO CENTRAL DE LA REPÚBLICA DOMINICAN,</t>
    </r>
    <r>
      <rPr>
        <sz val="8"/>
        <rFont val="Times New Roman"/>
        <family val="1"/>
      </rPr>
      <t xml:space="preserve"> REVERSIÓN DE TRANSFERENCIA DEVUELTO A FAVOR DE LA BECADA LOGI MILAL BERT MEJIA BATISTA, DEL OFICIO 0104/2021, D/F 05/08/2021,  POR VALOR DE US$6,037.00, MENOS US$ COMISIÓN POR DEVOLUCIÓN.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</si>
  <si>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RD$ 1,006,789.41</t>
    </r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</si>
  <si>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</si>
  <si>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TR-MESCYT01865</t>
  </si>
  <si>
    <t>TR-0095</t>
  </si>
  <si>
    <t>TR-0096</t>
  </si>
  <si>
    <t>TR-0097</t>
  </si>
  <si>
    <t>TR-0100</t>
  </si>
  <si>
    <t>TR-MESCYT01915</t>
  </si>
  <si>
    <t>TR-0104</t>
  </si>
  <si>
    <t>TR-0105</t>
  </si>
  <si>
    <t>TR-0106</t>
  </si>
  <si>
    <t>TR-0107</t>
  </si>
  <si>
    <t>TR-0108</t>
  </si>
  <si>
    <t>TR-0109</t>
  </si>
  <si>
    <t>TR-0110</t>
  </si>
  <si>
    <t>TR-0113</t>
  </si>
  <si>
    <t>TR-0114</t>
  </si>
  <si>
    <r>
      <rPr>
        <b/>
        <sz val="8"/>
        <color indexed="8"/>
        <rFont val="Segoe UI"/>
        <family val="2"/>
      </rPr>
      <t xml:space="preserve">BANCO CENTRAL DE LA REP. DOM, </t>
    </r>
    <r>
      <rPr>
        <sz val="8"/>
        <color indexed="8"/>
        <rFont val="Segoe UI"/>
        <family val="2"/>
      </rPr>
      <t>DEVOLUCIÓN DE TRANSFERENCIA A FAVOR DEL BECADO LUIS MANUEL RIVAS, DEL OFICIO 049/2021, D/F 27/04/2021, CUOTA 43/48, POR US$800.00, MENOS US$68.77 DE COMISIÓN POR DEVOLUCIÓN.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</si>
  <si>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5 Y 6/24 CORRESPONDIENTE A MANUTENCIÓN MES DE JULIO/AGOSTO 2021 DE BECARIA MARIELA LETA OZUNA.</t>
    </r>
  </si>
  <si>
    <r>
      <rPr>
        <b/>
        <sz val="8"/>
        <color indexed="8"/>
        <rFont val="Segoe UI"/>
        <family val="2"/>
      </rPr>
      <t xml:space="preserve">INDEPENDIENTE 2-2018, </t>
    </r>
    <r>
      <rPr>
        <sz val="8"/>
        <color indexed="8"/>
        <rFont val="Segoe UI"/>
        <family val="2"/>
      </rPr>
      <t xml:space="preserve">PAGO CUOTA 33/33,  34 Y 35/51 Y 34 Y 35/44 CORRESPONDIENTE A MANUTENCIÓN MES DE JULIO/AGOSTO 2021 DE 03 BECARIOS LUIS IZET ESCAÑA VOLQUEZ, PATRICIA MICHELLE PERALTA FRIAS Y PORFIRIO ADOLFO CIACCIO GUZMAN.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</si>
</sst>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thin">
        <color rgb="FF4F81BD"/>
      </top>
      <bottom style="thin"/>
    </border>
    <border>
      <left style="thin">
        <color rgb="FF538ED5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2" xfId="0" applyNumberFormat="1" applyFont="1" applyFill="1" applyBorder="1" applyAlignment="1">
      <alignment horizontal="right" vertical="center" wrapText="1"/>
    </xf>
    <xf numFmtId="39" fontId="5" fillId="0" borderId="0" xfId="0" applyNumberFormat="1" applyFont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9" fontId="5" fillId="34" borderId="17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 readingOrder="1"/>
    </xf>
    <xf numFmtId="14" fontId="11" fillId="0" borderId="19" xfId="0" applyNumberFormat="1" applyFont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39" fontId="0" fillId="33" borderId="22" xfId="0" applyNumberFormat="1" applyFill="1" applyBorder="1" applyAlignment="1">
      <alignment horizontal="right" vertical="center"/>
    </xf>
    <xf numFmtId="43" fontId="26" fillId="33" borderId="23" xfId="49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43" fontId="11" fillId="0" borderId="25" xfId="49" applyNumberFormat="1" applyFont="1" applyBorder="1" applyAlignment="1">
      <alignment vertical="center" wrapText="1"/>
    </xf>
    <xf numFmtId="0" fontId="20" fillId="33" borderId="18" xfId="0" applyFont="1" applyFill="1" applyBorder="1" applyAlignment="1">
      <alignment horizontal="justify" vertical="justify" wrapText="1"/>
    </xf>
    <xf numFmtId="0" fontId="25" fillId="33" borderId="18" xfId="0" applyFont="1" applyFill="1" applyBorder="1" applyAlignment="1">
      <alignment horizontal="justify" vertical="justify" wrapText="1"/>
    </xf>
    <xf numFmtId="43" fontId="11" fillId="33" borderId="18" xfId="49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 readingOrder="1"/>
    </xf>
    <xf numFmtId="0" fontId="64" fillId="33" borderId="14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top" wrapText="1" readingOrder="1"/>
    </xf>
    <xf numFmtId="0" fontId="20" fillId="0" borderId="28" xfId="0" applyFont="1" applyBorder="1" applyAlignment="1">
      <alignment horizontal="justify" vertical="justify" wrapText="1" readingOrder="1"/>
    </xf>
    <xf numFmtId="0" fontId="20" fillId="33" borderId="18" xfId="0" applyFont="1" applyFill="1" applyBorder="1" applyAlignment="1">
      <alignment horizontal="justify" vertical="center" wrapText="1"/>
    </xf>
    <xf numFmtId="0" fontId="20" fillId="33" borderId="18" xfId="0" applyFont="1" applyFill="1" applyBorder="1" applyAlignment="1">
      <alignment horizontal="justify" vertical="justify" wrapText="1" readingOrder="1"/>
    </xf>
    <xf numFmtId="0" fontId="65" fillId="33" borderId="18" xfId="0" applyFont="1" applyFill="1" applyBorder="1" applyAlignment="1">
      <alignment horizontal="justify" vertical="justify" wrapText="1" readingOrder="1"/>
    </xf>
    <xf numFmtId="0" fontId="65" fillId="33" borderId="18" xfId="0" applyFont="1" applyFill="1" applyBorder="1" applyAlignment="1">
      <alignment horizontal="justify" vertical="justify" wrapText="1"/>
    </xf>
    <xf numFmtId="0" fontId="27" fillId="33" borderId="18" xfId="0" applyFont="1" applyFill="1" applyBorder="1" applyAlignment="1">
      <alignment horizontal="justify" vertical="justify" wrapText="1" readingOrder="1"/>
    </xf>
    <xf numFmtId="43" fontId="11" fillId="33" borderId="25" xfId="49" applyNumberFormat="1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 wrapText="1" readingOrder="1"/>
    </xf>
    <xf numFmtId="0" fontId="11" fillId="0" borderId="29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 readingOrder="1"/>
    </xf>
    <xf numFmtId="14" fontId="11" fillId="33" borderId="31" xfId="0" applyNumberFormat="1" applyFont="1" applyFill="1" applyBorder="1" applyAlignment="1">
      <alignment horizontal="center" vertical="center" wrapText="1"/>
    </xf>
    <xf numFmtId="14" fontId="66" fillId="33" borderId="14" xfId="0" applyNumberFormat="1" applyFont="1" applyFill="1" applyBorder="1" applyAlignment="1">
      <alignment horizontal="center" vertical="center" wrapText="1"/>
    </xf>
    <xf numFmtId="43" fontId="8" fillId="0" borderId="14" xfId="49" applyNumberFormat="1" applyFont="1" applyBorder="1" applyAlignment="1">
      <alignment vertical="center" wrapText="1"/>
    </xf>
    <xf numFmtId="43" fontId="11" fillId="33" borderId="17" xfId="49" applyFont="1" applyFill="1" applyBorder="1" applyAlignment="1">
      <alignment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43" fontId="5" fillId="0" borderId="27" xfId="49" applyNumberFormat="1" applyFont="1" applyBorder="1" applyAlignment="1">
      <alignment vertical="center" wrapText="1"/>
    </xf>
    <xf numFmtId="43" fontId="5" fillId="0" borderId="32" xfId="49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1" fontId="5" fillId="34" borderId="34" xfId="0" applyNumberFormat="1" applyFont="1" applyFill="1" applyBorder="1" applyAlignment="1">
      <alignment horizontal="center" vertical="center"/>
    </xf>
    <xf numFmtId="1" fontId="5" fillId="34" borderId="35" xfId="0" applyNumberFormat="1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52425"/>
          <a:ext cx="7562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CP118"/>
  <sheetViews>
    <sheetView tabSelected="1" zoomScale="81" zoomScaleNormal="81" zoomScalePageLayoutView="0" workbookViewId="0" topLeftCell="A1">
      <selection activeCell="I9" sqref="I9"/>
    </sheetView>
  </sheetViews>
  <sheetFormatPr defaultColWidth="11.421875" defaultRowHeight="12.75"/>
  <cols>
    <col min="1" max="1" width="4.7109375" style="1" customWidth="1"/>
    <col min="2" max="2" width="7.8515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30" customWidth="1"/>
    <col min="9" max="12" width="11.421875" style="14" customWidth="1"/>
    <col min="13" max="16384" width="11.421875" style="1" customWidth="1"/>
  </cols>
  <sheetData>
    <row r="1" s="14" customFormat="1" ht="15" customHeight="1">
      <c r="H1" s="22"/>
    </row>
    <row r="2" s="14" customFormat="1" ht="12.75">
      <c r="H2" s="22"/>
    </row>
    <row r="3" spans="4:8" s="14" customFormat="1" ht="18">
      <c r="D3" s="17"/>
      <c r="E3" s="17"/>
      <c r="F3" s="18"/>
      <c r="H3" s="22"/>
    </row>
    <row r="4" s="14" customFormat="1" ht="12.75">
      <c r="H4" s="22"/>
    </row>
    <row r="5" s="14" customFormat="1" ht="22.5" customHeight="1">
      <c r="H5" s="22"/>
    </row>
    <row r="6" spans="2:8" s="14" customFormat="1" ht="19.5">
      <c r="B6" s="79"/>
      <c r="C6" s="79"/>
      <c r="D6" s="79"/>
      <c r="E6" s="79"/>
      <c r="F6" s="79"/>
      <c r="G6" s="79"/>
      <c r="H6" s="79"/>
    </row>
    <row r="7" spans="2:8" s="14" customFormat="1" ht="19.5">
      <c r="B7" s="19"/>
      <c r="C7" s="19"/>
      <c r="D7" s="19"/>
      <c r="E7" s="19"/>
      <c r="F7" s="19"/>
      <c r="G7" s="19"/>
      <c r="H7" s="23"/>
    </row>
    <row r="8" spans="2:8" s="14" customFormat="1" ht="19.5">
      <c r="B8" s="19"/>
      <c r="C8" s="19"/>
      <c r="D8" s="19"/>
      <c r="E8" s="19"/>
      <c r="F8" s="19"/>
      <c r="G8" s="19"/>
      <c r="H8" s="23"/>
    </row>
    <row r="9" spans="2:8" s="14" customFormat="1" ht="19.5">
      <c r="B9" s="79"/>
      <c r="C9" s="79"/>
      <c r="D9" s="79"/>
      <c r="E9" s="79"/>
      <c r="F9" s="79"/>
      <c r="G9" s="79"/>
      <c r="H9" s="79"/>
    </row>
    <row r="10" spans="2:8" s="14" customFormat="1" ht="12.75">
      <c r="B10" s="15"/>
      <c r="C10" s="15"/>
      <c r="D10" s="15"/>
      <c r="E10" s="15"/>
      <c r="F10" s="15"/>
      <c r="G10" s="15"/>
      <c r="H10" s="24"/>
    </row>
    <row r="11" spans="2:8" s="14" customFormat="1" ht="18">
      <c r="B11" s="80" t="s">
        <v>3</v>
      </c>
      <c r="C11" s="80"/>
      <c r="D11" s="80"/>
      <c r="E11" s="80"/>
      <c r="F11" s="80"/>
      <c r="G11" s="80"/>
      <c r="H11" s="80"/>
    </row>
    <row r="12" spans="2:8" s="14" customFormat="1" ht="18">
      <c r="B12" s="20"/>
      <c r="C12" s="20"/>
      <c r="D12" s="20"/>
      <c r="E12" s="20" t="s">
        <v>10</v>
      </c>
      <c r="F12" s="20"/>
      <c r="G12" s="20"/>
      <c r="H12" s="25"/>
    </row>
    <row r="13" spans="2:8" s="14" customFormat="1" ht="16.5" thickBot="1">
      <c r="B13" s="81" t="s">
        <v>25</v>
      </c>
      <c r="C13" s="81"/>
      <c r="D13" s="81"/>
      <c r="E13" s="81"/>
      <c r="F13" s="81"/>
      <c r="G13" s="81"/>
      <c r="H13" s="81"/>
    </row>
    <row r="14" spans="2:8" s="14" customFormat="1" ht="19.5" customHeight="1" thickBot="1">
      <c r="B14" s="43"/>
      <c r="C14" s="44"/>
      <c r="D14" s="44"/>
      <c r="E14" s="44"/>
      <c r="F14" s="44"/>
      <c r="G14" s="44"/>
      <c r="H14" s="45"/>
    </row>
    <row r="15" spans="2:12" s="3" customFormat="1" ht="36.75" customHeight="1">
      <c r="B15" s="82"/>
      <c r="C15" s="84" t="s">
        <v>4</v>
      </c>
      <c r="D15" s="84"/>
      <c r="E15" s="84"/>
      <c r="F15" s="85">
        <v>2262801000001</v>
      </c>
      <c r="G15" s="85"/>
      <c r="H15" s="86"/>
      <c r="I15" s="8"/>
      <c r="J15" s="8"/>
      <c r="K15" s="8"/>
      <c r="L15" s="8"/>
    </row>
    <row r="16" spans="2:12" s="3" customFormat="1" ht="37.5" customHeight="1">
      <c r="B16" s="83"/>
      <c r="C16" s="87" t="s">
        <v>11</v>
      </c>
      <c r="D16" s="87"/>
      <c r="E16" s="13"/>
      <c r="F16" s="87" t="s">
        <v>8</v>
      </c>
      <c r="G16" s="87"/>
      <c r="H16" s="26">
        <v>14111.5</v>
      </c>
      <c r="I16" s="8"/>
      <c r="J16" s="8"/>
      <c r="K16" s="8"/>
      <c r="L16" s="8"/>
    </row>
    <row r="17" spans="2:12" s="3" customFormat="1" ht="45.75" customHeight="1" thickBot="1">
      <c r="B17" s="83"/>
      <c r="C17" s="34" t="s">
        <v>5</v>
      </c>
      <c r="D17" s="35" t="s">
        <v>6</v>
      </c>
      <c r="E17" s="36" t="s">
        <v>7</v>
      </c>
      <c r="F17" s="34" t="s">
        <v>0</v>
      </c>
      <c r="G17" s="35" t="s">
        <v>1</v>
      </c>
      <c r="H17" s="40" t="s">
        <v>2</v>
      </c>
      <c r="I17" s="8"/>
      <c r="J17" s="8"/>
      <c r="K17" s="8"/>
      <c r="L17" s="8"/>
    </row>
    <row r="18" spans="2:12" s="3" customFormat="1" ht="53.25" customHeight="1">
      <c r="B18" s="37"/>
      <c r="C18" s="42">
        <v>44417</v>
      </c>
      <c r="D18" s="41" t="s">
        <v>75</v>
      </c>
      <c r="E18" s="56" t="s">
        <v>28</v>
      </c>
      <c r="F18" s="48">
        <v>72264.94</v>
      </c>
      <c r="G18" s="62"/>
      <c r="H18" s="46">
        <f>H16+F18-G18</f>
        <v>86376.44</v>
      </c>
      <c r="I18" s="8"/>
      <c r="J18" s="8"/>
      <c r="K18" s="8"/>
      <c r="L18" s="8"/>
    </row>
    <row r="19" spans="2:12" s="3" customFormat="1" ht="31.5" customHeight="1">
      <c r="B19" s="38"/>
      <c r="C19" s="42">
        <v>44417</v>
      </c>
      <c r="D19" s="63" t="s">
        <v>26</v>
      </c>
      <c r="E19" s="56" t="s">
        <v>90</v>
      </c>
      <c r="F19" s="48">
        <v>800</v>
      </c>
      <c r="G19" s="62"/>
      <c r="H19" s="46">
        <f>H18+F19-G19</f>
        <v>87176.44</v>
      </c>
      <c r="I19" s="8"/>
      <c r="J19" s="8"/>
      <c r="K19" s="8"/>
      <c r="L19" s="8"/>
    </row>
    <row r="20" spans="2:12" s="3" customFormat="1" ht="31.5">
      <c r="B20" s="38"/>
      <c r="C20" s="66">
        <v>44418</v>
      </c>
      <c r="D20" s="63" t="s">
        <v>76</v>
      </c>
      <c r="E20" s="57" t="s">
        <v>29</v>
      </c>
      <c r="F20" s="51"/>
      <c r="G20" s="62">
        <v>10000</v>
      </c>
      <c r="H20" s="46">
        <f aca="true" t="shared" si="0" ref="H20:H41">H19+F20-G20</f>
        <v>77176.44</v>
      </c>
      <c r="I20" s="8"/>
      <c r="J20" s="8"/>
      <c r="K20" s="8"/>
      <c r="L20" s="8"/>
    </row>
    <row r="21" spans="2:12" s="3" customFormat="1" ht="31.5">
      <c r="B21" s="38"/>
      <c r="C21" s="66">
        <v>44418</v>
      </c>
      <c r="D21" s="63" t="s">
        <v>76</v>
      </c>
      <c r="E21" s="57" t="s">
        <v>30</v>
      </c>
      <c r="F21" s="48"/>
      <c r="G21" s="62">
        <v>3200</v>
      </c>
      <c r="H21" s="46">
        <f t="shared" si="0"/>
        <v>73976.44</v>
      </c>
      <c r="I21" s="8"/>
      <c r="J21" s="8"/>
      <c r="K21" s="8"/>
      <c r="L21" s="8"/>
    </row>
    <row r="22" spans="2:12" s="3" customFormat="1" ht="31.5">
      <c r="B22" s="38"/>
      <c r="C22" s="66">
        <v>44418</v>
      </c>
      <c r="D22" s="63" t="s">
        <v>76</v>
      </c>
      <c r="E22" s="57" t="s">
        <v>31</v>
      </c>
      <c r="F22" s="48"/>
      <c r="G22" s="62">
        <v>300</v>
      </c>
      <c r="H22" s="46">
        <f t="shared" si="0"/>
        <v>73676.44</v>
      </c>
      <c r="I22" s="8"/>
      <c r="J22" s="8"/>
      <c r="K22" s="8"/>
      <c r="L22" s="8"/>
    </row>
    <row r="23" spans="2:12" s="3" customFormat="1" ht="31.5">
      <c r="B23" s="38"/>
      <c r="C23" s="66">
        <v>44418</v>
      </c>
      <c r="D23" s="63" t="s">
        <v>77</v>
      </c>
      <c r="E23" s="57" t="s">
        <v>32</v>
      </c>
      <c r="F23" s="48"/>
      <c r="G23" s="62">
        <v>2800</v>
      </c>
      <c r="H23" s="46">
        <f t="shared" si="0"/>
        <v>70876.44</v>
      </c>
      <c r="I23" s="8"/>
      <c r="J23" s="8"/>
      <c r="K23" s="8"/>
      <c r="L23" s="8"/>
    </row>
    <row r="24" spans="2:12" s="3" customFormat="1" ht="31.5">
      <c r="B24" s="38"/>
      <c r="C24" s="66">
        <v>44418</v>
      </c>
      <c r="D24" s="63" t="s">
        <v>77</v>
      </c>
      <c r="E24" s="57" t="s">
        <v>33</v>
      </c>
      <c r="F24" s="48"/>
      <c r="G24" s="62">
        <v>9000</v>
      </c>
      <c r="H24" s="46">
        <f t="shared" si="0"/>
        <v>61876.44</v>
      </c>
      <c r="I24" s="8"/>
      <c r="J24" s="8"/>
      <c r="K24" s="8"/>
      <c r="L24" s="8"/>
    </row>
    <row r="25" spans="2:12" s="3" customFormat="1" ht="31.5">
      <c r="B25" s="38"/>
      <c r="C25" s="66">
        <v>44418</v>
      </c>
      <c r="D25" s="63" t="s">
        <v>77</v>
      </c>
      <c r="E25" s="57" t="s">
        <v>34</v>
      </c>
      <c r="F25" s="48"/>
      <c r="G25" s="62">
        <v>1600</v>
      </c>
      <c r="H25" s="46">
        <f t="shared" si="0"/>
        <v>60276.44</v>
      </c>
      <c r="I25" s="8"/>
      <c r="J25" s="8"/>
      <c r="K25" s="8"/>
      <c r="L25" s="8"/>
    </row>
    <row r="26" spans="2:12" s="3" customFormat="1" ht="31.5">
      <c r="B26" s="38"/>
      <c r="C26" s="66">
        <v>44418</v>
      </c>
      <c r="D26" s="63" t="s">
        <v>78</v>
      </c>
      <c r="E26" s="57" t="s">
        <v>35</v>
      </c>
      <c r="F26" s="48"/>
      <c r="G26" s="62">
        <v>4216.71</v>
      </c>
      <c r="H26" s="46">
        <f t="shared" si="0"/>
        <v>56059.73</v>
      </c>
      <c r="I26" s="8"/>
      <c r="J26" s="8"/>
      <c r="K26" s="8"/>
      <c r="L26" s="8"/>
    </row>
    <row r="27" spans="2:12" s="3" customFormat="1" ht="31.5">
      <c r="B27" s="38"/>
      <c r="C27" s="66">
        <v>44418</v>
      </c>
      <c r="D27" s="63" t="s">
        <v>78</v>
      </c>
      <c r="E27" s="57" t="s">
        <v>36</v>
      </c>
      <c r="F27" s="48"/>
      <c r="G27" s="62">
        <v>3200</v>
      </c>
      <c r="H27" s="46">
        <f t="shared" si="0"/>
        <v>52859.73</v>
      </c>
      <c r="I27" s="8"/>
      <c r="J27" s="8"/>
      <c r="K27" s="8"/>
      <c r="L27" s="8"/>
    </row>
    <row r="28" spans="2:12" s="3" customFormat="1" ht="31.5">
      <c r="B28" s="38"/>
      <c r="C28" s="66">
        <v>44418</v>
      </c>
      <c r="D28" s="63" t="s">
        <v>78</v>
      </c>
      <c r="E28" s="57" t="s">
        <v>37</v>
      </c>
      <c r="F28" s="48"/>
      <c r="G28" s="62">
        <v>1410.9</v>
      </c>
      <c r="H28" s="46">
        <f t="shared" si="0"/>
        <v>51448.83</v>
      </c>
      <c r="I28" s="8"/>
      <c r="J28" s="8"/>
      <c r="K28" s="8"/>
      <c r="L28" s="8"/>
    </row>
    <row r="29" spans="2:12" s="3" customFormat="1" ht="31.5">
      <c r="B29" s="38"/>
      <c r="C29" s="66">
        <v>44418</v>
      </c>
      <c r="D29" s="63" t="s">
        <v>78</v>
      </c>
      <c r="E29" s="57" t="s">
        <v>38</v>
      </c>
      <c r="F29" s="48"/>
      <c r="G29" s="62">
        <v>8200</v>
      </c>
      <c r="H29" s="46">
        <f t="shared" si="0"/>
        <v>43248.83</v>
      </c>
      <c r="I29" s="8"/>
      <c r="J29" s="8"/>
      <c r="K29" s="8"/>
      <c r="L29" s="8"/>
    </row>
    <row r="30" spans="2:12" s="3" customFormat="1" ht="31.5">
      <c r="B30" s="38"/>
      <c r="C30" s="66">
        <v>44418</v>
      </c>
      <c r="D30" s="63" t="s">
        <v>78</v>
      </c>
      <c r="E30" s="57" t="s">
        <v>39</v>
      </c>
      <c r="F30" s="48"/>
      <c r="G30" s="62">
        <v>2224.08</v>
      </c>
      <c r="H30" s="46">
        <f t="shared" si="0"/>
        <v>41024.75</v>
      </c>
      <c r="I30" s="8"/>
      <c r="J30" s="8"/>
      <c r="K30" s="8"/>
      <c r="L30" s="8"/>
    </row>
    <row r="31" spans="2:12" s="3" customFormat="1" ht="42">
      <c r="B31" s="38"/>
      <c r="C31" s="66">
        <v>44418</v>
      </c>
      <c r="D31" s="63" t="s">
        <v>79</v>
      </c>
      <c r="E31" s="57" t="s">
        <v>40</v>
      </c>
      <c r="F31" s="48"/>
      <c r="G31" s="62">
        <v>26113.25</v>
      </c>
      <c r="H31" s="46">
        <f t="shared" si="0"/>
        <v>14911.5</v>
      </c>
      <c r="I31" s="8"/>
      <c r="J31" s="8"/>
      <c r="K31" s="8"/>
      <c r="L31" s="8"/>
    </row>
    <row r="32" spans="2:12" s="3" customFormat="1" ht="42">
      <c r="B32" s="38"/>
      <c r="C32" s="42">
        <v>44425</v>
      </c>
      <c r="D32" s="41" t="s">
        <v>80</v>
      </c>
      <c r="E32" s="56" t="s">
        <v>41</v>
      </c>
      <c r="F32" s="48">
        <v>135606.25</v>
      </c>
      <c r="G32" s="62"/>
      <c r="H32" s="46">
        <f t="shared" si="0"/>
        <v>150517.75</v>
      </c>
      <c r="I32" s="8"/>
      <c r="J32" s="8"/>
      <c r="K32" s="8"/>
      <c r="L32" s="8"/>
    </row>
    <row r="33" spans="2:12" s="3" customFormat="1" ht="31.5">
      <c r="B33" s="38"/>
      <c r="C33" s="42">
        <v>44425</v>
      </c>
      <c r="D33" s="63" t="s">
        <v>81</v>
      </c>
      <c r="E33" s="50" t="s">
        <v>42</v>
      </c>
      <c r="F33" s="48"/>
      <c r="G33" s="62">
        <v>4870.35</v>
      </c>
      <c r="H33" s="46">
        <f t="shared" si="0"/>
        <v>145647.4</v>
      </c>
      <c r="I33" s="8"/>
      <c r="J33" s="8"/>
      <c r="K33" s="8"/>
      <c r="L33" s="8"/>
    </row>
    <row r="34" spans="2:12" s="3" customFormat="1" ht="31.5">
      <c r="B34" s="38"/>
      <c r="C34" s="42">
        <v>44425</v>
      </c>
      <c r="D34" s="63" t="s">
        <v>81</v>
      </c>
      <c r="E34" s="58" t="s">
        <v>43</v>
      </c>
      <c r="F34" s="48"/>
      <c r="G34" s="62">
        <v>28422.5</v>
      </c>
      <c r="H34" s="46">
        <f t="shared" si="0"/>
        <v>117224.9</v>
      </c>
      <c r="I34" s="8"/>
      <c r="J34" s="8"/>
      <c r="K34" s="8"/>
      <c r="L34" s="8"/>
    </row>
    <row r="35" spans="2:12" s="3" customFormat="1" ht="31.5">
      <c r="B35" s="38"/>
      <c r="C35" s="42">
        <v>44425</v>
      </c>
      <c r="D35" s="63" t="s">
        <v>81</v>
      </c>
      <c r="E35" s="58" t="s">
        <v>44</v>
      </c>
      <c r="F35" s="48"/>
      <c r="G35" s="62">
        <v>8551.16</v>
      </c>
      <c r="H35" s="46">
        <f t="shared" si="0"/>
        <v>108673.73999999999</v>
      </c>
      <c r="I35" s="8"/>
      <c r="J35" s="8"/>
      <c r="K35" s="8"/>
      <c r="L35" s="8"/>
    </row>
    <row r="36" spans="2:12" s="3" customFormat="1" ht="21">
      <c r="B36" s="38"/>
      <c r="C36" s="42">
        <v>44425</v>
      </c>
      <c r="D36" s="63" t="s">
        <v>81</v>
      </c>
      <c r="E36" s="59" t="s">
        <v>45</v>
      </c>
      <c r="F36" s="48"/>
      <c r="G36" s="62">
        <v>6037</v>
      </c>
      <c r="H36" s="46">
        <f t="shared" si="0"/>
        <v>102636.73999999999</v>
      </c>
      <c r="I36" s="8"/>
      <c r="J36" s="8"/>
      <c r="K36" s="8"/>
      <c r="L36" s="8"/>
    </row>
    <row r="37" spans="2:12" s="3" customFormat="1" ht="31.5">
      <c r="B37" s="38"/>
      <c r="C37" s="42">
        <v>44425</v>
      </c>
      <c r="D37" s="63" t="s">
        <v>81</v>
      </c>
      <c r="E37" s="57" t="s">
        <v>46</v>
      </c>
      <c r="F37" s="48"/>
      <c r="G37" s="62">
        <v>997.06</v>
      </c>
      <c r="H37" s="46">
        <f t="shared" si="0"/>
        <v>101639.68</v>
      </c>
      <c r="I37" s="8"/>
      <c r="J37" s="8"/>
      <c r="K37" s="8"/>
      <c r="L37" s="8"/>
    </row>
    <row r="38" spans="2:12" s="3" customFormat="1" ht="31.5">
      <c r="B38" s="38"/>
      <c r="C38" s="42">
        <v>44425</v>
      </c>
      <c r="D38" s="63" t="s">
        <v>82</v>
      </c>
      <c r="E38" s="57" t="s">
        <v>47</v>
      </c>
      <c r="F38" s="48"/>
      <c r="G38" s="62">
        <v>1898</v>
      </c>
      <c r="H38" s="46">
        <f t="shared" si="0"/>
        <v>99741.68</v>
      </c>
      <c r="I38" s="8"/>
      <c r="J38" s="8"/>
      <c r="K38" s="8"/>
      <c r="L38" s="8"/>
    </row>
    <row r="39" spans="2:12" s="3" customFormat="1" ht="31.5">
      <c r="B39" s="38"/>
      <c r="C39" s="42">
        <v>44425</v>
      </c>
      <c r="D39" s="63" t="s">
        <v>82</v>
      </c>
      <c r="E39" s="49" t="s">
        <v>48</v>
      </c>
      <c r="F39" s="48"/>
      <c r="G39" s="62">
        <v>14103.17</v>
      </c>
      <c r="H39" s="46">
        <f t="shared" si="0"/>
        <v>85638.51</v>
      </c>
      <c r="I39" s="8"/>
      <c r="J39" s="8"/>
      <c r="K39" s="8"/>
      <c r="L39" s="8"/>
    </row>
    <row r="40" spans="2:12" s="3" customFormat="1" ht="31.5">
      <c r="B40" s="38"/>
      <c r="C40" s="42">
        <v>44425</v>
      </c>
      <c r="D40" s="63" t="s">
        <v>82</v>
      </c>
      <c r="E40" s="60" t="s">
        <v>49</v>
      </c>
      <c r="F40" s="48"/>
      <c r="G40" s="62">
        <v>6380.94</v>
      </c>
      <c r="H40" s="46">
        <f t="shared" si="0"/>
        <v>79257.56999999999</v>
      </c>
      <c r="I40" s="8"/>
      <c r="J40" s="8"/>
      <c r="K40" s="8"/>
      <c r="L40" s="8"/>
    </row>
    <row r="41" spans="2:12" s="3" customFormat="1" ht="21">
      <c r="B41" s="38"/>
      <c r="C41" s="42">
        <v>44425</v>
      </c>
      <c r="D41" s="63" t="s">
        <v>82</v>
      </c>
      <c r="E41" s="49" t="s">
        <v>50</v>
      </c>
      <c r="F41" s="48"/>
      <c r="G41" s="62">
        <v>879.32</v>
      </c>
      <c r="H41" s="46">
        <f t="shared" si="0"/>
        <v>78378.24999999999</v>
      </c>
      <c r="I41" s="8"/>
      <c r="J41" s="8"/>
      <c r="K41" s="8"/>
      <c r="L41" s="8"/>
    </row>
    <row r="42" spans="2:12" s="3" customFormat="1" ht="31.5">
      <c r="B42" s="38"/>
      <c r="C42" s="42">
        <v>44425</v>
      </c>
      <c r="D42" s="63" t="s">
        <v>82</v>
      </c>
      <c r="E42" s="49" t="s">
        <v>51</v>
      </c>
      <c r="F42" s="48"/>
      <c r="G42" s="62">
        <v>2000</v>
      </c>
      <c r="H42" s="46">
        <f>H41+F42-G42</f>
        <v>76378.24999999999</v>
      </c>
      <c r="I42" s="8"/>
      <c r="J42" s="8"/>
      <c r="K42" s="8"/>
      <c r="L42" s="8"/>
    </row>
    <row r="43" spans="2:12" s="3" customFormat="1" ht="31.5">
      <c r="B43" s="38"/>
      <c r="C43" s="42">
        <v>44425</v>
      </c>
      <c r="D43" s="63" t="s">
        <v>83</v>
      </c>
      <c r="E43" s="60" t="s">
        <v>52</v>
      </c>
      <c r="F43" s="48"/>
      <c r="G43" s="62">
        <v>6750</v>
      </c>
      <c r="H43" s="46">
        <f aca="true" t="shared" si="1" ref="H43:H67">H42+F43-G43</f>
        <v>69628.24999999999</v>
      </c>
      <c r="I43" s="8"/>
      <c r="J43" s="8"/>
      <c r="K43" s="8"/>
      <c r="L43" s="8"/>
    </row>
    <row r="44" spans="2:12" s="3" customFormat="1" ht="31.5">
      <c r="B44" s="38"/>
      <c r="C44" s="42">
        <v>44425</v>
      </c>
      <c r="D44" s="63" t="s">
        <v>83</v>
      </c>
      <c r="E44" s="60" t="s">
        <v>53</v>
      </c>
      <c r="F44" s="48"/>
      <c r="G44" s="62">
        <v>1226.75</v>
      </c>
      <c r="H44" s="46">
        <f t="shared" si="1"/>
        <v>68401.49999999999</v>
      </c>
      <c r="I44" s="8"/>
      <c r="J44" s="8"/>
      <c r="K44" s="8"/>
      <c r="L44" s="8"/>
    </row>
    <row r="45" spans="2:12" s="3" customFormat="1" ht="42">
      <c r="B45" s="38"/>
      <c r="C45" s="42">
        <v>44425</v>
      </c>
      <c r="D45" s="63" t="s">
        <v>84</v>
      </c>
      <c r="E45" s="60" t="s">
        <v>54</v>
      </c>
      <c r="F45" s="48"/>
      <c r="G45" s="62">
        <v>4000</v>
      </c>
      <c r="H45" s="46">
        <f t="shared" si="1"/>
        <v>64401.499999999985</v>
      </c>
      <c r="I45" s="8"/>
      <c r="J45" s="8"/>
      <c r="K45" s="8"/>
      <c r="L45" s="8"/>
    </row>
    <row r="46" spans="2:12" s="3" customFormat="1" ht="31.5">
      <c r="B46" s="38"/>
      <c r="C46" s="42">
        <v>44425</v>
      </c>
      <c r="D46" s="63" t="s">
        <v>84</v>
      </c>
      <c r="E46" s="60" t="s">
        <v>55</v>
      </c>
      <c r="F46" s="48"/>
      <c r="G46" s="62">
        <v>800</v>
      </c>
      <c r="H46" s="46">
        <f t="shared" si="1"/>
        <v>63601.499999999985</v>
      </c>
      <c r="I46" s="8"/>
      <c r="J46" s="8"/>
      <c r="K46" s="8"/>
      <c r="L46" s="8"/>
    </row>
    <row r="47" spans="2:12" s="3" customFormat="1" ht="42">
      <c r="B47" s="38"/>
      <c r="C47" s="42">
        <v>44425</v>
      </c>
      <c r="D47" s="63" t="s">
        <v>84</v>
      </c>
      <c r="E47" s="60" t="s">
        <v>56</v>
      </c>
      <c r="F47" s="48"/>
      <c r="G47" s="62">
        <v>2400</v>
      </c>
      <c r="H47" s="46">
        <f t="shared" si="1"/>
        <v>61201.499999999985</v>
      </c>
      <c r="I47" s="8"/>
      <c r="J47" s="8"/>
      <c r="K47" s="8"/>
      <c r="L47" s="8"/>
    </row>
    <row r="48" spans="2:12" s="3" customFormat="1" ht="31.5">
      <c r="B48" s="38"/>
      <c r="C48" s="42">
        <v>44425</v>
      </c>
      <c r="D48" s="63" t="s">
        <v>84</v>
      </c>
      <c r="E48" s="59" t="s">
        <v>57</v>
      </c>
      <c r="F48" s="48"/>
      <c r="G48" s="62">
        <v>800</v>
      </c>
      <c r="H48" s="46">
        <f t="shared" si="1"/>
        <v>60401.499999999985</v>
      </c>
      <c r="I48" s="8"/>
      <c r="J48" s="8"/>
      <c r="K48" s="8"/>
      <c r="L48" s="8"/>
    </row>
    <row r="49" spans="2:12" s="3" customFormat="1" ht="31.5">
      <c r="B49" s="38"/>
      <c r="C49" s="42">
        <v>44425</v>
      </c>
      <c r="D49" s="63" t="s">
        <v>84</v>
      </c>
      <c r="E49" s="59" t="s">
        <v>91</v>
      </c>
      <c r="F49" s="48"/>
      <c r="G49" s="62">
        <v>1000</v>
      </c>
      <c r="H49" s="46">
        <f t="shared" si="1"/>
        <v>59401.499999999985</v>
      </c>
      <c r="I49" s="8"/>
      <c r="J49" s="8"/>
      <c r="K49" s="8"/>
      <c r="L49" s="8"/>
    </row>
    <row r="50" spans="2:12" s="3" customFormat="1" ht="42">
      <c r="B50" s="38"/>
      <c r="C50" s="42">
        <v>44425</v>
      </c>
      <c r="D50" s="63" t="s">
        <v>85</v>
      </c>
      <c r="E50" s="60" t="s">
        <v>92</v>
      </c>
      <c r="F50" s="48"/>
      <c r="G50" s="62">
        <v>2400</v>
      </c>
      <c r="H50" s="46">
        <f t="shared" si="1"/>
        <v>57001.499999999985</v>
      </c>
      <c r="I50" s="8"/>
      <c r="J50" s="8"/>
      <c r="K50" s="8"/>
      <c r="L50" s="8"/>
    </row>
    <row r="51" spans="2:12" s="3" customFormat="1" ht="31.5">
      <c r="B51" s="38"/>
      <c r="C51" s="42">
        <v>44425</v>
      </c>
      <c r="D51" s="63" t="s">
        <v>85</v>
      </c>
      <c r="E51" s="59" t="s">
        <v>58</v>
      </c>
      <c r="F51" s="48"/>
      <c r="G51" s="62">
        <v>8900</v>
      </c>
      <c r="H51" s="46">
        <f t="shared" si="1"/>
        <v>48101.499999999985</v>
      </c>
      <c r="I51" s="8"/>
      <c r="J51" s="8"/>
      <c r="K51" s="8"/>
      <c r="L51" s="8"/>
    </row>
    <row r="52" spans="2:12" s="3" customFormat="1" ht="31.5">
      <c r="B52" s="38"/>
      <c r="C52" s="42">
        <v>44425</v>
      </c>
      <c r="D52" s="63" t="s">
        <v>85</v>
      </c>
      <c r="E52" s="59" t="s">
        <v>59</v>
      </c>
      <c r="F52" s="48"/>
      <c r="G52" s="62">
        <v>5000</v>
      </c>
      <c r="H52" s="46">
        <f t="shared" si="1"/>
        <v>43101.499999999985</v>
      </c>
      <c r="I52" s="8"/>
      <c r="J52" s="8"/>
      <c r="K52" s="8"/>
      <c r="L52" s="8"/>
    </row>
    <row r="53" spans="2:12" s="3" customFormat="1" ht="31.5">
      <c r="B53" s="38"/>
      <c r="C53" s="42">
        <v>44425</v>
      </c>
      <c r="D53" s="63" t="s">
        <v>85</v>
      </c>
      <c r="E53" s="59" t="s">
        <v>60</v>
      </c>
      <c r="F53" s="48"/>
      <c r="G53" s="62">
        <v>1600</v>
      </c>
      <c r="H53" s="46">
        <f t="shared" si="1"/>
        <v>41501.499999999985</v>
      </c>
      <c r="I53" s="8"/>
      <c r="J53" s="8"/>
      <c r="K53" s="8"/>
      <c r="L53" s="8"/>
    </row>
    <row r="54" spans="2:12" s="3" customFormat="1" ht="31.5">
      <c r="B54" s="38"/>
      <c r="C54" s="42">
        <v>44425</v>
      </c>
      <c r="D54" s="63" t="s">
        <v>85</v>
      </c>
      <c r="E54" s="59" t="s">
        <v>61</v>
      </c>
      <c r="F54" s="48"/>
      <c r="G54" s="62">
        <v>6100</v>
      </c>
      <c r="H54" s="46">
        <f t="shared" si="1"/>
        <v>35401.499999999985</v>
      </c>
      <c r="I54" s="8"/>
      <c r="J54" s="8"/>
      <c r="K54" s="8"/>
      <c r="L54" s="8"/>
    </row>
    <row r="55" spans="2:12" s="3" customFormat="1" ht="31.5">
      <c r="B55" s="38"/>
      <c r="C55" s="42">
        <v>44425</v>
      </c>
      <c r="D55" s="63" t="s">
        <v>86</v>
      </c>
      <c r="E55" s="59" t="s">
        <v>62</v>
      </c>
      <c r="F55" s="48"/>
      <c r="G55" s="62">
        <v>2000</v>
      </c>
      <c r="H55" s="46">
        <f t="shared" si="1"/>
        <v>33401.499999999985</v>
      </c>
      <c r="I55" s="8"/>
      <c r="J55" s="8"/>
      <c r="K55" s="8"/>
      <c r="L55" s="8"/>
    </row>
    <row r="56" spans="2:12" s="3" customFormat="1" ht="31.5">
      <c r="B56" s="38"/>
      <c r="C56" s="42">
        <v>44425</v>
      </c>
      <c r="D56" s="63" t="s">
        <v>86</v>
      </c>
      <c r="E56" s="59" t="s">
        <v>63</v>
      </c>
      <c r="F56" s="48"/>
      <c r="G56" s="62">
        <v>400</v>
      </c>
      <c r="H56" s="46">
        <f t="shared" si="1"/>
        <v>33001.499999999985</v>
      </c>
      <c r="I56" s="8"/>
      <c r="J56" s="8"/>
      <c r="K56" s="8"/>
      <c r="L56" s="8"/>
    </row>
    <row r="57" spans="2:12" s="3" customFormat="1" ht="31.5">
      <c r="B57" s="38"/>
      <c r="C57" s="42">
        <v>44425</v>
      </c>
      <c r="D57" s="63" t="s">
        <v>86</v>
      </c>
      <c r="E57" s="59" t="s">
        <v>64</v>
      </c>
      <c r="F57" s="48"/>
      <c r="G57" s="62">
        <v>400</v>
      </c>
      <c r="H57" s="46">
        <f t="shared" si="1"/>
        <v>32601.499999999985</v>
      </c>
      <c r="I57" s="8"/>
      <c r="J57" s="8"/>
      <c r="K57" s="8"/>
      <c r="L57" s="8"/>
    </row>
    <row r="58" spans="2:12" s="3" customFormat="1" ht="31.5">
      <c r="B58" s="38"/>
      <c r="C58" s="42">
        <v>44425</v>
      </c>
      <c r="D58" s="63" t="s">
        <v>86</v>
      </c>
      <c r="E58" s="59" t="s">
        <v>65</v>
      </c>
      <c r="F58" s="48"/>
      <c r="G58" s="62">
        <v>2800</v>
      </c>
      <c r="H58" s="46">
        <f t="shared" si="1"/>
        <v>29801.499999999985</v>
      </c>
      <c r="I58" s="8"/>
      <c r="J58" s="8"/>
      <c r="K58" s="8"/>
      <c r="L58" s="8"/>
    </row>
    <row r="59" spans="2:12" s="3" customFormat="1" ht="31.5">
      <c r="B59" s="38"/>
      <c r="C59" s="42">
        <v>44425</v>
      </c>
      <c r="D59" s="63" t="s">
        <v>87</v>
      </c>
      <c r="E59" s="59" t="s">
        <v>66</v>
      </c>
      <c r="F59" s="48"/>
      <c r="G59" s="62">
        <v>800</v>
      </c>
      <c r="H59" s="46">
        <f t="shared" si="1"/>
        <v>29001.499999999985</v>
      </c>
      <c r="I59" s="8"/>
      <c r="J59" s="8"/>
      <c r="K59" s="8"/>
      <c r="L59" s="8"/>
    </row>
    <row r="60" spans="2:12" s="3" customFormat="1" ht="31.5">
      <c r="B60" s="38"/>
      <c r="C60" s="42">
        <v>44425</v>
      </c>
      <c r="D60" s="63" t="s">
        <v>87</v>
      </c>
      <c r="E60" s="58" t="s">
        <v>67</v>
      </c>
      <c r="F60" s="48"/>
      <c r="G60" s="62">
        <v>2400</v>
      </c>
      <c r="H60" s="46">
        <f t="shared" si="1"/>
        <v>26601.499999999985</v>
      </c>
      <c r="I60" s="8"/>
      <c r="J60" s="8"/>
      <c r="K60" s="8"/>
      <c r="L60" s="8"/>
    </row>
    <row r="61" spans="2:12" s="3" customFormat="1" ht="31.5">
      <c r="B61" s="38"/>
      <c r="C61" s="42">
        <v>44425</v>
      </c>
      <c r="D61" s="63" t="s">
        <v>88</v>
      </c>
      <c r="E61" s="58" t="s">
        <v>68</v>
      </c>
      <c r="F61" s="48"/>
      <c r="G61" s="62">
        <v>10190</v>
      </c>
      <c r="H61" s="46">
        <f t="shared" si="1"/>
        <v>16411.499999999985</v>
      </c>
      <c r="I61" s="8"/>
      <c r="J61" s="8"/>
      <c r="K61" s="8"/>
      <c r="L61" s="8"/>
    </row>
    <row r="62" spans="2:12" s="3" customFormat="1" ht="31.5">
      <c r="B62" s="38"/>
      <c r="C62" s="42">
        <v>44425</v>
      </c>
      <c r="D62" s="63" t="s">
        <v>88</v>
      </c>
      <c r="E62" s="58" t="s">
        <v>69</v>
      </c>
      <c r="F62" s="48"/>
      <c r="G62" s="62">
        <v>1500</v>
      </c>
      <c r="H62" s="46">
        <f t="shared" si="1"/>
        <v>14911.499999999985</v>
      </c>
      <c r="I62" s="8"/>
      <c r="J62" s="8"/>
      <c r="K62" s="8"/>
      <c r="L62" s="8"/>
    </row>
    <row r="63" spans="2:12" s="3" customFormat="1" ht="31.5">
      <c r="B63" s="38"/>
      <c r="C63" s="42">
        <v>44431</v>
      </c>
      <c r="D63" s="64" t="s">
        <v>89</v>
      </c>
      <c r="E63" s="58" t="s">
        <v>70</v>
      </c>
      <c r="F63" s="48"/>
      <c r="G63" s="62">
        <v>5000</v>
      </c>
      <c r="H63" s="46">
        <f t="shared" si="1"/>
        <v>9911.499999999985</v>
      </c>
      <c r="I63" s="8"/>
      <c r="J63" s="8"/>
      <c r="K63" s="8"/>
      <c r="L63" s="8"/>
    </row>
    <row r="64" spans="2:12" s="3" customFormat="1" ht="31.5">
      <c r="B64" s="38"/>
      <c r="C64" s="42">
        <v>44431</v>
      </c>
      <c r="D64" s="64" t="s">
        <v>89</v>
      </c>
      <c r="E64" s="58" t="s">
        <v>71</v>
      </c>
      <c r="F64" s="48"/>
      <c r="G64" s="62">
        <v>12448.69</v>
      </c>
      <c r="H64" s="46">
        <f t="shared" si="1"/>
        <v>-2537.190000000015</v>
      </c>
      <c r="I64" s="8"/>
      <c r="J64" s="8"/>
      <c r="K64" s="8"/>
      <c r="L64" s="8"/>
    </row>
    <row r="65" spans="2:12" s="3" customFormat="1" ht="45">
      <c r="B65" s="38"/>
      <c r="C65" s="42">
        <v>44432</v>
      </c>
      <c r="D65" s="63" t="s">
        <v>26</v>
      </c>
      <c r="E65" s="61" t="s">
        <v>72</v>
      </c>
      <c r="F65" s="48">
        <v>6037</v>
      </c>
      <c r="G65" s="62"/>
      <c r="H65" s="46">
        <f t="shared" si="1"/>
        <v>3499.809999999985</v>
      </c>
      <c r="I65" s="8"/>
      <c r="J65" s="8"/>
      <c r="K65" s="8"/>
      <c r="L65" s="8"/>
    </row>
    <row r="66" spans="2:12" s="3" customFormat="1" ht="42">
      <c r="B66" s="38"/>
      <c r="C66" s="42">
        <v>44433</v>
      </c>
      <c r="D66" s="41" t="s">
        <v>27</v>
      </c>
      <c r="E66" s="56" t="s">
        <v>73</v>
      </c>
      <c r="F66" s="48">
        <v>17448.69</v>
      </c>
      <c r="G66" s="62"/>
      <c r="H66" s="46">
        <f t="shared" si="1"/>
        <v>20948.499999999985</v>
      </c>
      <c r="I66" s="8"/>
      <c r="J66" s="8"/>
      <c r="K66" s="8"/>
      <c r="L66" s="8"/>
    </row>
    <row r="67" spans="2:12" s="3" customFormat="1" ht="22.5">
      <c r="B67" s="38"/>
      <c r="C67" s="42">
        <v>44439</v>
      </c>
      <c r="D67" s="65" t="s">
        <v>15</v>
      </c>
      <c r="E67" s="58" t="s">
        <v>74</v>
      </c>
      <c r="F67" s="48"/>
      <c r="G67" s="62">
        <v>422.92</v>
      </c>
      <c r="H67" s="46">
        <f t="shared" si="1"/>
        <v>20525.579999999987</v>
      </c>
      <c r="I67" s="8"/>
      <c r="J67" s="8"/>
      <c r="K67" s="8"/>
      <c r="L67" s="8"/>
    </row>
    <row r="68" spans="2:8" s="11" customFormat="1" ht="17.25" thickBot="1">
      <c r="B68" s="47"/>
      <c r="C68" s="67"/>
      <c r="D68" s="52"/>
      <c r="E68" s="53"/>
      <c r="F68" s="68"/>
      <c r="G68" s="68"/>
      <c r="H68" s="69"/>
    </row>
    <row r="69" spans="2:8" s="8" customFormat="1" ht="21.75" customHeight="1" thickBot="1">
      <c r="B69" s="54"/>
      <c r="C69" s="70"/>
      <c r="D69" s="71"/>
      <c r="E69" s="55" t="s">
        <v>9</v>
      </c>
      <c r="F69" s="72">
        <f>SUM(F18:F68)</f>
        <v>232156.88</v>
      </c>
      <c r="G69" s="72">
        <f>SUM(G18:G68)</f>
        <v>225742.80000000005</v>
      </c>
      <c r="H69" s="73">
        <f>H16+F69-G69</f>
        <v>20525.579999999958</v>
      </c>
    </row>
    <row r="70" spans="2:94" ht="24" customHeight="1">
      <c r="B70" s="5"/>
      <c r="C70" s="5"/>
      <c r="D70" s="5"/>
      <c r="E70" s="5"/>
      <c r="F70" s="9"/>
      <c r="G70" s="9"/>
      <c r="H70" s="27"/>
      <c r="I70" s="16"/>
      <c r="J70" s="16"/>
      <c r="K70" s="16"/>
      <c r="L70" s="16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</row>
    <row r="71" spans="2:8" ht="24" customHeight="1">
      <c r="B71" s="5"/>
      <c r="C71" s="6"/>
      <c r="D71" s="3"/>
      <c r="E71" s="3"/>
      <c r="F71" s="4"/>
      <c r="G71" s="4"/>
      <c r="H71" s="28"/>
    </row>
    <row r="72" spans="2:8" ht="24" customHeight="1">
      <c r="B72" s="3"/>
      <c r="C72" s="6"/>
      <c r="D72" s="3"/>
      <c r="E72" s="3"/>
      <c r="F72" s="4"/>
      <c r="G72" s="4"/>
      <c r="H72" s="28"/>
    </row>
    <row r="73" spans="2:8" ht="24" customHeight="1">
      <c r="B73" s="7"/>
      <c r="C73" s="6"/>
      <c r="D73" s="3"/>
      <c r="E73" s="3"/>
      <c r="F73" s="4"/>
      <c r="G73" s="4"/>
      <c r="H73" s="28"/>
    </row>
    <row r="74" spans="2:8" ht="24" customHeight="1">
      <c r="B74" s="76" t="s">
        <v>18</v>
      </c>
      <c r="C74" s="76"/>
      <c r="D74" s="76"/>
      <c r="E74" s="10"/>
      <c r="F74" s="76" t="s">
        <v>19</v>
      </c>
      <c r="G74" s="76"/>
      <c r="H74" s="76"/>
    </row>
    <row r="75" spans="2:8" ht="24" customHeight="1">
      <c r="B75" s="74" t="s">
        <v>12</v>
      </c>
      <c r="C75" s="74"/>
      <c r="D75" s="74"/>
      <c r="E75" s="31"/>
      <c r="F75" s="75" t="s">
        <v>13</v>
      </c>
      <c r="G75" s="75"/>
      <c r="H75" s="75"/>
    </row>
    <row r="76" spans="2:8" ht="24" customHeight="1">
      <c r="B76" s="77" t="s">
        <v>23</v>
      </c>
      <c r="C76" s="77"/>
      <c r="D76" s="77"/>
      <c r="E76" s="32"/>
      <c r="F76" s="78" t="s">
        <v>24</v>
      </c>
      <c r="G76" s="78"/>
      <c r="H76" s="78"/>
    </row>
    <row r="77" spans="2:8" ht="24" customHeight="1">
      <c r="B77" s="74" t="s">
        <v>20</v>
      </c>
      <c r="C77" s="74"/>
      <c r="D77" s="74"/>
      <c r="E77" s="31"/>
      <c r="F77" s="75" t="s">
        <v>14</v>
      </c>
      <c r="G77" s="75"/>
      <c r="H77" s="75"/>
    </row>
    <row r="78" spans="2:8" ht="24" customHeight="1">
      <c r="B78" s="39"/>
      <c r="C78" s="39"/>
      <c r="D78" s="39"/>
      <c r="E78" s="31"/>
      <c r="F78" s="31"/>
      <c r="G78" s="31"/>
      <c r="H78" s="33"/>
    </row>
    <row r="79" spans="8:12" ht="24" customHeight="1">
      <c r="H79" s="21"/>
      <c r="I79" s="1"/>
      <c r="J79" s="1"/>
      <c r="K79" s="1"/>
      <c r="L79" s="1"/>
    </row>
    <row r="80" spans="8:12" ht="24" customHeight="1">
      <c r="H80" s="21"/>
      <c r="I80" s="1"/>
      <c r="J80" s="1"/>
      <c r="K80" s="1"/>
      <c r="L80" s="1"/>
    </row>
    <row r="81" spans="2:12" ht="24" customHeight="1">
      <c r="B81" s="89" t="s">
        <v>16</v>
      </c>
      <c r="C81" s="90"/>
      <c r="D81" s="90"/>
      <c r="E81" s="90"/>
      <c r="F81" s="90"/>
      <c r="G81" s="90"/>
      <c r="H81" s="90"/>
      <c r="I81" s="1"/>
      <c r="J81" s="1"/>
      <c r="K81" s="1"/>
      <c r="L81" s="1"/>
    </row>
    <row r="82" spans="2:12" ht="24" customHeight="1">
      <c r="B82" s="75" t="s">
        <v>17</v>
      </c>
      <c r="C82" s="75"/>
      <c r="D82" s="75"/>
      <c r="E82" s="75"/>
      <c r="F82" s="75"/>
      <c r="G82" s="75"/>
      <c r="H82" s="75"/>
      <c r="I82" s="1"/>
      <c r="J82" s="1"/>
      <c r="K82" s="1"/>
      <c r="L82" s="1"/>
    </row>
    <row r="83" spans="2:12" ht="24" customHeight="1">
      <c r="B83" s="78" t="s">
        <v>21</v>
      </c>
      <c r="C83" s="78"/>
      <c r="D83" s="78"/>
      <c r="E83" s="78"/>
      <c r="F83" s="78"/>
      <c r="G83" s="78"/>
      <c r="H83" s="78"/>
      <c r="I83" s="1"/>
      <c r="J83" s="1"/>
      <c r="K83" s="1"/>
      <c r="L83" s="1"/>
    </row>
    <row r="84" spans="2:12" ht="24" customHeight="1">
      <c r="B84" s="75" t="s">
        <v>22</v>
      </c>
      <c r="C84" s="75"/>
      <c r="D84" s="75"/>
      <c r="E84" s="75"/>
      <c r="F84" s="75"/>
      <c r="G84" s="75"/>
      <c r="H84" s="75"/>
      <c r="I84" s="1"/>
      <c r="J84" s="1"/>
      <c r="K84" s="1"/>
      <c r="L84" s="1"/>
    </row>
    <row r="85" spans="2:12" ht="24" customHeight="1">
      <c r="B85" s="88"/>
      <c r="C85" s="88"/>
      <c r="D85" s="88"/>
      <c r="E85" s="88"/>
      <c r="F85" s="88"/>
      <c r="G85" s="88"/>
      <c r="H85" s="88"/>
      <c r="I85" s="1"/>
      <c r="J85" s="1"/>
      <c r="K85" s="1"/>
      <c r="L85" s="1"/>
    </row>
    <row r="86" spans="2:12" ht="20.25">
      <c r="B86" s="88"/>
      <c r="C86" s="88"/>
      <c r="D86" s="88"/>
      <c r="E86" s="88"/>
      <c r="F86" s="88"/>
      <c r="G86" s="88"/>
      <c r="H86" s="88"/>
      <c r="I86" s="1"/>
      <c r="J86" s="1"/>
      <c r="K86" s="1"/>
      <c r="L86" s="1"/>
    </row>
    <row r="87" spans="2:12" ht="12.75">
      <c r="B87" s="10"/>
      <c r="C87" s="10"/>
      <c r="D87" s="10"/>
      <c r="E87" s="10"/>
      <c r="F87" s="10"/>
      <c r="G87" s="10"/>
      <c r="H87" s="29"/>
      <c r="I87" s="1"/>
      <c r="J87" s="1"/>
      <c r="K87" s="1"/>
      <c r="L87" s="1"/>
    </row>
    <row r="88" spans="2:12" ht="12.75">
      <c r="B88" s="10"/>
      <c r="C88" s="10"/>
      <c r="D88" s="10"/>
      <c r="E88" s="10"/>
      <c r="F88" s="10"/>
      <c r="G88" s="10"/>
      <c r="H88" s="29"/>
      <c r="I88" s="1"/>
      <c r="J88" s="1"/>
      <c r="K88" s="1"/>
      <c r="L88" s="1"/>
    </row>
    <row r="89" spans="2:12" ht="12.75">
      <c r="B89" s="10"/>
      <c r="C89" s="10"/>
      <c r="D89" s="10"/>
      <c r="E89" s="10"/>
      <c r="F89" s="10"/>
      <c r="G89" s="10"/>
      <c r="H89" s="29"/>
      <c r="I89" s="1"/>
      <c r="J89" s="1"/>
      <c r="K89" s="1"/>
      <c r="L89" s="1"/>
    </row>
    <row r="90" spans="2:12" ht="12.75">
      <c r="B90" s="10"/>
      <c r="C90" s="10"/>
      <c r="D90" s="10"/>
      <c r="E90" s="10"/>
      <c r="F90" s="10"/>
      <c r="G90" s="10"/>
      <c r="H90" s="29"/>
      <c r="I90" s="1"/>
      <c r="J90" s="1"/>
      <c r="K90" s="1"/>
      <c r="L90" s="1"/>
    </row>
    <row r="91" spans="2:12" ht="12.75">
      <c r="B91" s="10"/>
      <c r="C91" s="10"/>
      <c r="D91" s="10"/>
      <c r="E91" s="10"/>
      <c r="F91" s="10"/>
      <c r="G91" s="10"/>
      <c r="H91" s="29"/>
      <c r="I91" s="1"/>
      <c r="J91" s="1"/>
      <c r="K91" s="1"/>
      <c r="L91" s="1"/>
    </row>
    <row r="92" spans="2:12" ht="12.75">
      <c r="B92" s="10"/>
      <c r="C92" s="10"/>
      <c r="D92" s="10"/>
      <c r="E92" s="10"/>
      <c r="F92" s="10"/>
      <c r="G92" s="10"/>
      <c r="H92" s="29"/>
      <c r="I92" s="1"/>
      <c r="J92" s="1"/>
      <c r="K92" s="1"/>
      <c r="L92" s="1"/>
    </row>
    <row r="93" spans="2:12" ht="12.75">
      <c r="B93" s="10"/>
      <c r="C93" s="10"/>
      <c r="D93" s="10"/>
      <c r="E93" s="10"/>
      <c r="F93" s="10"/>
      <c r="G93" s="10"/>
      <c r="H93" s="29"/>
      <c r="I93" s="1"/>
      <c r="J93" s="1"/>
      <c r="K93" s="1"/>
      <c r="L93" s="1"/>
    </row>
    <row r="94" spans="2:12" ht="12.75">
      <c r="B94" s="10"/>
      <c r="C94" s="10"/>
      <c r="D94" s="10"/>
      <c r="E94" s="10"/>
      <c r="F94" s="10"/>
      <c r="G94" s="10"/>
      <c r="H94" s="29"/>
      <c r="I94" s="1"/>
      <c r="J94" s="1"/>
      <c r="K94" s="1"/>
      <c r="L94" s="1"/>
    </row>
    <row r="95" spans="2:12" ht="12.75">
      <c r="B95" s="10"/>
      <c r="C95" s="10"/>
      <c r="D95" s="10"/>
      <c r="E95" s="10"/>
      <c r="F95" s="10"/>
      <c r="G95" s="10"/>
      <c r="H95" s="29"/>
      <c r="I95" s="1"/>
      <c r="J95" s="1"/>
      <c r="K95" s="1"/>
      <c r="L95" s="1"/>
    </row>
    <row r="96" spans="2:12" ht="12.75">
      <c r="B96" s="10"/>
      <c r="C96" s="10"/>
      <c r="D96" s="10"/>
      <c r="E96" s="10"/>
      <c r="F96" s="10"/>
      <c r="G96" s="10"/>
      <c r="H96" s="29"/>
      <c r="I96" s="1"/>
      <c r="J96" s="1"/>
      <c r="K96" s="1"/>
      <c r="L96" s="1"/>
    </row>
    <row r="97" spans="2:12" ht="12.75">
      <c r="B97" s="10"/>
      <c r="C97" s="10"/>
      <c r="D97" s="10"/>
      <c r="E97" s="10"/>
      <c r="F97" s="10"/>
      <c r="G97" s="10"/>
      <c r="H97" s="29"/>
      <c r="I97" s="1"/>
      <c r="J97" s="1"/>
      <c r="K97" s="1"/>
      <c r="L97" s="1"/>
    </row>
    <row r="98" spans="2:12" ht="12.75">
      <c r="B98" s="10"/>
      <c r="C98" s="10"/>
      <c r="D98" s="10"/>
      <c r="E98" s="10"/>
      <c r="F98" s="10"/>
      <c r="G98" s="10"/>
      <c r="H98" s="29"/>
      <c r="I98" s="1"/>
      <c r="J98" s="1"/>
      <c r="K98" s="1"/>
      <c r="L98" s="1"/>
    </row>
    <row r="117" spans="8:12" ht="13.5" thickBot="1">
      <c r="H117" s="1"/>
      <c r="I117" s="1"/>
      <c r="J117" s="1"/>
      <c r="K117" s="1"/>
      <c r="L117" s="1"/>
    </row>
    <row r="118" spans="2:12" ht="15">
      <c r="B118" s="2"/>
      <c r="H118" s="1"/>
      <c r="I118" s="1"/>
      <c r="J118" s="1"/>
      <c r="K118" s="1"/>
      <c r="L118" s="1"/>
    </row>
  </sheetData>
  <sheetProtection/>
  <mergeCells count="23">
    <mergeCell ref="B85:H85"/>
    <mergeCell ref="B86:H86"/>
    <mergeCell ref="B81:H81"/>
    <mergeCell ref="B82:H82"/>
    <mergeCell ref="B83:H83"/>
    <mergeCell ref="B84:H84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77:D77"/>
    <mergeCell ref="F77:H77"/>
    <mergeCell ref="B74:D74"/>
    <mergeCell ref="F74:H74"/>
    <mergeCell ref="B75:D75"/>
    <mergeCell ref="F75:H75"/>
    <mergeCell ref="B76:D76"/>
    <mergeCell ref="F76:H76"/>
  </mergeCells>
  <printOptions horizontalCentered="1"/>
  <pageMargins left="0.43" right="0" top="0.35433070866141736" bottom="0" header="0.31496062992125984" footer="0.31496062992125984"/>
  <pageSetup orientation="portrait" scale="54" r:id="rId2"/>
  <rowBreaks count="1" manualBreakCount="1">
    <brk id="85" max="255" man="1"/>
  </rowBreaks>
  <colBreaks count="1" manualBreakCount="1">
    <brk id="8" max="65535" man="1"/>
  </col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2021-09-06T16:34:07Z</cp:lastPrinted>
  <dcterms:created xsi:type="dcterms:W3CDTF">2006-07-11T17:39:34Z</dcterms:created>
  <dcterms:modified xsi:type="dcterms:W3CDTF">2021-10-11T12:40:51Z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