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<sst xmlns="http://schemas.openxmlformats.org/spreadsheetml/2006/main" count="65" uniqueCount="57">
  <si>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</si>
  <si>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</si>
  <si>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</si>
  <si>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</si>
  <si>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</si>
  <si>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</si>
  <si>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</si>
  <si>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</si>
  <si>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</si>
  <si>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</si>
  <si>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</si>
  <si>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</si>
  <si>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</si>
  <si>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</si>
  <si>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</si>
  <si>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</si>
  <si>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</si>
  <si>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</si>
  <si>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</si>
  <si>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</si>
  <si>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</si>
  <si>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</si>
  <si>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</si>
  <si>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</si>
  <si>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</si>
  <si>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30 de Septiembre 2021</t>
  </si>
  <si>
    <t>TR-MESCYT02214</t>
  </si>
  <si>
    <t>TR-10101010</t>
  </si>
  <si>
    <t>TR-MESCYT0119</t>
  </si>
  <si>
    <r>
      <rPr>
        <b/>
        <sz val="8"/>
        <color indexed="8"/>
        <rFont val="Segoe UI"/>
        <family val="2"/>
      </rPr>
      <t>INDEPENDIENTE 1-2021,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9 Y 10/36 Y 9 Y 10/26 CORRESPONDIENTE A MANUTENCIÓN MES DE SEPTIEMBRE/OCTUBRE 2021 DE 02 BECARIOS  ENGERST YEDRA VARGAS Y JOSE DEL CARMEN MEDINA CARVAJAL.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</si>
  <si>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CORRESPONDIENTE A MANUTENCIÓN MES DE SEPTIEMBRE/OCTUBRE 2021, DE 02 BECARIOS  MONICA JOUBERT MARRANZINI Y MIRIAM E. AGUASANTA REGALADO.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</si>
  <si>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 PAGO CUOTA 19 Y  20/33 CORRESPONDIENTE A MANUTENCIÓN MES DE SEPTIEMBRE/OCTUBRE 2021,  BECARIA DANIELA ELISA RODRIGUEZ RODRIGUEZ.</t>
    </r>
  </si>
  <si>
    <r>
      <t xml:space="preserve">INDEPENDIENTE 2-2019, </t>
    </r>
    <r>
      <rPr>
        <sz val="8"/>
        <color indexed="8"/>
        <rFont val="Segoe UI"/>
        <family val="2"/>
      </rPr>
      <t>PAGO CUOTA 30 Y 31/39 CORRESPONDIENTE A MANUTENCIÓN MES SEPTIEMBRE/OCTUBRE 2021, DE LA  BECARIA MARIA CRISTINA SANCHEZ FIALLO.</t>
    </r>
  </si>
  <si>
    <t>TR-MESCYT0120</t>
  </si>
  <si>
    <r>
      <rPr>
        <b/>
        <sz val="8"/>
        <color indexed="8"/>
        <rFont val="Segoe UI"/>
        <family val="2"/>
      </rPr>
      <t xml:space="preserve">INDEPENDIENTE 2-2021, </t>
    </r>
    <r>
      <rPr>
        <sz val="8"/>
        <color indexed="8"/>
        <rFont val="Segoe UI"/>
        <family val="2"/>
      </rPr>
      <t>PAGO CUOTA 5 Y 6/10 CORRESPONDIENTE MATUTENCIÓN MES DE SEPTIEMBRE/OCTUBRE 2021, DE  BECARIA BELINDA AMEZQUITA JACOBO.</t>
    </r>
  </si>
  <si>
    <r>
      <rPr>
        <b/>
        <sz val="8"/>
        <color indexed="8"/>
        <rFont val="Segoe UI"/>
        <family val="2"/>
      </rPr>
      <t>INDEPENDIENTE 3-2019</t>
    </r>
    <r>
      <rPr>
        <sz val="8"/>
        <color indexed="8"/>
        <rFont val="Segoe UI"/>
        <family val="2"/>
      </rPr>
      <t>, PAGO CUOTA 22 Y 23/33 CORRESPONDIENTE A MANUTECIÓN MES DE SEPTIEMBRE/OCTUBRE 2021,  DEL BECARIO JOSE ARMANDO HENRIQUEZ ROA.</t>
    </r>
  </si>
  <si>
    <r>
      <t xml:space="preserve">INDEPENDIENTE 4-2021, </t>
    </r>
    <r>
      <rPr>
        <sz val="8"/>
        <color indexed="8"/>
        <rFont val="Segoe UI"/>
        <family val="2"/>
      </rPr>
      <t>PAGO 12 Y 13/46,   CORRESPONDIENTE A MANUTENCIÓN MES DE SEPTIEMBRE/OCTUBRE 2021, DE LA BECARIA ERIKA MARIA FABIAN CUELLO.</t>
    </r>
  </si>
  <si>
    <t>TR-MESCYT0121</t>
  </si>
  <si>
    <r>
      <rPr>
        <b/>
        <sz val="8"/>
        <color indexed="8"/>
        <rFont val="Segoe UI"/>
        <family val="2"/>
      </rPr>
      <t>UNIVERSIDAD DE CUBA 2-2021</t>
    </r>
    <r>
      <rPr>
        <sz val="8"/>
        <color indexed="8"/>
        <rFont val="Segoe UI"/>
        <family val="2"/>
      </rPr>
      <t>, 1ER. PAGO CORRESPONDIENTE A  MATRICULACIÓN MES DE SEPTIEMBRE 2021,  DEL  BECARIO FRANCIS WILLYS DE OLEO REYES (2DO. Y 3ER. AÑO).</t>
    </r>
  </si>
  <si>
    <t>TR-MESCYT0126</t>
  </si>
  <si>
    <r>
      <rPr>
        <b/>
        <sz val="8"/>
        <color indexed="8"/>
        <rFont val="Segoe UI"/>
        <family val="2"/>
      </rPr>
      <t>INDEPENDIENTE 1-2018</t>
    </r>
    <r>
      <rPr>
        <sz val="8"/>
        <color indexed="8"/>
        <rFont val="Segoe UI"/>
        <family val="2"/>
      </rPr>
      <t>, PAGO CUOTA 35/35 CORRESPONDIENTE MATRICULACIÓN MES DE AGOSTO 2021, DE  BECARIA ANAN FRANDELIZA MIGUELINA ESCALANTE HERNANDEZ (UNIVERSIDAD EUROPEA)</t>
    </r>
  </si>
  <si>
    <t>TR-MESCYT0127</t>
  </si>
  <si>
    <r>
      <t xml:space="preserve">UNIVERSIDAD DE CIENCIAS MEDICAS DE LA HABANA, CUBA 2021, </t>
    </r>
    <r>
      <rPr>
        <sz val="8"/>
        <color indexed="8"/>
        <rFont val="Segoe UI"/>
        <family val="2"/>
      </rPr>
      <t>1ER. PAGO  CORRESPONDIENTE  A MATRICULACIÓN MES DE SEPTIEMBRE 2021, DE LA BECARIA LICELOT LAZALA MENA.</t>
    </r>
  </si>
  <si>
    <t>TR-MESCYT0129</t>
  </si>
  <si>
    <r>
      <rPr>
        <b/>
        <sz val="8"/>
        <color indexed="8"/>
        <rFont val="Segoe UI"/>
        <family val="2"/>
      </rPr>
      <t>UNIVERSIRSIDAD COMPLUTENSE DE MADIRD</t>
    </r>
    <r>
      <rPr>
        <sz val="8"/>
        <color indexed="8"/>
        <rFont val="Segoe UI"/>
        <family val="2"/>
      </rPr>
      <t>, PAGO CUOTAS 23 Y 24/36 Y  17 Y 18/29, CORRESPONDIENTE A MANUTENCIÓN MES DE SEPTIEMBRE/OCTUBRE 2021, DE LOS BECARIOS FRANCIS CRISTINA LUCIANO LEON Y JOSE RAFAEL CERDA CESPEDES.</t>
    </r>
  </si>
  <si>
    <r>
      <rPr>
        <b/>
        <sz val="8"/>
        <color indexed="8"/>
        <rFont val="Segoe UI"/>
        <family val="2"/>
      </rPr>
      <t>UNIVERSIDAD CAMILO JOSE CELA</t>
    </r>
    <r>
      <rPr>
        <sz val="8"/>
        <color indexed="8"/>
        <rFont val="Segoe UI"/>
        <family val="2"/>
      </rPr>
      <t>, PAGO CUOTA 20 Y 21/36, 20 Y 21/36 Y 20 Y 21/36 CORRESPONDIENTE A MANUTENCIÓN MES DE SEPTIEMBRE/OCTUBRE  2021, DE 03 BECARIOS LAYSSA MARGARITA MENDEZ RODRIGUEZ, MARLENE JOSETTI DE LOS SANTOS TERRERO Y MORFIS ESTARKIN OLIVERO CEPEDA.</t>
    </r>
  </si>
  <si>
    <r>
      <t xml:space="preserve">UNIVERSIDAD POLITECNICA DE CATALUÑA, </t>
    </r>
    <r>
      <rPr>
        <sz val="8"/>
        <color indexed="8"/>
        <rFont val="Segoe UI"/>
        <family val="2"/>
      </rPr>
      <t xml:space="preserve"> PAGO CUOTA 12/12 CORRESPONDIENTE A MANUTENCIÓN   MES DE SEPTIEMBRE/OCTUBRE 2021 DE BECARIO LUIS MIGUEL GARCÍA NUÑEZ.</t>
    </r>
  </si>
  <si>
    <t>TR-MESCYT0130</t>
  </si>
  <si>
    <r>
      <t xml:space="preserve">UNIVERSIDAD DE CUBA 2016, </t>
    </r>
    <r>
      <rPr>
        <sz val="8"/>
        <color indexed="8"/>
        <rFont val="Segoe UI"/>
        <family val="2"/>
      </rPr>
      <t>PAGO CUOTA 61 Y 62/73 CORRESPONDIENTE A MANUTENCIÓN  MES  DE SEPTIEMBRE/OCTUBRE  2021 DE BECARIO LENNIN MANIEL BORBON MOSCOSO.</t>
    </r>
  </si>
  <si>
    <t>TR-MESCYT0131</t>
  </si>
  <si>
    <r>
      <t>INDEPENDIENTE 4-2021</t>
    </r>
    <r>
      <rPr>
        <sz val="8"/>
        <color indexed="8"/>
        <rFont val="Segoe UI"/>
        <family val="2"/>
      </rPr>
      <t>, PAGO CUOTA 1 AL 9/12 CORRESPONDIENTE MANUTENCIÓN MES DE SEPTIEMBRE/OCTUBRE  2021, DEL  BECARIO STALING CORDERO BRITO.</t>
    </r>
  </si>
  <si>
    <t>TR-MESCYT0132</t>
  </si>
  <si>
    <r>
      <t>INDEPENDIENTE 4-2021</t>
    </r>
    <r>
      <rPr>
        <sz val="8"/>
        <color indexed="8"/>
        <rFont val="Segoe UI"/>
        <family val="2"/>
      </rPr>
      <t>, PAGO UNICO CORRESPONDIENTE MATRICULACIÓN MES DE SEPTIEMBRE/OCTUBRE  2021, DEL  BECARIO STALING CORDERO BRITO.</t>
    </r>
  </si>
  <si>
    <r>
      <t xml:space="preserve">INDEPENDIENTE 1-2020, PAGO CUOTA 2/3 CORRESPONDIENTE A </t>
    </r>
    <r>
      <rPr>
        <sz val="8"/>
        <color indexed="8"/>
        <rFont val="Segoe UI"/>
        <family val="2"/>
      </rPr>
      <t>MATRÍCULA MES DE SEPTIEMBRE 2021,  DE LA BECARIA  ALLISON JEMIMA VERAS CUESTA.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</si>
  <si>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RD$5,108418.70</t>
    </r>
  </si>
  <si>
    <r>
      <rPr>
        <b/>
        <sz val="8"/>
        <color indexed="8"/>
        <rFont val="Segoe UI"/>
        <family val="2"/>
      </rPr>
      <t xml:space="preserve">BANCO CENTRAL DE LA REP. DOM, </t>
    </r>
    <r>
      <rPr>
        <sz val="8"/>
        <color indexed="8"/>
        <rFont val="Segoe UI"/>
        <family val="2"/>
      </rPr>
      <t>DEVOLUCIÓN DE LA TRANSFERENCIA 0102/2021 DEL PAGO DE LA BECARIA ERIKA MARIA FABIAN CUELLO, POR EU$4, 400.00 MENOS ES$44.50 CUOTA DE LA 1 A LA 11/46 DE MANUTENCIÓN.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</si>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</sst>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/>
      <top style="thin"/>
      <bottom style="thin"/>
    </border>
    <border>
      <left style="thin">
        <color rgb="FF1F497D"/>
      </left>
      <right style="medium"/>
      <top style="thin">
        <color rgb="FF1F497D"/>
      </top>
      <bottom style="thin">
        <color rgb="FF1F497D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4" fontId="61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readingOrder="1"/>
    </xf>
    <xf numFmtId="0" fontId="62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39" fontId="5" fillId="33" borderId="16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9" fontId="5" fillId="34" borderId="21" xfId="0" applyNumberFormat="1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 readingOrder="1"/>
    </xf>
    <xf numFmtId="0" fontId="17" fillId="33" borderId="22" xfId="0" applyFont="1" applyFill="1" applyBorder="1" applyAlignment="1">
      <alignment horizontal="center" vertical="center" wrapText="1" readingOrder="1"/>
    </xf>
    <xf numFmtId="14" fontId="9" fillId="0" borderId="23" xfId="0" applyNumberFormat="1" applyFont="1" applyBorder="1" applyAlignment="1">
      <alignment horizontal="center" vertical="center" wrapText="1"/>
    </xf>
    <xf numFmtId="43" fontId="23" fillId="0" borderId="24" xfId="49" applyFont="1" applyBorder="1" applyAlignment="1">
      <alignment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justify" vertical="justify" wrapText="1"/>
    </xf>
    <xf numFmtId="0" fontId="17" fillId="33" borderId="22" xfId="0" applyFont="1" applyFill="1" applyBorder="1" applyAlignment="1">
      <alignment horizontal="justify" vertical="justify" wrapText="1" readingOrder="1"/>
    </xf>
    <xf numFmtId="43" fontId="9" fillId="33" borderId="22" xfId="49" applyFont="1" applyFill="1" applyBorder="1" applyAlignment="1">
      <alignment vertical="center" wrapText="1"/>
    </xf>
    <xf numFmtId="14" fontId="24" fillId="33" borderId="25" xfId="0" applyNumberFormat="1" applyFont="1" applyFill="1" applyBorder="1" applyAlignment="1">
      <alignment horizontal="center" vertical="center" wrapText="1"/>
    </xf>
    <xf numFmtId="43" fontId="9" fillId="0" borderId="24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43" fontId="23" fillId="33" borderId="26" xfId="49" applyFont="1" applyFill="1" applyBorder="1" applyAlignment="1">
      <alignment vertical="center" wrapText="1"/>
    </xf>
    <xf numFmtId="43" fontId="9" fillId="33" borderId="24" xfId="49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43" fontId="11" fillId="0" borderId="13" xfId="49" applyFont="1" applyBorder="1" applyAlignment="1">
      <alignment vertical="center" wrapText="1"/>
    </xf>
    <xf numFmtId="43" fontId="0" fillId="0" borderId="27" xfId="49" applyFont="1" applyBorder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32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4"/>
  <sheetViews>
    <sheetView tabSelected="1" zoomScale="80" zoomScaleNormal="80" zoomScalePageLayoutView="0" workbookViewId="0" topLeftCell="A11">
      <selection activeCell="K21" sqref="K21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4"/>
      <c r="C6" s="54"/>
      <c r="D6" s="54"/>
      <c r="E6" s="54"/>
      <c r="F6" s="54"/>
      <c r="G6" s="54"/>
      <c r="H6" s="54"/>
    </row>
    <row r="7" spans="2:8" s="7" customFormat="1" ht="19.5">
      <c r="B7" s="45"/>
      <c r="C7" s="45"/>
      <c r="D7" s="45"/>
      <c r="E7" s="45"/>
      <c r="F7" s="45"/>
      <c r="G7" s="45"/>
      <c r="H7" s="12"/>
    </row>
    <row r="8" spans="2:8" s="7" customFormat="1" ht="19.5">
      <c r="B8" s="45"/>
      <c r="C8" s="45"/>
      <c r="D8" s="45"/>
      <c r="E8" s="45"/>
      <c r="F8" s="45"/>
      <c r="G8" s="45"/>
      <c r="H8" s="12"/>
    </row>
    <row r="9" spans="2:8" s="7" customFormat="1" ht="19.5">
      <c r="B9" s="54"/>
      <c r="C9" s="54"/>
      <c r="D9" s="54"/>
      <c r="E9" s="54"/>
      <c r="F9" s="54"/>
      <c r="G9" s="54"/>
      <c r="H9" s="54"/>
    </row>
    <row r="10" spans="2:8" s="7" customFormat="1" ht="12.75">
      <c r="B10" s="30"/>
      <c r="C10" s="30"/>
      <c r="D10" s="30"/>
      <c r="E10" s="30"/>
      <c r="F10" s="30"/>
      <c r="G10" s="30"/>
      <c r="H10" s="13"/>
    </row>
    <row r="11" spans="2:8" s="7" customFormat="1" ht="18">
      <c r="B11" s="55" t="s">
        <v>3</v>
      </c>
      <c r="C11" s="55"/>
      <c r="D11" s="55"/>
      <c r="E11" s="55"/>
      <c r="F11" s="55"/>
      <c r="G11" s="55"/>
      <c r="H11" s="55"/>
    </row>
    <row r="12" spans="2:8" s="7" customFormat="1" ht="18">
      <c r="B12" s="46"/>
      <c r="C12" s="46"/>
      <c r="D12" s="46"/>
      <c r="E12" s="46" t="s">
        <v>10</v>
      </c>
      <c r="F12" s="46"/>
      <c r="G12" s="46"/>
      <c r="H12" s="14"/>
    </row>
    <row r="13" spans="2:8" s="7" customFormat="1" ht="15.75">
      <c r="B13" s="53" t="s">
        <v>25</v>
      </c>
      <c r="C13" s="53"/>
      <c r="D13" s="53"/>
      <c r="E13" s="53"/>
      <c r="F13" s="53"/>
      <c r="G13" s="53"/>
      <c r="H13" s="53"/>
    </row>
    <row r="14" s="7" customFormat="1" ht="19.5" customHeight="1" thickBot="1">
      <c r="H14" s="11"/>
    </row>
    <row r="15" spans="1:12" s="2" customFormat="1" ht="36.75" customHeight="1">
      <c r="A15" s="3"/>
      <c r="B15" s="56"/>
      <c r="C15" s="61" t="s">
        <v>4</v>
      </c>
      <c r="D15" s="61"/>
      <c r="E15" s="61"/>
      <c r="F15" s="59">
        <v>226231000005</v>
      </c>
      <c r="G15" s="59"/>
      <c r="H15" s="60"/>
      <c r="I15" s="3"/>
      <c r="J15" s="3"/>
      <c r="K15" s="3"/>
      <c r="L15" s="3"/>
    </row>
    <row r="16" spans="1:12" s="2" customFormat="1" ht="37.5" customHeight="1">
      <c r="A16" s="3"/>
      <c r="B16" s="57"/>
      <c r="C16" s="58" t="s">
        <v>11</v>
      </c>
      <c r="D16" s="58"/>
      <c r="E16" s="6"/>
      <c r="F16" s="58" t="s">
        <v>8</v>
      </c>
      <c r="G16" s="58"/>
      <c r="H16" s="15">
        <v>9308.29</v>
      </c>
      <c r="I16" s="3"/>
      <c r="J16" s="3"/>
      <c r="K16" s="3"/>
      <c r="L16" s="3"/>
    </row>
    <row r="17" spans="1:12" s="2" customFormat="1" ht="45.75" customHeight="1" thickBot="1">
      <c r="A17" s="3"/>
      <c r="B17" s="57"/>
      <c r="C17" s="47" t="s">
        <v>5</v>
      </c>
      <c r="D17" s="31" t="s">
        <v>6</v>
      </c>
      <c r="E17" s="32" t="s">
        <v>7</v>
      </c>
      <c r="F17" s="47" t="s">
        <v>0</v>
      </c>
      <c r="G17" s="31" t="s">
        <v>1</v>
      </c>
      <c r="H17" s="34" t="s">
        <v>2</v>
      </c>
      <c r="I17" s="3"/>
      <c r="J17" s="3"/>
      <c r="K17" s="3"/>
      <c r="L17" s="3"/>
    </row>
    <row r="18" spans="2:8" s="5" customFormat="1" ht="42">
      <c r="B18" s="17"/>
      <c r="C18" s="43">
        <v>44460</v>
      </c>
      <c r="D18" s="36" t="s">
        <v>28</v>
      </c>
      <c r="E18" s="41" t="s">
        <v>29</v>
      </c>
      <c r="F18" s="44"/>
      <c r="G18" s="44">
        <v>2400</v>
      </c>
      <c r="H18" s="48">
        <f>H16+F18-G18</f>
        <v>6908.290000000001</v>
      </c>
    </row>
    <row r="19" spans="2:8" s="5" customFormat="1" ht="31.5">
      <c r="B19" s="28"/>
      <c r="C19" s="43">
        <v>44460</v>
      </c>
      <c r="D19" s="36" t="s">
        <v>28</v>
      </c>
      <c r="E19" s="41" t="s">
        <v>30</v>
      </c>
      <c r="F19" s="44"/>
      <c r="G19" s="44">
        <v>2800</v>
      </c>
      <c r="H19" s="48">
        <f>H18+F19-G19</f>
        <v>4108.290000000001</v>
      </c>
    </row>
    <row r="20" spans="2:8" s="5" customFormat="1" ht="31.5">
      <c r="B20" s="28"/>
      <c r="C20" s="43">
        <v>44460</v>
      </c>
      <c r="D20" s="36" t="s">
        <v>28</v>
      </c>
      <c r="E20" s="41" t="s">
        <v>31</v>
      </c>
      <c r="F20" s="44"/>
      <c r="G20" s="44">
        <v>800</v>
      </c>
      <c r="H20" s="48">
        <f aca="true" t="shared" si="0" ref="H20:H37">H19+F20-G20</f>
        <v>3308.290000000001</v>
      </c>
    </row>
    <row r="21" spans="2:8" s="5" customFormat="1" ht="31.5">
      <c r="B21" s="28"/>
      <c r="C21" s="43">
        <v>44460</v>
      </c>
      <c r="D21" s="36" t="s">
        <v>28</v>
      </c>
      <c r="E21" s="40" t="s">
        <v>32</v>
      </c>
      <c r="F21" s="44"/>
      <c r="G21" s="44">
        <v>800</v>
      </c>
      <c r="H21" s="48">
        <f t="shared" si="0"/>
        <v>2508.290000000001</v>
      </c>
    </row>
    <row r="22" spans="2:8" s="5" customFormat="1" ht="31.5">
      <c r="B22" s="28"/>
      <c r="C22" s="43">
        <v>44460</v>
      </c>
      <c r="D22" s="36" t="s">
        <v>33</v>
      </c>
      <c r="E22" s="40" t="s">
        <v>34</v>
      </c>
      <c r="F22" s="44"/>
      <c r="G22" s="44">
        <v>800</v>
      </c>
      <c r="H22" s="48">
        <f t="shared" si="0"/>
        <v>1708.2900000000009</v>
      </c>
    </row>
    <row r="23" spans="2:8" s="5" customFormat="1" ht="31.5">
      <c r="B23" s="28"/>
      <c r="C23" s="43">
        <v>44460</v>
      </c>
      <c r="D23" s="36" t="s">
        <v>33</v>
      </c>
      <c r="E23" s="40" t="s">
        <v>35</v>
      </c>
      <c r="F23" s="44"/>
      <c r="G23" s="44">
        <v>800</v>
      </c>
      <c r="H23" s="48">
        <f t="shared" si="0"/>
        <v>908.2900000000009</v>
      </c>
    </row>
    <row r="24" spans="2:8" s="5" customFormat="1" ht="31.5">
      <c r="B24" s="28"/>
      <c r="C24" s="43">
        <v>44460</v>
      </c>
      <c r="D24" s="36" t="s">
        <v>33</v>
      </c>
      <c r="E24" s="40" t="s">
        <v>36</v>
      </c>
      <c r="F24" s="44"/>
      <c r="G24" s="44">
        <v>800</v>
      </c>
      <c r="H24" s="48">
        <f t="shared" si="0"/>
        <v>108.29000000000087</v>
      </c>
    </row>
    <row r="25" spans="2:8" s="5" customFormat="1" ht="31.5">
      <c r="B25" s="28"/>
      <c r="C25" s="43">
        <v>44460</v>
      </c>
      <c r="D25" s="36" t="s">
        <v>37</v>
      </c>
      <c r="E25" s="40" t="s">
        <v>38</v>
      </c>
      <c r="F25" s="44"/>
      <c r="G25" s="44">
        <v>28894.37</v>
      </c>
      <c r="H25" s="48">
        <f t="shared" si="0"/>
        <v>-28786.079999999998</v>
      </c>
    </row>
    <row r="26" spans="2:8" s="5" customFormat="1" ht="31.5">
      <c r="B26" s="28"/>
      <c r="C26" s="43">
        <v>44460</v>
      </c>
      <c r="D26" s="36" t="s">
        <v>39</v>
      </c>
      <c r="E26" s="40" t="s">
        <v>40</v>
      </c>
      <c r="F26" s="44"/>
      <c r="G26" s="44">
        <v>1740</v>
      </c>
      <c r="H26" s="48">
        <f t="shared" si="0"/>
        <v>-30526.079999999998</v>
      </c>
    </row>
    <row r="27" spans="2:8" s="5" customFormat="1" ht="31.5">
      <c r="B27" s="28"/>
      <c r="C27" s="43">
        <v>44460</v>
      </c>
      <c r="D27" s="36" t="s">
        <v>41</v>
      </c>
      <c r="E27" s="40" t="s">
        <v>42</v>
      </c>
      <c r="F27" s="44"/>
      <c r="G27" s="44">
        <v>11077.02</v>
      </c>
      <c r="H27" s="48">
        <f t="shared" si="0"/>
        <v>-41603.1</v>
      </c>
    </row>
    <row r="28" spans="2:8" s="5" customFormat="1" ht="42">
      <c r="B28" s="28"/>
      <c r="C28" s="43">
        <v>44460</v>
      </c>
      <c r="D28" s="36" t="s">
        <v>43</v>
      </c>
      <c r="E28" s="40" t="s">
        <v>44</v>
      </c>
      <c r="F28" s="44"/>
      <c r="G28" s="44">
        <v>2200</v>
      </c>
      <c r="H28" s="48">
        <f t="shared" si="0"/>
        <v>-43803.1</v>
      </c>
    </row>
    <row r="29" spans="2:8" s="5" customFormat="1" ht="52.5">
      <c r="B29" s="28"/>
      <c r="C29" s="43">
        <v>44460</v>
      </c>
      <c r="D29" s="36" t="s">
        <v>43</v>
      </c>
      <c r="E29" s="40" t="s">
        <v>45</v>
      </c>
      <c r="F29" s="44"/>
      <c r="G29" s="44">
        <v>4200</v>
      </c>
      <c r="H29" s="48">
        <f t="shared" si="0"/>
        <v>-48003.1</v>
      </c>
    </row>
    <row r="30" spans="2:8" s="5" customFormat="1" ht="31.5">
      <c r="B30" s="28"/>
      <c r="C30" s="43">
        <v>44460</v>
      </c>
      <c r="D30" s="36" t="s">
        <v>43</v>
      </c>
      <c r="E30" s="40" t="s">
        <v>46</v>
      </c>
      <c r="F30" s="44"/>
      <c r="G30" s="44">
        <v>400</v>
      </c>
      <c r="H30" s="48">
        <f t="shared" si="0"/>
        <v>-48403.1</v>
      </c>
    </row>
    <row r="31" spans="2:8" s="5" customFormat="1" ht="31.5">
      <c r="B31" s="28"/>
      <c r="C31" s="43">
        <v>44460</v>
      </c>
      <c r="D31" s="36" t="s">
        <v>47</v>
      </c>
      <c r="E31" s="40" t="s">
        <v>48</v>
      </c>
      <c r="F31" s="44"/>
      <c r="G31" s="44">
        <v>1000</v>
      </c>
      <c r="H31" s="48">
        <f t="shared" si="0"/>
        <v>-49403.1</v>
      </c>
    </row>
    <row r="32" spans="2:8" s="5" customFormat="1" ht="31.5">
      <c r="B32" s="28"/>
      <c r="C32" s="43">
        <v>44460</v>
      </c>
      <c r="D32" s="36" t="s">
        <v>49</v>
      </c>
      <c r="E32" s="40" t="s">
        <v>50</v>
      </c>
      <c r="F32" s="44"/>
      <c r="G32" s="44">
        <v>6300</v>
      </c>
      <c r="H32" s="48">
        <f t="shared" si="0"/>
        <v>-55703.1</v>
      </c>
    </row>
    <row r="33" spans="2:8" s="5" customFormat="1" ht="31.5">
      <c r="B33" s="28"/>
      <c r="C33" s="43">
        <v>44460</v>
      </c>
      <c r="D33" s="36" t="s">
        <v>51</v>
      </c>
      <c r="E33" s="40" t="s">
        <v>52</v>
      </c>
      <c r="F33" s="44"/>
      <c r="G33" s="44">
        <v>466.02</v>
      </c>
      <c r="H33" s="48">
        <f t="shared" si="0"/>
        <v>-56169.119999999995</v>
      </c>
    </row>
    <row r="34" spans="2:8" s="5" customFormat="1" ht="31.5">
      <c r="B34" s="28"/>
      <c r="C34" s="43">
        <v>44460</v>
      </c>
      <c r="D34" s="36" t="s">
        <v>51</v>
      </c>
      <c r="E34" s="40" t="s">
        <v>53</v>
      </c>
      <c r="F34" s="44"/>
      <c r="G34" s="44">
        <v>7500</v>
      </c>
      <c r="H34" s="48">
        <f t="shared" si="0"/>
        <v>-63669.119999999995</v>
      </c>
    </row>
    <row r="35" spans="2:8" s="5" customFormat="1" ht="42">
      <c r="B35" s="28"/>
      <c r="C35" s="43">
        <v>44461</v>
      </c>
      <c r="D35" s="36" t="s">
        <v>26</v>
      </c>
      <c r="E35" s="41" t="s">
        <v>54</v>
      </c>
      <c r="F35" s="44">
        <v>72977.41</v>
      </c>
      <c r="G35" s="49"/>
      <c r="H35" s="48">
        <f t="shared" si="0"/>
        <v>9308.290000000008</v>
      </c>
    </row>
    <row r="36" spans="2:8" s="5" customFormat="1" ht="42">
      <c r="B36" s="28"/>
      <c r="C36" s="39">
        <v>44469</v>
      </c>
      <c r="D36" s="36" t="s">
        <v>27</v>
      </c>
      <c r="E36" s="40" t="s">
        <v>55</v>
      </c>
      <c r="F36" s="44">
        <v>4400</v>
      </c>
      <c r="G36" s="44"/>
      <c r="H36" s="48">
        <f t="shared" si="0"/>
        <v>13708.290000000008</v>
      </c>
    </row>
    <row r="37" spans="2:8" s="5" customFormat="1" ht="22.5">
      <c r="B37" s="28"/>
      <c r="C37" s="37">
        <v>44469</v>
      </c>
      <c r="D37" s="35" t="s">
        <v>15</v>
      </c>
      <c r="E37" s="50" t="s">
        <v>56</v>
      </c>
      <c r="F37" s="38"/>
      <c r="G37" s="42">
        <v>241.5</v>
      </c>
      <c r="H37" s="48">
        <f t="shared" si="0"/>
        <v>13466.790000000008</v>
      </c>
    </row>
    <row r="38" spans="2:8" s="5" customFormat="1" ht="17.25" thickBot="1">
      <c r="B38" s="24"/>
      <c r="C38" s="18"/>
      <c r="D38" s="19"/>
      <c r="E38" s="20"/>
      <c r="F38" s="51"/>
      <c r="G38" s="51"/>
      <c r="H38" s="52"/>
    </row>
    <row r="39" spans="2:8" s="3" customFormat="1" ht="21.75" customHeight="1" thickBot="1">
      <c r="B39" s="21"/>
      <c r="C39" s="22"/>
      <c r="D39" s="22"/>
      <c r="E39" s="29" t="s">
        <v>9</v>
      </c>
      <c r="F39" s="22">
        <f>SUM(F18:F38)</f>
        <v>77377.41</v>
      </c>
      <c r="G39" s="22">
        <f>SUM(G18:G38)</f>
        <v>73218.91</v>
      </c>
      <c r="H39" s="23">
        <f>H16+F39-G39</f>
        <v>13466.790000000008</v>
      </c>
    </row>
    <row r="40" ht="23.25" customHeight="1"/>
    <row r="41" ht="23.25" customHeight="1"/>
    <row r="42" ht="23.25" customHeight="1"/>
    <row r="43" ht="23.25" customHeight="1"/>
    <row r="44" spans="2:8" ht="23.25" customHeight="1">
      <c r="B44" s="62" t="s">
        <v>18</v>
      </c>
      <c r="C44" s="62"/>
      <c r="D44" s="62"/>
      <c r="E44" s="4"/>
      <c r="F44" s="62" t="s">
        <v>19</v>
      </c>
      <c r="G44" s="62"/>
      <c r="H44" s="62"/>
    </row>
    <row r="45" spans="2:8" ht="23.25" customHeight="1">
      <c r="B45" s="63" t="s">
        <v>12</v>
      </c>
      <c r="C45" s="63"/>
      <c r="D45" s="63"/>
      <c r="E45" s="25"/>
      <c r="F45" s="64" t="s">
        <v>13</v>
      </c>
      <c r="G45" s="64"/>
      <c r="H45" s="64"/>
    </row>
    <row r="46" spans="2:8" ht="23.25" customHeight="1">
      <c r="B46" s="65" t="s">
        <v>23</v>
      </c>
      <c r="C46" s="65"/>
      <c r="D46" s="65"/>
      <c r="E46" s="26"/>
      <c r="F46" s="66" t="s">
        <v>24</v>
      </c>
      <c r="G46" s="66"/>
      <c r="H46" s="66"/>
    </row>
    <row r="47" spans="2:8" ht="23.25" customHeight="1">
      <c r="B47" s="63" t="s">
        <v>20</v>
      </c>
      <c r="C47" s="63"/>
      <c r="D47" s="63"/>
      <c r="E47" s="25"/>
      <c r="F47" s="64" t="s">
        <v>14</v>
      </c>
      <c r="G47" s="64"/>
      <c r="H47" s="64"/>
    </row>
    <row r="48" spans="2:8" ht="23.25" customHeight="1">
      <c r="B48" s="33"/>
      <c r="C48" s="33"/>
      <c r="D48" s="33"/>
      <c r="E48" s="25"/>
      <c r="F48" s="25"/>
      <c r="G48" s="25"/>
      <c r="H48" s="27"/>
    </row>
    <row r="49" ht="23.25" customHeight="1">
      <c r="H49" s="10"/>
    </row>
    <row r="50" ht="23.25" customHeight="1">
      <c r="H50" s="10"/>
    </row>
    <row r="51" spans="2:8" ht="23.25" customHeight="1">
      <c r="B51" s="67" t="s">
        <v>16</v>
      </c>
      <c r="C51" s="68"/>
      <c r="D51" s="68"/>
      <c r="E51" s="68"/>
      <c r="F51" s="68"/>
      <c r="G51" s="68"/>
      <c r="H51" s="68"/>
    </row>
    <row r="52" spans="2:8" ht="23.25" customHeight="1">
      <c r="B52" s="64" t="s">
        <v>17</v>
      </c>
      <c r="C52" s="64"/>
      <c r="D52" s="64"/>
      <c r="E52" s="64"/>
      <c r="F52" s="64"/>
      <c r="G52" s="64"/>
      <c r="H52" s="64"/>
    </row>
    <row r="53" spans="2:8" ht="23.25" customHeight="1">
      <c r="B53" s="66" t="s">
        <v>21</v>
      </c>
      <c r="C53" s="66"/>
      <c r="D53" s="66"/>
      <c r="E53" s="66"/>
      <c r="F53" s="66"/>
      <c r="G53" s="66"/>
      <c r="H53" s="66"/>
    </row>
    <row r="54" spans="2:8" ht="23.25" customHeight="1">
      <c r="B54" s="64" t="s">
        <v>22</v>
      </c>
      <c r="C54" s="64"/>
      <c r="D54" s="64"/>
      <c r="E54" s="64"/>
      <c r="F54" s="64"/>
      <c r="G54" s="64"/>
      <c r="H54" s="64"/>
    </row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</sheetData>
  <sheetProtection/>
  <mergeCells count="21">
    <mergeCell ref="B47:D47"/>
    <mergeCell ref="F47:H47"/>
    <mergeCell ref="B51:H51"/>
    <mergeCell ref="B52:H52"/>
    <mergeCell ref="B53:H53"/>
    <mergeCell ref="B54:H54"/>
    <mergeCell ref="B44:D44"/>
    <mergeCell ref="F44:H44"/>
    <mergeCell ref="B45:D45"/>
    <mergeCell ref="F45:H45"/>
    <mergeCell ref="B46:D46"/>
    <mergeCell ref="F46:H46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1.1811023622047245" right="0" top="0.35433070866141736" bottom="0" header="0.31496062992125984" footer="0.31496062992125984"/>
  <pageSetup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2021-10-07T14:26:53Z</cp:lastPrinted>
  <dcterms:created xsi:type="dcterms:W3CDTF">2006-07-11T17:39:34Z</dcterms:created>
  <dcterms:modified xsi:type="dcterms:W3CDTF">2021-10-11T12:53:25Z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