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30" activeTab="0"/>
  </bookViews>
  <sheets>
    <sheet name="Cta Operativa MESCyT" sheetId="1" r:id="rId1"/>
  </sheets>
  <definedNames>
    <definedName name="_xlnm.Print_Area" localSheetId="0">#N/A</definedName>
  </definedNames>
  <calcPr fullCalcOnLoad="1"/>
</workbook>
</file>

<file path=xl/sharedStrings.xml><?xml version="1.0" encoding="utf-8"?>
<sst xmlns="http://schemas.openxmlformats.org/spreadsheetml/2006/main" count="275" uniqueCount="214">
  <si>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</si>
  <si>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</si>
  <si>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</si>
  <si>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</si>
  <si>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</si>
  <si>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</si>
  <si>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</si>
  <si>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</si>
  <si>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</si>
  <si>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</si>
  <si>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</si>
  <si>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</si>
  <si>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</si>
  <si>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</si>
  <si>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</si>
  <si>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</si>
  <si>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N/D</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</si>
  <si>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</si>
  <si>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</si>
  <si>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</si>
  <si>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</si>
  <si>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</si>
  <si>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</si>
  <si>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</si>
  <si>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</si>
  <si>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</si>
  <si>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NULO</t>
  </si>
  <si>
    <t>Del 1ero al 30 de Septiembre 2021</t>
  </si>
  <si>
    <t>TR-MESCYT/CON/0232</t>
  </si>
  <si>
    <t>TR-MESCYT/DTE0061</t>
  </si>
  <si>
    <t>02/09/201</t>
  </si>
  <si>
    <t>DE-1670050275</t>
  </si>
  <si>
    <t>DE-1670050278</t>
  </si>
  <si>
    <t>DE-1670060105</t>
  </si>
  <si>
    <t>DE-1670060110</t>
  </si>
  <si>
    <t>DE-167003014</t>
  </si>
  <si>
    <t>DE-1670030145</t>
  </si>
  <si>
    <t>DE-0167030138</t>
  </si>
  <si>
    <t>TR-CI1088</t>
  </si>
  <si>
    <t>DE-1670020411</t>
  </si>
  <si>
    <t>DE-1670020414</t>
  </si>
  <si>
    <t>DE-167020407</t>
  </si>
  <si>
    <t>TR-CI1084</t>
  </si>
  <si>
    <t>TR-CI1085</t>
  </si>
  <si>
    <t>TR-CI1086</t>
  </si>
  <si>
    <t>TR-CI1090</t>
  </si>
  <si>
    <t>DE-1670060045</t>
  </si>
  <si>
    <t>DE-1670060048</t>
  </si>
  <si>
    <t>TR-CI1091</t>
  </si>
  <si>
    <t>CK-24934</t>
  </si>
  <si>
    <t>CK-24935</t>
  </si>
  <si>
    <t>TR-CI1092</t>
  </si>
  <si>
    <t>DE-1670020076</t>
  </si>
  <si>
    <t>DE-1670020079</t>
  </si>
  <si>
    <t>DE-167020073</t>
  </si>
  <si>
    <t>CK-24936</t>
  </si>
  <si>
    <t>CK-24937</t>
  </si>
  <si>
    <t>CK-24938</t>
  </si>
  <si>
    <t>CK-24939</t>
  </si>
  <si>
    <t>DE-1670040010</t>
  </si>
  <si>
    <t>DE-1670040013</t>
  </si>
  <si>
    <t>DE-1670060390</t>
  </si>
  <si>
    <t>DE-1670060393</t>
  </si>
  <si>
    <t>DE-1670030073</t>
  </si>
  <si>
    <t>DE-1670030069</t>
  </si>
  <si>
    <t>TR-CI1087</t>
  </si>
  <si>
    <t>TR-CI1093</t>
  </si>
  <si>
    <t>TR-CI1094</t>
  </si>
  <si>
    <t>DE-1670050100</t>
  </si>
  <si>
    <t>DE-1670050103</t>
  </si>
  <si>
    <t>CK-24940</t>
  </si>
  <si>
    <t>CK-24941</t>
  </si>
  <si>
    <t>DE-1670040080</t>
  </si>
  <si>
    <t>DE-1670040083</t>
  </si>
  <si>
    <t>CK-24942</t>
  </si>
  <si>
    <t>TR-CI1095</t>
  </si>
  <si>
    <t>TR-CI1096</t>
  </si>
  <si>
    <t>TR-CI1097</t>
  </si>
  <si>
    <t>TR-CI1098</t>
  </si>
  <si>
    <t>TR-CI1099</t>
  </si>
  <si>
    <t>TR-CI1100</t>
  </si>
  <si>
    <t>TR-CI1101</t>
  </si>
  <si>
    <t>TR-CI1102</t>
  </si>
  <si>
    <t>TR-CI1103</t>
  </si>
  <si>
    <t>TR-CI1104</t>
  </si>
  <si>
    <t>TR-CI1105</t>
  </si>
  <si>
    <t>TR-10101010</t>
  </si>
  <si>
    <t>DE-1670100530</t>
  </si>
  <si>
    <t>DE-1670100533</t>
  </si>
  <si>
    <t>TR-BN02742</t>
  </si>
  <si>
    <t>CK-24943</t>
  </si>
  <si>
    <t>CK-24944</t>
  </si>
  <si>
    <t>CK-24945</t>
  </si>
  <si>
    <t>CK-24946</t>
  </si>
  <si>
    <t>CK-24947</t>
  </si>
  <si>
    <t>CK-24948</t>
  </si>
  <si>
    <t>CK-24949</t>
  </si>
  <si>
    <t>DE-1670020090</t>
  </si>
  <si>
    <t>DE-1670020093</t>
  </si>
  <si>
    <t>CK-24950</t>
  </si>
  <si>
    <t>DE-167040589</t>
  </si>
  <si>
    <t>TR-CI1115</t>
  </si>
  <si>
    <t>CK-24951</t>
  </si>
  <si>
    <t>CK-24952</t>
  </si>
  <si>
    <t>TR-CI1107</t>
  </si>
  <si>
    <t>TR-CI1113</t>
  </si>
  <si>
    <t>DE-1670040583</t>
  </si>
  <si>
    <t>DE-1670040586</t>
  </si>
  <si>
    <t>TR-CI1111</t>
  </si>
  <si>
    <t>TR-CI1106</t>
  </si>
  <si>
    <t>TR-CI1109</t>
  </si>
  <si>
    <t>TR-CI1110</t>
  </si>
  <si>
    <t>TR-CI1112</t>
  </si>
  <si>
    <t>TR-CI1114</t>
  </si>
  <si>
    <t>TR-CI1116</t>
  </si>
  <si>
    <t>TR-CI1118</t>
  </si>
  <si>
    <t>TR-CI1129</t>
  </si>
  <si>
    <t>CK-24953</t>
  </si>
  <si>
    <t>CK-24954</t>
  </si>
  <si>
    <t>CK-24955</t>
  </si>
  <si>
    <t>CK-24956</t>
  </si>
  <si>
    <t>DE-1670080041</t>
  </si>
  <si>
    <t>DE-1670080048</t>
  </si>
  <si>
    <t>DE-1670080045</t>
  </si>
  <si>
    <r>
      <rPr>
        <b/>
        <sz val="8"/>
        <color indexed="8"/>
        <rFont val="Segoe UI"/>
        <family val="2"/>
      </rPr>
      <t>BANCO DE RESERVAS DE LA REP. DOM,</t>
    </r>
    <r>
      <rPr>
        <sz val="8"/>
        <color indexed="8"/>
        <rFont val="Segoe UI"/>
        <family val="2"/>
      </rPr>
      <t xml:space="preserve"> DEPÓSITO POR SERVICIOS LEGALIZACIÓN DE DOCUMENTOS.</t>
    </r>
  </si>
  <si>
    <r>
      <rPr>
        <b/>
        <sz val="8"/>
        <color indexed="8"/>
        <rFont val="Segoe UI"/>
        <family val="2"/>
      </rPr>
      <t>BANCO DE RESERVAS DE LA REP. DOM,</t>
    </r>
    <r>
      <rPr>
        <sz val="8"/>
        <color indexed="8"/>
        <rFont val="Segoe UI"/>
        <family val="2"/>
      </rPr>
      <t xml:space="preserve"> DEPÓSITO POR SERVICIO FOTOCOPIAS.</t>
    </r>
  </si>
  <si>
    <r>
      <rPr>
        <b/>
        <sz val="8"/>
        <color indexed="8"/>
        <rFont val="Segoe UI"/>
        <family val="2"/>
      </rPr>
      <t>BANCO DE RESERVAS DE LA REP. DOM</t>
    </r>
    <r>
      <rPr>
        <sz val="8"/>
        <color indexed="8"/>
        <rFont val="Segoe UI"/>
        <family val="2"/>
      </rPr>
      <t xml:space="preserve">, DEPÓSITO CHEQUE NO.2489 CORRESPONDIENTE A LA UNIVERSIDAD UTESUR, POR SERVICIOS DE LEGALIZACIÓN DE DOCUMENTOS. </t>
    </r>
  </si>
  <si>
    <r>
      <rPr>
        <b/>
        <sz val="8"/>
        <color indexed="8"/>
        <rFont val="Segoe UI"/>
        <family val="2"/>
      </rPr>
      <t>BANCO DE RESERVAS DE LA REP. DOM</t>
    </r>
    <r>
      <rPr>
        <sz val="8"/>
        <color indexed="8"/>
        <rFont val="Segoe UI"/>
        <family val="2"/>
      </rPr>
      <t>, DEPÓSITO CHEQUE NO.9517 CORRESPONDIENTE A LA UNIVERSIDAD APEC, POR SERVICIOS DE LEGALIZACIÓN DE DOCUMENTOS.</t>
    </r>
  </si>
  <si>
    <r>
      <rPr>
        <b/>
        <sz val="8"/>
        <color indexed="8"/>
        <rFont val="Segoe UI"/>
        <family val="2"/>
      </rPr>
      <t xml:space="preserve">CARLOS MANUEL ESTRELLA, </t>
    </r>
    <r>
      <rPr>
        <sz val="8"/>
        <color indexed="8"/>
        <rFont val="Segoe UI"/>
        <family val="2"/>
      </rPr>
      <t>PAGO FACTURA NCF. B1100000295, D/F 06/09/2021, POR SERVICIOS DE CAPACITACIÓN  COMO PROFESOR DEL MODULO III, EN EL DIPLOMADO EN PERIODISMO ÉTICO,  COORDINADO POR EL MINISTERIO DE PLANIFICACIÓN Y DESARROLLO Y ESTE MINISTERIO. 
TASA 57.2668
US$3,200.00 * 57.2668=RD$183,253.99</t>
    </r>
  </si>
  <si>
    <r>
      <rPr>
        <b/>
        <sz val="8"/>
        <color indexed="8"/>
        <rFont val="Segoe UI"/>
        <family val="2"/>
      </rPr>
      <t>BANCO DE RESERVAS DE LA REP. DOM</t>
    </r>
    <r>
      <rPr>
        <sz val="8"/>
        <color indexed="8"/>
        <rFont val="Segoe UI"/>
        <family val="2"/>
      </rPr>
      <t>, DEPÓSITOS CHEQUES NOS. 3207 Y  3208, CORRESPONDIENTE A LA UNIVERSIDAD UNPHU, PARA PLANES DE ESTUDIOS ESPECIALIZADOS.</t>
    </r>
  </si>
  <si>
    <r>
      <rPr>
        <b/>
        <sz val="8"/>
        <color indexed="8"/>
        <rFont val="Segoe UI"/>
        <family val="2"/>
      </rPr>
      <t xml:space="preserve">GALILEO VIOLINI, </t>
    </r>
    <r>
      <rPr>
        <sz val="8"/>
        <color indexed="8"/>
        <rFont val="Segoe UI"/>
        <family val="2"/>
      </rPr>
      <t>PAGO FACTURA NO. B1100000298, DE FECHA  10/09/2021, POR SERVICIOS DE HONORARIOS TÉCNICO PROFESIONAL COMO DIVULGADOR CIENTIFICO, QUIÉN TRABAJÓ EN LA EVALUACIÓN DE LOS INFORMES DE PROYECTO FONDOCYT, CORRESPONDIENTE A LOS MESES DE ABRIL-AGOSTO 2021.</t>
    </r>
  </si>
  <si>
    <r>
      <rPr>
        <b/>
        <sz val="8"/>
        <color indexed="8"/>
        <rFont val="Segoe UI"/>
        <family val="2"/>
      </rPr>
      <t>VICTOR BAUTISTA DE LOS SANTOS,</t>
    </r>
    <r>
      <rPr>
        <sz val="8"/>
        <color indexed="8"/>
        <rFont val="Segoe UI"/>
        <family val="2"/>
      </rPr>
      <t xml:space="preserve"> PAGO FACTURA NCF. B1100000292, D/F 01/09/2021, POR SERVICIOS DE CAPACITACIÓN  COMO PROFESOR DEL MODULO IV, EN EL DIPLOMADO EN PERIODISMO ÉTICO,  COORDINADO POR EL MINISTERIO DE PLANIFICACIÓN Y DESARROLLO Y ESTE MINISTERIO. 
TASA 57.50
US$3,200.00 * 57.50=RD$184,000.00</t>
    </r>
  </si>
  <si>
    <r>
      <rPr>
        <b/>
        <sz val="8"/>
        <color indexed="8"/>
        <rFont val="Segoe UI"/>
        <family val="2"/>
      </rPr>
      <t>MANUEL  ANGEL VAZQUEZ MEDEL,</t>
    </r>
    <r>
      <rPr>
        <sz val="8"/>
        <color indexed="8"/>
        <rFont val="Segoe UI"/>
        <family val="2"/>
      </rPr>
      <t xml:space="preserve"> PAGO FACTURA NCF. B1700000019, D/F 08/09/2021, POR SERVICIOS DE CAPACITACIÓN  COMO PROFESOR DEL MÓDULO II, EN EL DIPLOMADO EN PERIODISMO ÉTICO,  COORDINADO POR EL MINISTERIO DE PLANIFICACIÓN Y DESARROLLO Y ESTA INSTITUCIÓN, QUE INICIO EL PASADO 17 DE MARZO Y FINALIZA EL 1ERO. DE DICIEMBRE DEL 2021. 
TASA 57.2668
US$3,200.00 * 57.2668=RD$183,253.99</t>
    </r>
  </si>
  <si>
    <r>
      <rPr>
        <b/>
        <sz val="8"/>
        <color indexed="8"/>
        <rFont val="Segoe UI"/>
        <family val="2"/>
      </rPr>
      <t xml:space="preserve">RAMON SALAVERRIA ALIAGA, </t>
    </r>
    <r>
      <rPr>
        <sz val="8"/>
        <color indexed="8"/>
        <rFont val="Segoe UI"/>
        <family val="2"/>
      </rPr>
      <t>PAGO FACTURA NCF. B1100000292, D/F 01/09/2021, POR SERVICIOS DE CAPACITACIÓN  COMO PROFESOR DEL MODULO IV, EN EL DIPLOMADO EN PERIODISMO ÉTICO,  COORDINADO POR EL MINISTERIO DE PLANIFICACIÓN Y DESARROLLO Y ESTE MINISTERIO. 
TASA 57.50
US$3,200.00 * 57.50=RD$184,000.00</t>
    </r>
  </si>
  <si>
    <r>
      <rPr>
        <b/>
        <sz val="8"/>
        <color indexed="8"/>
        <rFont val="Segoe UI"/>
        <family val="2"/>
      </rPr>
      <t xml:space="preserve">LESLIE ALEXANDER PABBEL NUÑEZ, </t>
    </r>
    <r>
      <rPr>
        <sz val="8"/>
        <color indexed="8"/>
        <rFont val="Segoe UI"/>
        <family val="2"/>
      </rPr>
      <t>PAGO REPOSICIÓN DE CAJA CHICA, DEL RECIBO NO.  365825 AL 365873 PERTENECIENTE A LA DIRECCIÓN ADMINISTRATIVA DE ESTE MESCYT.</t>
    </r>
  </si>
  <si>
    <r>
      <rPr>
        <b/>
        <sz val="8"/>
        <color indexed="8"/>
        <rFont val="Segoe UI"/>
        <family val="2"/>
      </rPr>
      <t>CAASD,</t>
    </r>
    <r>
      <rPr>
        <sz val="8"/>
        <color indexed="8"/>
        <rFont val="Segoe UI"/>
        <family val="2"/>
      </rPr>
      <t xml:space="preserve"> PAGO FACTURAS NOS. 417280 (NCF B1500068740) 519659 (B1500069781) 764361(NCFB1500071557 )  1111633 (NCF B1500073345 ) 1145848 ( NCF B1500074064 ) 417279 ( NCF B1500068739 ) 519658 ( NCF B1500069780) 764360 ( NCF B1500071556) 1111486 ( NCF B1500073243 ) 1145623 ( NCF B1500073922 ), POR CONSUMO DE ACOMETIDA SUMINISTRO AGUA DE LA CAASD Y BOMBA SUMERGIBLE SUMINISTRO DE AGUA DEL POZO POR PARTE DE ESTE MINISTERIO DE EDUCACIÓN SUPERIOR, CORRESPONDIENTE A LOS MES DE ABRIL, MAYO, JUNIO, JULIO, Y AGOSTO  2021.</t>
    </r>
  </si>
  <si>
    <r>
      <rPr>
        <b/>
        <sz val="8"/>
        <color indexed="8"/>
        <rFont val="Segoe UI"/>
        <family val="2"/>
      </rPr>
      <t xml:space="preserve">ÁNGEL IGNACIO RUIZ-BAZÁN SAENZ, </t>
    </r>
    <r>
      <rPr>
        <sz val="8"/>
        <color indexed="8"/>
        <rFont val="Segoe UI"/>
        <family val="2"/>
      </rPr>
      <t>PAGO VIÁTICOS QUIÉN SE TRASLADO A LA CIUDAD DE SAN JUAN DE LA MAGUANA, CON LA FINALIDAD DE APOYO VICEMINISTERIO DE EXTENSIÓN, EL DIA 19 DE AGOSTO DEL 2021.</t>
    </r>
  </si>
  <si>
    <r>
      <rPr>
        <b/>
        <sz val="8"/>
        <color indexed="8"/>
        <rFont val="Segoe UI"/>
        <family val="2"/>
      </rPr>
      <t>VIÁTICOS VICEMINISTERIO DE EXTESIÓN,</t>
    </r>
    <r>
      <rPr>
        <sz val="8"/>
        <color indexed="8"/>
        <rFont val="Segoe UI"/>
        <family val="2"/>
      </rPr>
      <t xml:space="preserve"> PAGO VIÁTICOS QUIENES SE TRASLADARON A LA CIUDAD DE PERAVIA (BANÍ), CON LA FINALIDAD DE LA CELEBRACIÓN DE LA FERIA CULTURAL Y DE BUENAS PRÁCTICAS DE RESPONSABILIDAD SOCIAL EN LA REGIÓN  SUR, CON EL OBJETIVO DE DAR A CONOCER EL EVENTO Y LA PARTICIPACIÓN DE LAS IES, SECTOR PÚBLICO Y PRIVADO Y ORGANIZACIONES SOCIALES, EL DIA 27 DE AGOSTO DEL 2021.</t>
    </r>
  </si>
  <si>
    <r>
      <rPr>
        <b/>
        <sz val="8"/>
        <color indexed="8"/>
        <rFont val="Segoe UI"/>
        <family val="2"/>
      </rPr>
      <t>VICEMINISTERIO DE EXTENSIÓN,</t>
    </r>
    <r>
      <rPr>
        <sz val="8"/>
        <color indexed="8"/>
        <rFont val="Segoe UI"/>
        <family val="2"/>
      </rPr>
      <t xml:space="preserve"> PAGO VIÁTICOS QUIENES SE TRASLADARON A LA CIUDAD DE AZUA DE COMPOSTELA, CON LA FINALIDAD DE LA CELEBRACIÓN DE LA FERIA CULTURAL Y DE BUENAS PRÁCTICAS DE RESPONSABILIDAD SOCIAL EN LA REGIÓN  SUR, CON EL OBJETIVO DE DAR A CONOCER EL EVENTO Y LA PARTICIPACIÓN DE LAS IES, SECTOR PÚBLICO Y PRIVADO Y ORGANIZACIONES SOCIALES, EL DIA 24 DE AGOSTO DEL 2021.</t>
    </r>
  </si>
  <si>
    <r>
      <rPr>
        <b/>
        <sz val="8"/>
        <color indexed="8"/>
        <rFont val="Segoe UI"/>
        <family val="2"/>
      </rPr>
      <t xml:space="preserve">VIÁTICOS VICEMINISTERIO DE EXTENSIÓN, </t>
    </r>
    <r>
      <rPr>
        <sz val="8"/>
        <color indexed="8"/>
        <rFont val="Segoe UI"/>
        <family val="2"/>
      </rPr>
      <t>PAGO VIÁTICOS QUIENES SE TRASLADARÓN A LA CIUDAD DE SAN JUAN DE LA MAGUANA, CON LA FINALIDAD DE LA CELEBRACIÓN DE LA FERIA CULTURAL Y DE BUENAS PRÁCTICAS DE RESPONSABILIDAD SOCIAL EN LA REGIÓN SUR, CON EL OBJETIVO DE DAR A CONOCER EL EVENTO Y LA PARTICIPACIÓN DE LAS IES, SECTOR PÚBLICO Y PRIVADO Y ORGANIZACIONES SOCIALES, EL DIA 19 DE AGOSTO DEL 2021.</t>
    </r>
  </si>
  <si>
    <r>
      <rPr>
        <b/>
        <sz val="8"/>
        <color indexed="8"/>
        <rFont val="Segoe UI"/>
        <family val="2"/>
      </rPr>
      <t xml:space="preserve">LORENZO ENCARNACIÓN MORILLO, </t>
    </r>
    <r>
      <rPr>
        <sz val="8"/>
        <color indexed="8"/>
        <rFont val="Segoe UI"/>
        <family val="2"/>
      </rPr>
      <t>PAGO VIÁTICOS QUIÉN SE TRASLADO A LA CIUDAD UASD-BARAHONA, CON LA FINALIDAD DE LA CELEBRACIÓN DE LA FERIA CULTURAL Y DE BUENAS PRÁCTICAS DE RESPONSABILIDAD EN LA REGIÓN SUR, INSPECCIÓN DE LA LOCACIÓN PARA LA FERIA, EL DIA 20 DE AGOSTO DEL 2021.</t>
    </r>
  </si>
  <si>
    <r>
      <rPr>
        <b/>
        <sz val="8"/>
        <color indexed="8"/>
        <rFont val="Segoe UI"/>
        <family val="2"/>
      </rPr>
      <t xml:space="preserve">JOSE MIGUEL GOMEZ DEL ORBE, </t>
    </r>
    <r>
      <rPr>
        <sz val="8"/>
        <color indexed="8"/>
        <rFont val="Segoe UI"/>
        <family val="2"/>
      </rPr>
      <t>PAGO VIÁTICOS QUIÉN SE TRASLADO A LA CIUDAD UASD-BARAHONA, CON LA FINALIDAD DE LA CELEBRACIÓN DE LA FERIA CULTURAL Y DE BUENAS PRÁCTICAS DE RESPONSABILIDAD EN LA REGIÓN SUR, INSPECCIÓN DE LA LOCACIÓN PARA LA FERIA, EL DIA 20 DE AGOSTO DEL 2021.</t>
    </r>
  </si>
  <si>
    <r>
      <rPr>
        <b/>
        <sz val="8"/>
        <color indexed="8"/>
        <rFont val="Segoe UI"/>
        <family val="2"/>
      </rPr>
      <t>MIGUEL ALCANJER OTAÑO ALCANTARA,</t>
    </r>
    <r>
      <rPr>
        <sz val="8"/>
        <color indexed="8"/>
        <rFont val="Segoe UI"/>
        <family val="2"/>
      </rPr>
      <t xml:space="preserve"> PAGO VIÁTICOS QUIÉN SE TRASLADO A LA CIUDAD UASD-BARAHONA, CON LA FINALIDAD DE LA CELEBRACIÓN DE LA FERIA CULTURAL Y DE BUENAS PRÁCTICAS DE RESPONSABILIDAD EN LA REGIÓN SUR, INSPECCIÓN DE LA LOCACIÓN PARA LA FERIA, EL DIA 20 DE AGOSTO DEL 2021.</t>
    </r>
  </si>
  <si>
    <r>
      <rPr>
        <b/>
        <sz val="8"/>
        <color indexed="8"/>
        <rFont val="Segoe UI"/>
        <family val="2"/>
      </rPr>
      <t>MARCOS ANTONIO MERCEDES RAMOS,</t>
    </r>
    <r>
      <rPr>
        <sz val="8"/>
        <color indexed="8"/>
        <rFont val="Segoe UI"/>
        <family val="2"/>
      </rPr>
      <t xml:space="preserve"> PAGO VIÁTICOS QUIÉN SE TRASLADO A LA CIUDAD SAN FRANCISCO DE MACORÍS-PROVINCIA DUARTE, PARA LA REUNIÓN DE COORDINACIÓN PROYECTO SEGURIDAD CIUDADANA, QUE LLEVA A CABO EL GOBIERNO DE LA REPÚBLICA, BAJO LA COORDINACIÓN DE MINISTERIO DE INTERIOR Y POLICIA, EL DIA 18 DE AGOSTO DEL 2021.</t>
    </r>
  </si>
  <si>
    <r>
      <rPr>
        <b/>
        <sz val="8"/>
        <color indexed="8"/>
        <rFont val="Segoe UI"/>
        <family val="2"/>
      </rPr>
      <t xml:space="preserve">GISEH ARTEMISA CUESTA GARCIA, </t>
    </r>
    <r>
      <rPr>
        <sz val="8"/>
        <color indexed="8"/>
        <rFont val="Segoe UI"/>
        <family val="2"/>
      </rPr>
      <t>PAGO VIÁTICOS QUIÉNES SE TRASLADARON A LA CIUDAD DE BARAHONA, CON LA FINALIDAD DE VISITA A LA OFICINA REGIONAL PARA COORDINACIÓN DE IMPLEMENTACIÓN,  EL DÍA MARTES  27 DE JULIO  DEL 2021.</t>
    </r>
  </si>
  <si>
    <r>
      <rPr>
        <b/>
        <sz val="8"/>
        <color indexed="8"/>
        <rFont val="Segoe UI"/>
        <family val="2"/>
      </rPr>
      <t>ROBERTO RAFAEL SANCHEZ GUTIERREZ,</t>
    </r>
    <r>
      <rPr>
        <sz val="8"/>
        <color indexed="8"/>
        <rFont val="Segoe UI"/>
        <family val="2"/>
      </rPr>
      <t xml:space="preserve"> PAGO VIÁTICOS QUIÉNES SE TRASLADARON A LA CIUDAD DE BARAHONA, CON LA FINALIDAD DE VISITA A LA OFICINA REGIONAL PARA COORDINACIÓN DE IMPLEMENTACIÓN,  EL DÍA MARTES  27 DE JULIO  DEL 2021.</t>
    </r>
  </si>
  <si>
    <r>
      <rPr>
        <b/>
        <sz val="8"/>
        <color indexed="8"/>
        <rFont val="Segoe UI"/>
        <family val="2"/>
      </rPr>
      <t>VIÁTICOS VICEMINISTERIO DE EXTENSIÓN,</t>
    </r>
    <r>
      <rPr>
        <sz val="8"/>
        <color indexed="8"/>
        <rFont val="Segoe UI"/>
        <family val="2"/>
      </rPr>
      <t xml:space="preserve"> PAGO VIÁTICOS QUIENES SE TRASLADARÓN A LA CIUDAD DE SAN CRISTOBÁL, CON LA FINALIDAD DE LA CELEBRACIÓN DE LA FERIA CULTURAL Y DE BUENAS PRÁCTICAS DE RESPONSABILIDAD SOCIAL EN LA REGIÓN  SUR, CON EL OBJETIVO DE DAR A CONOCER EL EVENTO Y LA PARTICIPACIÓN DE LAS IES, SECTOR PÚBLICO Y PRIVADO Y ORGANIZACIONES SOCIALES, EL DIA 23 DE SEPTIEMBRE DEL 2021.</t>
    </r>
  </si>
  <si>
    <r>
      <rPr>
        <b/>
        <sz val="8"/>
        <color indexed="8"/>
        <rFont val="Segoe UI"/>
        <family val="2"/>
      </rPr>
      <t>VIÁTICOS VICEMINISTERIO DE EXTENSIÓN,</t>
    </r>
    <r>
      <rPr>
        <sz val="8"/>
        <color indexed="8"/>
        <rFont val="Segoe UI"/>
        <family val="2"/>
      </rPr>
      <t xml:space="preserve"> PAGO VIÁTICOS QUIENES SE TRASLADARÓN A LA CIUDAD DE SAN CRISTÓBAL, CON LA FINALIDAD DE LA CELEBRACIÓN DE LA FERIA CULTURAL Y DE BUENAS PRÁCTICAS DE RESPONSABILIDAD SOCIAL EN LA REGIÓN  SUR, CON EL OBJETIVO DE DAR A CONOCER EL EVENTO Y LA PARTICIPACIÓN DE LAS IES, SECTOR PÚBLICO Y PRIVADO Y ORGANIZACIONES SOCIALES, EL DIA 07 DE SEPTIEMBRE DEL 2021.</t>
    </r>
  </si>
  <si>
    <r>
      <rPr>
        <b/>
        <sz val="8"/>
        <color indexed="8"/>
        <rFont val="Segoe UI"/>
        <family val="2"/>
      </rPr>
      <t xml:space="preserve">JUAN BOLIVAR DIAZ SANTANA, </t>
    </r>
    <r>
      <rPr>
        <sz val="8"/>
        <color indexed="8"/>
        <rFont val="Segoe UI"/>
        <family val="2"/>
      </rPr>
      <t>PAGO FACTURA NO. B1100000293, DE FECHA  02/09/2021, POR SERVICIOS DE CAPACITACIÓN COMO PROFESOR DEL MÓDELO I, EN EL DIPLOMADO EN PERIODISMO ÉTICO, EN COORDINACIÓN CON ESTE MESCYT.
NOTA: 57.2668
US$3,200.00 X 57.2668= RD$183,253.76</t>
    </r>
  </si>
  <si>
    <r>
      <rPr>
        <b/>
        <sz val="8"/>
        <color indexed="8"/>
        <rFont val="Segoe UI"/>
        <family val="2"/>
      </rPr>
      <t>BANCO DE RESERVAS DE LA REP. DOM,</t>
    </r>
    <r>
      <rPr>
        <sz val="8"/>
        <color indexed="8"/>
        <rFont val="Segoe UI"/>
        <family val="2"/>
      </rPr>
      <t xml:space="preserve"> REEMBOLSO CORRESPONDIENTE AL PROYECTO DE INVESTIGACIÓN APLICACIÓN DE MÉTODOS FÍSICO-QUÍMICOS PARA LA CARACTERIZACIÓN CROMÁTICA DE FACHADAS EXTERIORES. CUIDAD COLONIAL DE SANTO DOMINGO-ACROFA.</t>
    </r>
  </si>
  <si>
    <r>
      <rPr>
        <b/>
        <sz val="8"/>
        <color indexed="8"/>
        <rFont val="Segoe UI"/>
        <family val="2"/>
      </rPr>
      <t>BANCO DE RESERVAS DE LA REP. DOM</t>
    </r>
    <r>
      <rPr>
        <sz val="8"/>
        <color indexed="8"/>
        <rFont val="Segoe UI"/>
        <family val="2"/>
      </rPr>
      <t xml:space="preserve">,TRANSFERENCIA RECIBIDA  DE LA UNIVERSIDAD CATOLICA DEL ESTE (UCADE),CORRESPONDIENTE AL PAGO DE PROYECTOS DE MAESTRÍAS  EN GESTIÓN EDUCATIVA Y MAESTRÍA EN GESTIÓN EMPRESARIAL. </t>
    </r>
  </si>
  <si>
    <r>
      <rPr>
        <b/>
        <sz val="8"/>
        <color indexed="8"/>
        <rFont val="Segoe UI"/>
        <family val="2"/>
      </rPr>
      <t xml:space="preserve">NÓMINAS BECAS OTORGADAS DEL ITSOSV, </t>
    </r>
    <r>
      <rPr>
        <sz val="8"/>
        <color indexed="8"/>
        <rFont val="Segoe UI"/>
        <family val="2"/>
      </rPr>
      <t>PAGO NÓMINA A ESTUDIANTES CON BECAS OTORGADAS EN EL INSTITUTO TÉCNICO SUPERIOR OSCUS SAN VALERO (ITSOSV), CORRESPONDIENTE AL MES DE SEPTIEMBRE 2021, CONVOCATORIA 2020-1.</t>
    </r>
  </si>
  <si>
    <r>
      <rPr>
        <b/>
        <sz val="8"/>
        <color indexed="8"/>
        <rFont val="Segoe UI"/>
        <family val="2"/>
      </rPr>
      <t>MARICHAL DIMAGGIO ROMERO FRIAS,</t>
    </r>
    <r>
      <rPr>
        <sz val="8"/>
        <color indexed="8"/>
        <rFont val="Segoe UI"/>
        <family val="2"/>
      </rPr>
      <t xml:space="preserve"> PAGO FACTURA NO. B11000000301, DE FECHA 10/09/2021, POR SERVICIOS DE HONORARIOS TÉCNICOS PROFESIONAL COMO ENCARGADO DE PROGRAMA BECASOFT DEL VICEMINISTERIO D CIENCIA Y TECNOLOGÍA DE ESTE MINISTERIO, CORRESPONDIENTE A LAS  MESES ABRIL-AGOSTO DEL  2021.</t>
    </r>
  </si>
  <si>
    <r>
      <rPr>
        <b/>
        <sz val="8"/>
        <color indexed="8"/>
        <rFont val="Segoe UI"/>
        <family val="2"/>
      </rPr>
      <t xml:space="preserve">SANTO RAFAEL NAVARRO, </t>
    </r>
    <r>
      <rPr>
        <sz val="8"/>
        <color indexed="8"/>
        <rFont val="Segoe UI"/>
        <family val="2"/>
      </rPr>
      <t>PAGO FACTURA NO. B1100000299, DE FECHA  10/09/2021, POR SERVICIOS DE HONORARIO TÉCNICO PROFESIONAL COMO GERENTE DE TRANSFORMACIÓN DIGITAL DEL VICEMINISTERIO DE CIENCIA Y TECNOLOGIA DE ESTE MINISTERIO, CORRESPONDIENTE A LOS  MESES ABRIL AGOSTO 2021.</t>
    </r>
  </si>
  <si>
    <r>
      <rPr>
        <b/>
        <sz val="8"/>
        <color indexed="8"/>
        <rFont val="Segoe UI"/>
        <family val="2"/>
      </rPr>
      <t>LESLIE ALEXANDER PABBEL NUÑEZ,</t>
    </r>
    <r>
      <rPr>
        <sz val="8"/>
        <color indexed="8"/>
        <rFont val="Segoe UI"/>
        <family val="2"/>
      </rPr>
      <t xml:space="preserve"> PAGO REPOSICIÓN DE CAJA CHICA, DEL RECIBO NO.  365928 AL 365956 PERTENECIENTE A LA DIRECCIÓN ADMINISTRATIVA DE ESTE MESCYT.</t>
    </r>
  </si>
  <si>
    <r>
      <rPr>
        <b/>
        <sz val="8"/>
        <color indexed="8"/>
        <rFont val="Segoe UI"/>
        <family val="2"/>
      </rPr>
      <t xml:space="preserve">COLECTOR DE IMPUESTOS INTERNOS, </t>
    </r>
    <r>
      <rPr>
        <sz val="8"/>
        <color indexed="8"/>
        <rFont val="Segoe UI"/>
        <family val="2"/>
      </rPr>
      <t>PAGO RETENCIONES ITBIS PERSONAS FÍSICAS 100% (DECR-293-11), CORRESPONDIENTE AL MES DE AGOSTO  2021, DE LA CUENTA DE RECURSOS DIRECTO NO. 010-391647-4.</t>
    </r>
  </si>
  <si>
    <r>
      <rPr>
        <b/>
        <sz val="8"/>
        <color indexed="8"/>
        <rFont val="Segoe UI"/>
        <family val="2"/>
      </rPr>
      <t>COLECTOR DE IMPUESTOS INTERNOS,</t>
    </r>
    <r>
      <rPr>
        <sz val="8"/>
        <color indexed="8"/>
        <rFont val="Segoe UI"/>
        <family val="2"/>
      </rPr>
      <t xml:space="preserve"> PAGO RETENCIONES REALIZAS A PROVEEDORES Y PERSONAS FÍSICAS CORRESPONDIENTE AL MES DE AGOSTO  2021, DE LA CUENTA DE RECURSOS DIRECTO NO. 010-391647-4.</t>
    </r>
  </si>
  <si>
    <r>
      <rPr>
        <b/>
        <sz val="8"/>
        <color indexed="8"/>
        <rFont val="Segoe UI"/>
        <family val="2"/>
      </rPr>
      <t>BANCO DE RESERVAS DE LA REP. DOM,</t>
    </r>
    <r>
      <rPr>
        <sz val="8"/>
        <color indexed="8"/>
        <rFont val="Segoe UI"/>
        <family val="2"/>
      </rPr>
      <t xml:space="preserve"> REEMBOLSO CORRESPONDIENTE AL PROYECTO DE INVESTIGACIÓN MODELO EXPERIMENTAL EN RATAS PARA EL ESTUDIO DEL DAÑO RENAL, CARDIOVASCULAR Y PULMONAR DEL HUMO DE TERCERA MANO EN COMPARACIÓN CON LOS GRUPOS CONTROL NEGATIVO Y POSITIVO.</t>
    </r>
  </si>
  <si>
    <r>
      <rPr>
        <b/>
        <sz val="8"/>
        <color indexed="8"/>
        <rFont val="Segoe UI"/>
        <family val="2"/>
      </rPr>
      <t>WANDA CLARIBEL MARTINEZ DE NUÑEZ,</t>
    </r>
    <r>
      <rPr>
        <sz val="8"/>
        <color indexed="8"/>
        <rFont val="Segoe UI"/>
        <family val="2"/>
      </rPr>
      <t xml:space="preserve"> AUMENTO AL FONDO DE CAJA CHICA DE LA REGIONAL NORTE DE ESTE MINISTERIO, DEBIDO A QUE EL MONTO ACTUAL ES INSUFICIENTTE PARA CUBRIR LAS NECESIDADES QUE SE PRESENTAN, SEGÚN OFICIO 0077-2021 D/F 15/01/2021, ANEXO</t>
    </r>
  </si>
  <si>
    <r>
      <rPr>
        <b/>
        <sz val="8"/>
        <color indexed="8"/>
        <rFont val="Segoe UI"/>
        <family val="2"/>
      </rPr>
      <t>BANCO CENTRAL DE LA REP. DOM,</t>
    </r>
    <r>
      <rPr>
        <sz val="8"/>
        <color indexed="8"/>
        <rFont val="Segoe UI"/>
        <family val="2"/>
      </rPr>
      <t xml:space="preserve"> DEPÓSITO REALIZADO PARA PROYECTO DE MAESTRIA EN HISTORIA Y GEOGRAFIA, CORRESPONDIENTE A UNIVERSIDAD UCNE.</t>
    </r>
  </si>
  <si>
    <r>
      <rPr>
        <b/>
        <sz val="8"/>
        <color indexed="8"/>
        <rFont val="Segoe UI"/>
        <family val="2"/>
      </rPr>
      <t>COLECTOR DE IMPUESTOS INTERNOS,</t>
    </r>
    <r>
      <rPr>
        <sz val="8"/>
        <color indexed="8"/>
        <rFont val="Segoe UI"/>
        <family val="2"/>
      </rPr>
      <t xml:space="preserve"> PAGO RETENCIONES REALIZAS A PROVEEDORES Y PERSONAS FÍSICAS CORRESPONDIENTE AL MES DE MAYO  2009, DE LA CUENTA DE RECURSOS DIRECTO NO. 010-391647-4.</t>
    </r>
  </si>
  <si>
    <r>
      <rPr>
        <b/>
        <sz val="8"/>
        <color indexed="8"/>
        <rFont val="Segoe UI"/>
        <family val="2"/>
      </rPr>
      <t>LESLIE ALEXANDER PABBEL NUÑEZ,</t>
    </r>
    <r>
      <rPr>
        <sz val="8"/>
        <color indexed="8"/>
        <rFont val="Segoe UI"/>
        <family val="2"/>
      </rPr>
      <t xml:space="preserve"> PAGO REPOSICIÓN DE CAJA CHICA, DEL RECIBO NO.   365957 AL 365970 PERTENECIENTE A LA DIRECCIÓN ADMINISTRATIVA DE ESTE MESCYT.</t>
    </r>
  </si>
  <si>
    <r>
      <rPr>
        <b/>
        <sz val="8"/>
        <color indexed="8"/>
        <rFont val="Segoe UI"/>
        <family val="2"/>
      </rPr>
      <t xml:space="preserve">FRANCISCO ROBERTO ARIAS MILLA, </t>
    </r>
    <r>
      <rPr>
        <sz val="8"/>
        <color indexed="8"/>
        <rFont val="Segoe UI"/>
        <family val="2"/>
      </rPr>
      <t>PAGO FACTURA NO. B1100000303, DE FECHA  10/09/2021, POR SERVICIOS DE HONORARIO TÉCNICO PROFESIONAL COMO COORDINADOR DEL ÁREAS DE BIOTECNOLOGÍA Y RECURSOS GENÉTICOS, PRODUCCIÓN SOSTENIBLES Y SEGURIDAD ALIMENTARIA, CONVOCATORIA FONDOCYT 2020-2021 JURADO EVALUADOR.</t>
    </r>
  </si>
  <si>
    <r>
      <rPr>
        <b/>
        <sz val="8"/>
        <color indexed="8"/>
        <rFont val="Segoe UI"/>
        <family val="2"/>
      </rPr>
      <t xml:space="preserve">OLGA GISSELL ROELDAN DIAZ, </t>
    </r>
    <r>
      <rPr>
        <sz val="8"/>
        <color indexed="8"/>
        <rFont val="Segoe UI"/>
        <family val="2"/>
      </rPr>
      <t>PAGO VIÁTICOS QUIEN SE TRASLADÓ A LA PROVINCIA DE SAN PEDRO DE MACORÍS, CON LA FINALIDAD DE  SEGUIMIENTO Y MONITOREO DE COMPROMISOS ASUMIDOS PARA EL CUMPLIMIENTO DEL OBJETIVO NO.4 DE LOS ODS PARA GARANTIZAR UNA EDUCACIÓN INCLUSIVA, EQUITATIVA Y DE CALIDAD, EL DIA MIÉRCOLES 29 DE SEPTIEMBRE DEL 2021.</t>
    </r>
  </si>
  <si>
    <r>
      <rPr>
        <b/>
        <sz val="8"/>
        <color indexed="8"/>
        <rFont val="Segoe UI"/>
        <family val="2"/>
      </rPr>
      <t>MIGUEL ALCANGER OTAÑO ALCANTARA,</t>
    </r>
    <r>
      <rPr>
        <sz val="8"/>
        <color indexed="8"/>
        <rFont val="Segoe UI"/>
        <family val="2"/>
      </rPr>
      <t xml:space="preserve"> PAGO VIÁTICOS QUIEN TRANSPORTO A LA LIC.DA OLGA GISSELL ROELAN DIAZ A LA PROVINCIA DE SAN PEDRO DE MACORÍS, CON LA FINALIDAD DE  SEGUIMIENTO Y MONITOREO DE COMPROMISOS ASUMIDOS PARA EL CUMPLIMIENTO DEL OBJETIVO NO.4 DE LOS ODS PARA GARANTIZAR UNA EDUCACIÓN INCLUSIVA, EQUITATIVA Y DE CALIDAD, EL DIA MIÉRCOLES 29 DE SEPTIEMBRE DEL 2021.</t>
    </r>
  </si>
  <si>
    <r>
      <rPr>
        <b/>
        <sz val="8"/>
        <color indexed="8"/>
        <rFont val="Segoe UI"/>
        <family val="2"/>
      </rPr>
      <t>DR. FRANKLIN GARCIA FERMIN,</t>
    </r>
    <r>
      <rPr>
        <sz val="8"/>
        <color indexed="8"/>
        <rFont val="Segoe UI"/>
        <family val="2"/>
      </rPr>
      <t xml:space="preserve"> PAGO VIÁTICOS QUIÉN SE TRASLADÓ A LA CIUDAD DE MAO, PROVINCIA VALVERDE,  CON LA FINALIDAD DE ASISTIR  A  LA PARTICIPACIÓN EN EL CONSEJO DE MINISTROS, COORDINADO CON LA PRESIDENCIA DE LA REPUBLICA,  EL DÍA SÁBADO 14 DE AGOSTO  DEL 2021.</t>
    </r>
  </si>
  <si>
    <r>
      <rPr>
        <b/>
        <sz val="8"/>
        <color indexed="8"/>
        <rFont val="Segoe UI"/>
        <family val="2"/>
      </rPr>
      <t>VIÁTICOS DEL DESPACHO,</t>
    </r>
    <r>
      <rPr>
        <sz val="8"/>
        <color indexed="8"/>
        <rFont val="Segoe UI"/>
        <family val="2"/>
      </rPr>
      <t xml:space="preserve"> PAGO VIÁTICOS QUIÉNES SE TRASLADARON A LA PROVINCIA  DE LA ROMANA,  CON LA FINALIDAD DE ASISTIR  A LA FIRMA DE CONVENIO INTERINSTITUCIONAL CON LA FUNDACIOÓN MIR-LA ROMANA,  EL DÍA 20 DE AGOSTO  DEL 2021.</t>
    </r>
  </si>
  <si>
    <r>
      <rPr>
        <b/>
        <sz val="8"/>
        <color indexed="8"/>
        <rFont val="Segoe UI"/>
        <family val="2"/>
      </rPr>
      <t xml:space="preserve">VIÁTICOS DEL DESPACHO, </t>
    </r>
    <r>
      <rPr>
        <sz val="8"/>
        <color indexed="8"/>
        <rFont val="Segoe UI"/>
        <family val="2"/>
      </rPr>
      <t>PAGO VIÁTICOS QUIÉNES SE TRASLADARON A LA CIUDAD DE SALCEDO, PROVINCIA HERMANAS MIRABAL,  CON LA FINALIDAD DE VISITAS  A LAS IES,  Y PARTICIPACIÓN EN LA PUESTA DE CIRCULACIÓN DEL LIBRO DEL DR. ALEJANDRO PICHARDO,  EL DÍA SÁBADO 04 DE SEPTIEMBRE  DEL 2021.</t>
    </r>
  </si>
  <si>
    <r>
      <rPr>
        <b/>
        <sz val="8"/>
        <color indexed="8"/>
        <rFont val="Segoe UI"/>
        <family val="2"/>
      </rPr>
      <t>VIÁTICOS DEL DESPACHO,</t>
    </r>
    <r>
      <rPr>
        <sz val="8"/>
        <color indexed="8"/>
        <rFont val="Segoe UI"/>
        <family val="2"/>
      </rPr>
      <t xml:space="preserve"> PAGO VIÁTICOS QUIÉNES SE TRASLADARON A LA PROVINCIA DE LA VEGA,  CON LA FINALIDAD DE ASISTIR  AL ACTO DE RECONOCIMIENTO,AL DR. FRANKLIN GARCIA FERMIN, CENTRO REGIONAL UASD-LA VEGA,  EL DÍA MIERCOLES 01 DE SEPTIEMBRE  DEL 2021.</t>
    </r>
  </si>
  <si>
    <r>
      <rPr>
        <b/>
        <sz val="8"/>
        <color indexed="8"/>
        <rFont val="Segoe UI"/>
        <family val="2"/>
      </rPr>
      <t>NELSON RAFAEL PORTALATIN GONZALEZ,</t>
    </r>
    <r>
      <rPr>
        <sz val="8"/>
        <color indexed="8"/>
        <rFont val="Segoe UI"/>
        <family val="2"/>
      </rPr>
      <t xml:space="preserve"> PAGO VIÁTICOS QUIÉN ACOMPAÑO AL SR. MINISTRO DR. FRANKLIN GARCIA FERMIN A LA  CIUDAD DE MAO, PROVINCIA VALVERDE,  CON LA FINALIDAD DE ASISTIR  A  LA PARTICIPACIÓN EN EL CONSEJO DE MINISTROS, COORDINADO CON LA PRESIDENCIA DE LA REPUBLICA,  EL DÍA SÁBADO 21 DE AGOSTO  DEL 2021.</t>
    </r>
  </si>
  <si>
    <r>
      <rPr>
        <b/>
        <sz val="8"/>
        <color indexed="8"/>
        <rFont val="Segoe UI"/>
        <family val="2"/>
      </rPr>
      <t xml:space="preserve">DANILO ANTONIO PION RAMIREZ, </t>
    </r>
    <r>
      <rPr>
        <sz val="8"/>
        <color indexed="8"/>
        <rFont val="Segoe UI"/>
        <family val="2"/>
      </rPr>
      <t>PAGO VIÁTICOS QUIÉN TRANSPORTO AL SR. MINISTRO DR. FRANKLIN GARCIA FERMÍN A LA  CIUDAD DE MAO, PROVINCIA VALVERDE,  CON LA FINALIDAD DE ASISTIR  A  LA PARTICIPACIÓN EN EL CONSEJO DE MINISTROS, COORDINADO CON LA PRESIDENCIA DE LA REPUBLICA,  EL DÍA SÁBADO 21 DE AGOSTO  DEL 2021.</t>
    </r>
  </si>
  <si>
    <r>
      <rPr>
        <b/>
        <sz val="8"/>
        <color indexed="8"/>
        <rFont val="Segoe UI"/>
        <family val="2"/>
      </rPr>
      <t xml:space="preserve">CORNELIO DANILO WISPE GIL, </t>
    </r>
    <r>
      <rPr>
        <sz val="8"/>
        <color indexed="8"/>
        <rFont val="Segoe UI"/>
        <family val="2"/>
      </rPr>
      <t>PAGO VIÁTICOS QUIÉN ACOMPAÑO COMO SEGURIDAD AL SR. MINISTRO DR. FRANKLIN GARCIA FERMIN A LA  CIUDAD DE MAO, PROVINCIA VALVERDE,  CON LA FINALIDAD DE ASISTIR  A  LA PARTICIPACIÓN EN EL CONSEJO DE MINISTROS, COORDINADO CON LA PRESIDENCIA DE LA REPUBLICA,  EL DÍA SÁBADO 21 DE AGOSTO  DEL 2021.</t>
    </r>
  </si>
  <si>
    <r>
      <rPr>
        <b/>
        <sz val="8"/>
        <color indexed="8"/>
        <rFont val="Segoe UI"/>
        <family val="2"/>
      </rPr>
      <t>ROBERTO RAFAEL SANCHEZ GUTIERREZ,</t>
    </r>
    <r>
      <rPr>
        <sz val="8"/>
        <color indexed="8"/>
        <rFont val="Segoe UI"/>
        <family val="2"/>
      </rPr>
      <t xml:space="preserve"> PAGO VIÁTICOS QUIÉN SE TRASLADÓ A LA CIUDAD DE SANTIAGO DE LOS CABALLEROS,  CON LA FINALIDAD DE REALIZAR TRABAJOS TECNOLOGICOS  A  LAS NUEVAS INSTALACIONES DEL MESCYT-SANTIAGO,  EL DÍA  29 DE JULIO DEL 2021.</t>
    </r>
  </si>
  <si>
    <r>
      <rPr>
        <b/>
        <sz val="8"/>
        <color indexed="8"/>
        <rFont val="Segoe UI"/>
        <family val="2"/>
      </rPr>
      <t xml:space="preserve">ANGEL FRANCISCO PERALTA SANTOS, </t>
    </r>
    <r>
      <rPr>
        <sz val="8"/>
        <color indexed="8"/>
        <rFont val="Segoe UI"/>
        <family val="2"/>
      </rPr>
      <t>PAGO VIÁTICOS QUIÉN SE TRASLADÓ A LA CIUDAD DE SANTIAGO DE LOS CABALLEROS,  CON LA FINALIDAD DE REALIZAR TRABAJOS TECNOLOGICOS  A  LAS NUEVAS INSTALACIONES DEL MESCYT-SANTIAGO,  EL DÍA  29 DE JULIO  DEL 2021.</t>
    </r>
  </si>
  <si>
    <r>
      <rPr>
        <b/>
        <sz val="8"/>
        <color indexed="8"/>
        <rFont val="Segoe UI"/>
        <family val="2"/>
      </rPr>
      <t xml:space="preserve">APOLINAR CRUZ MELO, </t>
    </r>
    <r>
      <rPr>
        <sz val="8"/>
        <color indexed="8"/>
        <rFont val="Segoe UI"/>
        <family val="2"/>
      </rPr>
      <t>PAGO VIÁTICOS QUIÉN SE TRASLADÓ A LA CIUDAD DE SANTIAGO DE LOS CABALLEROS,  CON LA FINALIDAD DE REALIZAR TRABAJOS TECNOLOGICOS  A  LAS NUEVAS INSTALACIONES DEL MESCYT-SANTIAGO,  EL DÍA  29 DE JULIO  DEL 2021.</t>
    </r>
  </si>
  <si>
    <r>
      <rPr>
        <b/>
        <sz val="8"/>
        <color indexed="8"/>
        <rFont val="Segoe UI"/>
        <family val="2"/>
      </rPr>
      <t>FRANCISCO ALBERTO BATISTA ESTRELLA,</t>
    </r>
    <r>
      <rPr>
        <sz val="8"/>
        <color indexed="8"/>
        <rFont val="Segoe UI"/>
        <family val="2"/>
      </rPr>
      <t xml:space="preserve"> PAGO VIÁTICOS QUIÉN SE TRASLADÓ A LA CIUDAD DE SANTIAGO DE LOS CABALLEROS,  CON LA FINALIDAD DE REALIZAR TRABAJOS TECNOLOGICOS  A  LAS NUEVAS INSTALACIONES DEL MESCYT-SANTIAGO,  EL DÍA  29 DE JULIO  DEL 2021.</t>
    </r>
  </si>
  <si>
    <r>
      <rPr>
        <b/>
        <sz val="8"/>
        <color indexed="8"/>
        <rFont val="Segoe UI"/>
        <family val="2"/>
      </rPr>
      <t xml:space="preserve">NATIONAL STUDENT CLERINGHOUSE, </t>
    </r>
    <r>
      <rPr>
        <sz val="8"/>
        <color indexed="8"/>
        <rFont val="Segoe UI"/>
        <family val="2"/>
      </rPr>
      <t>PAGO FACTURA NO. IN21080340, D/F 31/08/2021, POR SERVICIOS PRESTADOS EN EL PROCESO DE VERIFICACIÓN DE ESTUDIOS, REALIZADOS A LOS ESTUDIANTES EN LOS EE.UU. CORRESPONDIENTE AL MES DE AGOSTO 2021. 
NOTA: TASA 57.00
US$85.00 X 57.50= RD$4,845.00</t>
    </r>
  </si>
  <si>
    <r>
      <rPr>
        <b/>
        <sz val="8"/>
        <color indexed="8"/>
        <rFont val="Segoe UI"/>
        <family val="2"/>
      </rPr>
      <t xml:space="preserve">INSTITUTO AUDITORES INTERNOS DE LA REPUBLICA DOMINICANA, </t>
    </r>
    <r>
      <rPr>
        <sz val="8"/>
        <color indexed="8"/>
        <rFont val="Segoe UI"/>
        <family val="2"/>
      </rPr>
      <t>PAGO FACTURA NO. 000980  (NCF NO. B1500000345) D/F 22/09/2021, POR CONCEPTO DE  PARTICIPACIÓN DE LA EMPLEADA  CLAURIS M. TRONCOSO R., EN EL "XIX  CONGRESO REGIONAL DE AUDITORIA INTERNA, CONTROL DE GESTIÓN, RIESGO Y FINANZAS "GENERANDO VALOR EN UN ENTORNO DESALIENTE",   A CELEBRARSE LOS DÍAS DEL 23 AL 26 DE SEPTIEMBRE  DEL PRESENTE AÑO 2021, EN EL HOTEL BARCELÓ BÁVARO PALACE DELUXE.</t>
    </r>
  </si>
  <si>
    <r>
      <rPr>
        <b/>
        <sz val="8"/>
        <color indexed="8"/>
        <rFont val="Segoe UI"/>
        <family val="2"/>
      </rPr>
      <t>BANCO DE RESERVAS DE LA REP. DOM</t>
    </r>
    <r>
      <rPr>
        <sz val="8"/>
        <color indexed="8"/>
        <rFont val="Segoe UI"/>
        <family val="2"/>
      </rPr>
      <t xml:space="preserve">, TRANSFERECIA RECIBIDA INFODOSU SEGÚN EL CIERRE NO. 3790 CORRESPONDIENTE A SERVICIOS DE LEGALIZACIÓN DE DOCUMENTOS. </t>
    </r>
  </si>
  <si>
    <r>
      <rPr>
        <b/>
        <sz val="8"/>
        <color indexed="8"/>
        <rFont val="Segoe UI"/>
        <family val="2"/>
      </rPr>
      <t xml:space="preserve">LESLIE ALEXANDER PABBEL NUÑEZ, </t>
    </r>
    <r>
      <rPr>
        <sz val="8"/>
        <color indexed="8"/>
        <rFont val="Segoe UI"/>
        <family val="2"/>
      </rPr>
      <t>PAGO REPOSICIÓN DE CAJA CHICA, DEL RECIBO NO.   365971 AL 366006 PERTENECIENTE A LA DIRECCIÓN ADMINISTRATIVA DE ESTE MESCYT.</t>
    </r>
  </si>
  <si>
    <r>
      <rPr>
        <b/>
        <sz val="8"/>
        <color indexed="8"/>
        <rFont val="Segoe UI"/>
        <family val="2"/>
      </rPr>
      <t>BANCO DE RESERVAS DE LA REP. DOM</t>
    </r>
    <r>
      <rPr>
        <sz val="8"/>
        <color indexed="8"/>
        <rFont val="Segoe UI"/>
        <family val="2"/>
      </rPr>
      <t xml:space="preserve">, DEPÓSITO CHEQUE NO.024664 CORRESPONDIENTE A LA UNIVERSIDAD UTESUR, POR SERVICIOS DE LEGALIZACIÓN DE DOCUMENTOS. </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</si>
  <si>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</si>
  <si>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 ENVIADA AL EXTERIOR.</t>
    </r>
  </si>
  <si>
    <r>
      <rPr>
        <b/>
        <sz val="8"/>
        <color indexed="8"/>
        <rFont val="Segoe UI"/>
        <family val="2"/>
      </rPr>
      <t>BANCO DE RESERVAS DE LA REP. DOM,</t>
    </r>
    <r>
      <rPr>
        <sz val="8"/>
        <color indexed="8"/>
        <rFont val="Segoe UI"/>
        <family val="2"/>
      </rPr>
      <t xml:space="preserve"> </t>
    </r>
    <r>
      <rPr>
        <sz val="8"/>
        <color indexed="8"/>
        <rFont val="Segoe UI"/>
        <family val="2"/>
      </rPr>
      <t>COMISIÓN MANEJO DE CUENTA.</t>
    </r>
  </si>
  <si>
    <r>
      <rPr>
        <b/>
        <sz val="8"/>
        <color indexed="8"/>
        <rFont val="Segoe UI"/>
        <family val="2"/>
      </rPr>
      <t xml:space="preserve">BANCO CENTRAL DE LA REP. DOM, </t>
    </r>
    <r>
      <rPr>
        <sz val="8"/>
        <color indexed="8"/>
        <rFont val="Segoe UI"/>
        <family val="2"/>
      </rPr>
      <t xml:space="preserve">TRANSFERENCIA RECIBIDA DESDE LA CUENTA DE BECAS Y VIAJES DE ESTUDIOS A LA CUENTA OPERATIVA DE RECURSOS DIRECTOS, PARA CUBRIR EL PAGO REALIZADO A LOS ESTUDIANTE DEL INSTITUTO TECNICO SUPERIOR OSCUS SAN VALERO (ITSOSV). </t>
    </r>
  </si>
  <si>
    <r>
      <rPr>
        <b/>
        <sz val="8"/>
        <color indexed="8"/>
        <rFont val="Segoe UI"/>
        <family val="2"/>
      </rPr>
      <t>BANCO DE RESERVAS DE LA REP. DOM.,</t>
    </r>
    <r>
      <rPr>
        <sz val="8"/>
        <color indexed="8"/>
        <rFont val="Segoe UI"/>
        <family val="2"/>
      </rPr>
      <t xml:space="preserve"> TRANSFERENCIA RECIBIDA  DE LA CUENTA APORTACIÓN COREANA PROYECTO MESCYT-KOICA-KAIST (960-050106-5) A LA CUENTA OPERATIVA (010-391647-4), PARA CUBRIR COMPROMISOS DE PAGOS, CON LOS DOCENTES DEL DIPLOMADO EN PERIODISMO ÉTICO, AUTORIZADO POR LA PRESIDENCIA DE LA REPÚBLICA Y ASUMIDO POR ESTE MINISTERIO.</t>
    </r>
  </si>
  <si>
    <r>
      <rPr>
        <b/>
        <sz val="8"/>
        <rFont val="Segoe UI"/>
        <family val="2"/>
      </rPr>
      <t xml:space="preserve">ROSA MARIA CALAF SOLE,  </t>
    </r>
    <r>
      <rPr>
        <sz val="8"/>
        <rFont val="Segoe UI"/>
        <family val="2"/>
      </rPr>
      <t>PAGO FACTURA NCF. B1700000017, D/F 30/08/2021, POR SERVICIOS DE CAPACITACIÓN COMO PROFESOR DEL MODULO IV, EN EL DIPLOMADO EN PERIODISMO ETICO, COORDINADP POR EL MINISTERIO DE PLANIFICACIÓN Y DESARROLLO Y ESTE MINISTERIO.</t>
    </r>
  </si>
  <si>
    <r>
      <rPr>
        <b/>
        <sz val="8"/>
        <color indexed="8"/>
        <rFont val="Segoe UI"/>
        <family val="2"/>
      </rPr>
      <t>VIÁTICOS DEL  VICEMINISTERIO CIENCIA Y TECNOLOGIA,</t>
    </r>
    <r>
      <rPr>
        <sz val="8"/>
        <color indexed="8"/>
        <rFont val="Segoe UI"/>
        <family val="2"/>
      </rPr>
      <t xml:space="preserve"> PAGO VIÁTICOS QUIÉNES SE TRASLADARON A LA CIUDAD DE JUAN DOLIO, CON LA FINALIDAD DE ASISTIR A LA JORNADA DE  EVALUACIÓN PROPUESTAS FONDOCYT 2020-2021,  LOS DÍAS  22 AL 23 DE ABRIL  DEL 2021.</t>
    </r>
  </si>
  <si>
    <r>
      <rPr>
        <b/>
        <sz val="8"/>
        <color indexed="8"/>
        <rFont val="Segoe UI"/>
        <family val="2"/>
      </rPr>
      <t xml:space="preserve">VIÁTICOS DEL  VICEMINISTERIO CIENCIA Y TECNOLOGIA, </t>
    </r>
    <r>
      <rPr>
        <sz val="8"/>
        <color indexed="8"/>
        <rFont val="Segoe UI"/>
        <family val="2"/>
      </rPr>
      <t>PAGO VIÁTICOS QUIÉNES SE TRASLADARON A LA CIUDAD DE SAN FRANCISCO DE MACORIS, PROVINCIA DUARTE, CON LA FINALIDAD DE IMPARTIR TALLER DE ELABORACIÓN DE PROPUESTAS FONDOCYT UASD SAN FRANCISCO,  EL DÍA  06 DE MAYO  DEL 2021.</t>
    </r>
  </si>
  <si>
    <r>
      <rPr>
        <b/>
        <sz val="8"/>
        <color indexed="8"/>
        <rFont val="Segoe UI"/>
        <family val="2"/>
      </rPr>
      <t>EDENORTE DOMINICANA, S.A.</t>
    </r>
    <r>
      <rPr>
        <sz val="8"/>
        <color indexed="8"/>
        <rFont val="Segoe UI"/>
        <family val="2"/>
      </rPr>
      <t>, PAGO FACTURA NO. 202107499463 (NCF B1500221967), D/F 04/08/2021, POR ENERGIA ELECTRICA CONSUMINDA DURANTE EL PERIODO DEL 01/07/2021 AL 01/08/2021, EN LA REGIONAL DE SANTIAGO ( CONTRATO NO. 6065983).</t>
    </r>
  </si>
  <si>
    <r>
      <rPr>
        <b/>
        <sz val="8"/>
        <color indexed="8"/>
        <rFont val="Segoe UI"/>
        <family val="2"/>
      </rPr>
      <t>JOSE MIGUEL GOMEZ DEL ORBE,</t>
    </r>
    <r>
      <rPr>
        <sz val="8"/>
        <color indexed="8"/>
        <rFont val="Segoe UI"/>
        <family val="2"/>
      </rPr>
      <t xml:space="preserve"> PAGO VIÁTICOS QUIÉNES SE TRASLADARON A LA CIUDAD DE LA ROMANA,  CON LA FINALIDAD DE VISITA A LA OFICINA REGIONAL PARA COORDINACIÓN DE IMPLEMENTACIÓN,  EL DÍA  30 DE JULIO  DEL 2021.</t>
    </r>
  </si>
  <si>
    <r>
      <rPr>
        <b/>
        <sz val="8"/>
        <color indexed="8"/>
        <rFont val="Segoe UI"/>
        <family val="2"/>
      </rPr>
      <t xml:space="preserve">JOSE MIGUEL GOMEZ DEL ORBE, </t>
    </r>
    <r>
      <rPr>
        <sz val="8"/>
        <color indexed="8"/>
        <rFont val="Segoe UI"/>
        <family val="2"/>
      </rPr>
      <t>PAGO VIÁTICOS QUIÉNES SE TRASLADARON A LA CIUDAD DE SAN FRANCISCO DE MACORIS, PROVINCIA DUARTE, CON LA FINALIDAD DE VISITA A LA OFICINA REGIONAL PARA COORDINACIÓN DE IMPLEMENTACIÓN,  EL DÍA  03 DE AGOSTO  DEL 2021.</t>
    </r>
  </si>
  <si>
    <r>
      <rPr>
        <b/>
        <sz val="8"/>
        <color indexed="8"/>
        <rFont val="Segoe UI"/>
        <family val="2"/>
      </rPr>
      <t xml:space="preserve">GISEH ARTEMISA CUESTA GARCIA, </t>
    </r>
    <r>
      <rPr>
        <sz val="8"/>
        <color indexed="8"/>
        <rFont val="Segoe UI"/>
        <family val="2"/>
      </rPr>
      <t>PAGO VIÁTICOS QUIÉNES SE TRASLADARON A LA CIUDAD DE SAN FRANCISCO DE MACORIS, PROVINCIA DUARTE, CON LA FINALIDAD DE VISITA A LA OFICINA REGIONAL PARA COORDINACIÓN DE IMPLEMENTACIÓN,  EL DÍA  03 DE AGOSTO  DEL 2021.</t>
    </r>
  </si>
  <si>
    <r>
      <rPr>
        <b/>
        <sz val="8"/>
        <color indexed="8"/>
        <rFont val="Segoe UI"/>
        <family val="2"/>
      </rPr>
      <t xml:space="preserve">GISEH ARTEMISA CUESTA GARCIA, </t>
    </r>
    <r>
      <rPr>
        <sz val="8"/>
        <color indexed="8"/>
        <rFont val="Segoe UI"/>
        <family val="2"/>
      </rPr>
      <t>PAGO VIÁTICOS QUIÉNES SE TRASLADARON A LA CIUDAD DE LA ROMANA,  CON LA FINALIDAD DE VISITA A LA OFICINA REGIONAL PARA COORDINACIÓN DE IMPLEMENTACIÓN,  EL DÍA  30 DE JULIO  DEL 2021.</t>
    </r>
  </si>
  <si>
    <r>
      <rPr>
        <b/>
        <sz val="8"/>
        <color indexed="8"/>
        <rFont val="Segoe UI"/>
        <family val="2"/>
      </rPr>
      <t xml:space="preserve">ROBERTO RAFAEL SANCHEZ GUTIERREZ, </t>
    </r>
    <r>
      <rPr>
        <sz val="8"/>
        <color indexed="8"/>
        <rFont val="Segoe UI"/>
        <family val="2"/>
      </rPr>
      <t>PAGO VIÁTICOS QUIÉNES SE TRASLADARON A LA CIUDAD DE SAN FRANCISCO DE MACORIS, PROVINCIA DUARTE, CON LA FINALIDAD DE VISITA A LA OFICINA REGIONAL PARA COORDINACIÓN DE IMPLEMENTACIÓN,  EL DÍA  03 DE AGOSTO  DEL 2021.</t>
    </r>
  </si>
  <si>
    <r>
      <rPr>
        <b/>
        <sz val="8"/>
        <color indexed="8"/>
        <rFont val="Segoe UI"/>
        <family val="2"/>
      </rPr>
      <t xml:space="preserve">ROBERTO RAFAEL SANCHEZ GUTIERREZ, </t>
    </r>
    <r>
      <rPr>
        <sz val="8"/>
        <color indexed="8"/>
        <rFont val="Segoe UI"/>
        <family val="2"/>
      </rPr>
      <t>PAGO VIÁTICOS QUIÉNES SE TRASLADARON A LA CIUDAD DE LA ROMANA,  CON LA FINALIDAD DE VISITA A LA OFICINA REGIONAL PARA COORDINACIÓN DE IMPLEMENTACIÓN,  EL DÍA  30 DE JULIO  DEL 2021.</t>
    </r>
  </si>
  <si>
    <r>
      <rPr>
        <b/>
        <sz val="8"/>
        <color indexed="8"/>
        <rFont val="Segoe UI"/>
        <family val="2"/>
      </rPr>
      <t xml:space="preserve">TIBURCIO PERDOMO ENCARNACIÓN, </t>
    </r>
    <r>
      <rPr>
        <sz val="8"/>
        <color indexed="8"/>
        <rFont val="Segoe UI"/>
        <family val="2"/>
      </rPr>
      <t>PAGO VIÁTICOS QUIÉNES SE TRASLADARON A LA CIUDAD DE LA ROMANA,  CON LA FINALIDAD DE VISITA A LA OFICINA REGIONAL PARA COORDINACIÓN DE IMPLEMENTACIÓN,  EL DÍA  30 DE JULIO  DEL 2021.</t>
    </r>
  </si>
  <si>
    <r>
      <rPr>
        <b/>
        <sz val="8"/>
        <color indexed="8"/>
        <rFont val="Segoe UI"/>
        <family val="2"/>
      </rPr>
      <t>ROSA ALCANTARA DE JOURDAIN,</t>
    </r>
    <r>
      <rPr>
        <sz val="8"/>
        <color indexed="8"/>
        <rFont val="Segoe UI"/>
        <family val="2"/>
      </rPr>
      <t>PAGO FACTURA NCF. B1100000294, D/F 03/09/2021, POR SERVICIOS DE CAPACITACIÓN  COMO PROFESOR DEL MODULO II, EN EL DIPLOMADO EN PERIODISMO ÉTICO,  COORDINADO POR EL MINISTERIO DE PLANIFICACIÓN Y DESARROLLO Y ESTE MINISTERIO. 
NOTA: TASA 57.50
US$3,200.00 * 57.50=RD$184,000.00</t>
    </r>
  </si>
  <si>
    <r>
      <rPr>
        <b/>
        <sz val="8"/>
        <color indexed="8"/>
        <rFont val="Segoe UI"/>
        <family val="2"/>
      </rPr>
      <t>LESLIE ALEXANDER PABBEL NUÑEZ,</t>
    </r>
    <r>
      <rPr>
        <sz val="8"/>
        <color indexed="8"/>
        <rFont val="Segoe UI"/>
        <family val="2"/>
      </rPr>
      <t xml:space="preserve"> PAGO REPOSICIÓN DE CAJA CHICA, DEL RECIBO NO.  365785 AL 365824 PERTENECIENTE A LA DIRECCIÓN ADMINISTRATIVA DE ESTE MESCYT.</t>
    </r>
  </si>
  <si>
    <r>
      <rPr>
        <b/>
        <sz val="8"/>
        <color indexed="8"/>
        <rFont val="Segoe UI"/>
        <family val="2"/>
      </rPr>
      <t xml:space="preserve">CAROLINA  PEREZ FIDELIS, </t>
    </r>
    <r>
      <rPr>
        <sz val="8"/>
        <color indexed="8"/>
        <rFont val="Segoe UI"/>
        <family val="2"/>
      </rPr>
      <t>PAGO DEL 50%  A LA GANADORA DEL PRIMER LUGAR DE LA UNIVERSIDAD UNIBE, DEL  PREMIO PRIMER AFICHE VI CONGRESO ESTUDIANTIL CEICYT, DICHO PREMIO SERÁ OTORGADO EN EL ACTO DE CLAUSURA DEL VI-CEICYT-2021, EL 16 DE SEPTIEMBRE DEL AÑO EN CURSO.</t>
    </r>
  </si>
  <si>
    <r>
      <rPr>
        <b/>
        <sz val="8"/>
        <color indexed="8"/>
        <rFont val="Segoe UI"/>
        <family val="2"/>
      </rPr>
      <t xml:space="preserve">EDEESTE, S. A., </t>
    </r>
    <r>
      <rPr>
        <sz val="8"/>
        <color indexed="8"/>
        <rFont val="Segoe UI"/>
        <family val="2"/>
      </rPr>
      <t>PAGO FACTURA NO.  NCF:B1500164285 D/F 19/08/2021, POR  CONSUMIDA ENERGÍA ELÉCTRICA CORRESPONDIENTE  AL MES DE AGOSTO 2021, EN EL VICEMINISTERIO DE EVALUACION Y ACREDITACION DE LAS IES.</t>
    </r>
  </si>
  <si>
    <r>
      <rPr>
        <b/>
        <sz val="8"/>
        <color indexed="8"/>
        <rFont val="Segoe UI"/>
        <family val="2"/>
      </rPr>
      <t>JOHANNA MARIA ALIX BONAGUA,</t>
    </r>
    <r>
      <rPr>
        <sz val="8"/>
        <color indexed="8"/>
        <rFont val="Segoe UI"/>
        <family val="2"/>
      </rPr>
      <t xml:space="preserve"> PAGO FACTURA NO. B1100000300, DE FECHA  10/09/2021, POR SERVICIOS DE HONORARIO TÉCNICO PROFESIONAL COMO ANALISTA DE CONTROL DE PROYECTOS DE CIENCIA Y TECNOLOGIA, CORRESPONDIENTE A LOS  MESES  DE ABRIL-AGOSTO 2021.</t>
    </r>
  </si>
  <si>
    <r>
      <rPr>
        <b/>
        <sz val="8"/>
        <color indexed="8"/>
        <rFont val="Segoe UI"/>
        <family val="2"/>
      </rPr>
      <t>LESLIE ALEXANDER PABBEL NUÑEZ,</t>
    </r>
    <r>
      <rPr>
        <sz val="8"/>
        <color indexed="8"/>
        <rFont val="Segoe UI"/>
        <family val="2"/>
      </rPr>
      <t xml:space="preserve"> PAGO REPOSICIÓN DE CAJA CHICA, DEL RECIBO NO.  365901 AL 365927 PERTENECIENTE A LA DIRECCIÓN ADMINISTRATIVA DE ESTE MESCYT.</t>
    </r>
  </si>
  <si>
    <r>
      <rPr>
        <b/>
        <sz val="8"/>
        <color indexed="8"/>
        <rFont val="Segoe UI"/>
        <family val="2"/>
      </rPr>
      <t>NAMPHI ANDRES RODRIGUEZ,</t>
    </r>
    <r>
      <rPr>
        <sz val="8"/>
        <color indexed="8"/>
        <rFont val="Segoe UI"/>
        <family val="2"/>
      </rPr>
      <t xml:space="preserve"> PAGO FACTURA NCF. B1100000297, D/F 09/09/2021, POR SERVICIOS DE CAPACITACIÓN  COMO PROFESOR DEL MÓDULO III, EN EL DIPLOMADO EN PERIODISMO ÉTICO,  COORDINADO POR EL MINISTERIO DE PLANIFICACIÓN Y DESARROLLO Y ESTA INSTITUCIÓN, QUE INICIO EL PASADO 17 DE MARZO Y FINALIZA EL 1ERO. DE DICIEMBRE DEL 2021. </t>
    </r>
    <r>
      <rPr>
        <sz val="10"/>
        <color indexed="8"/>
        <rFont val="Times New Roman"/>
        <family val="1"/>
      </rPr>
      <t xml:space="preserve">
TASA 57.2668
US$3,200.00 * 57.2668=RD$183,253.76</t>
    </r>
  </si>
  <si>
    <r>
      <rPr>
        <b/>
        <sz val="8"/>
        <color indexed="8"/>
        <rFont val="Segoe UI"/>
        <family val="2"/>
      </rPr>
      <t>CARMEN RAMONA ECHAVARRIA GIL,</t>
    </r>
    <r>
      <rPr>
        <sz val="8"/>
        <color indexed="8"/>
        <rFont val="Segoe UI"/>
        <family val="2"/>
      </rPr>
      <t xml:space="preserve"> PAGO VIÁTICOS QUIÉN SE TRASLADO A LA CIUDAD SAN FRANCISCO DE MACORÍS-PROVINCIA DUARTE, PARA LA REUNIÓN DE COORDINACIÓN PROYECTO SEGURIDAD CIUDADANA, QUE LLEVA A CABO EL GOBIERNO DE LA REPÚBLICA, BAJO LA COORDINACIÓN DE MINISTERIO DE INTERIOR Y POLICIA, EL DIA 18 DE AGOSTO DEL 2021.</t>
    </r>
  </si>
  <si>
    <r>
      <rPr>
        <b/>
        <sz val="8"/>
        <color indexed="8"/>
        <rFont val="Segoe UI"/>
        <family val="2"/>
      </rPr>
      <t xml:space="preserve">TIBURCIO PERDOMO ENCARNACIÓN, </t>
    </r>
    <r>
      <rPr>
        <sz val="8"/>
        <color indexed="8"/>
        <rFont val="Segoe UI"/>
        <family val="2"/>
      </rPr>
      <t>PAGO VIÁTICOS QUIÉNES SE TRASLADARON A LA CIUDAD DE BARAHONA, CON LA FINALIDAD DE VISITA A LA OFICINA REGIONAL PARA COORDINACIÓN DE IMPLEMENTACIÓN,  EL DÍA MARTES  27 DE JULIO  DEL 2021.</t>
    </r>
  </si>
  <si>
    <r>
      <rPr>
        <b/>
        <sz val="8"/>
        <color indexed="8"/>
        <rFont val="Segoe UI"/>
        <family val="2"/>
      </rPr>
      <t xml:space="preserve">SEGUROS UNIVERSAL S A, </t>
    </r>
    <r>
      <rPr>
        <sz val="8"/>
        <color indexed="8"/>
        <rFont val="Segoe UI"/>
        <family val="2"/>
      </rPr>
      <t>PAGO FACTURAS NOS. 0302616070 Y 0302603551 (NCF B1500005977 Y B1500005939), POR CONCEPTO DE PAGO DE LA POLIZAS NOS. 03108576 Y 03138304, CORRESPONDIENTE A CONTRIBUCION A LOS PLANES COMPLEMENTARIOS DE SEGURO MÉDICOS (PLAN ALPHA 500), DE LOS EMPLEADOS DEL MESCYT, DURANTE EL MES DE SEPTIEMBRE DEL 2021.</t>
    </r>
  </si>
  <si>
    <r>
      <rPr>
        <b/>
        <sz val="8"/>
        <color indexed="8"/>
        <rFont val="Segoe UI"/>
        <family val="2"/>
      </rPr>
      <t>NELSON RAFAEL PORTALATIN GONZALEZ,</t>
    </r>
    <r>
      <rPr>
        <sz val="8"/>
        <color indexed="8"/>
        <rFont val="Segoe UI"/>
        <family val="2"/>
      </rPr>
      <t xml:space="preserve"> </t>
    </r>
    <r>
      <rPr>
        <sz val="8"/>
        <color indexed="8"/>
        <rFont val="Segoe UI"/>
        <family val="2"/>
      </rPr>
      <t>PAGO VIÁTICOS QUIÉN ACOMPAÑO A LA CIUDAD DE BANÍ, PROVINCIA PERAVIA,  AL SR. MINISTRO DR. FRANKLIN GARCIA FERMÍN CON LA FINALIDAD DE ASISTIR  A  LA PARTICIPACIÓN EN EL CONSEJO DE MINISTROS, COORDINADO CON LA PRESIDENCIA DE LA REPUBLICA,  PRESIDENTE ABINADER ANUNCIA EXTENSIÓN DE LA UASD EN BANÍ ENTRE OTRAS OBRAS PRIORITARIAS, EL DÍA SÁBADO 14 DE AGOSTO  DEL 2021.</t>
    </r>
  </si>
  <si>
    <r>
      <rPr>
        <b/>
        <sz val="8"/>
        <color indexed="8"/>
        <rFont val="Segoe UI"/>
        <family val="2"/>
      </rPr>
      <t xml:space="preserve">CORNELIO DANILO WISPE GIL, </t>
    </r>
    <r>
      <rPr>
        <sz val="8"/>
        <color indexed="8"/>
        <rFont val="Segoe UI"/>
        <family val="2"/>
      </rPr>
      <t>PAGO VIÁTICOS QUIÉN ACOMPAÑO COMO SEGURIDAD A LA CIUDAD DE BANÍ, PROVINCIA PERAVIA,  AL SR. MINISTRO DR. FRANKLIN GARCIA FERMÍN CON LA FINALIDAD DE ASISTIR  A  LA PARTICIPACIÓN EN EL CONSEJO DE MINISTROS, COORDINADO CON LA PRESIDENCIA DE LA REPUBLICA,  PRESIDENTE ABINADER ANUNCIA EXTENSIÓN DE LA UASD EN BANÍ ENTRE OTRAS OBRAS PRIORITARIAS, EL DÍA SÁBADO 14 DE AGOSTO  DEL 2021.</t>
    </r>
  </si>
  <si>
    <r>
      <rPr>
        <b/>
        <sz val="8"/>
        <rFont val="Segoe UI"/>
        <family val="2"/>
      </rPr>
      <t xml:space="preserve">DANILO ANTONIO PION RAMIREZ, </t>
    </r>
    <r>
      <rPr>
        <sz val="8"/>
        <rFont val="Segoe UI"/>
        <family val="2"/>
      </rPr>
      <t>PAGO VIÁTICOS QUIÉN TRANSPORTO A LA CIUDAD DE BANÍ, PROVINCIA PERAVIA,  AL SR. MINISTRO DR. FRANKLIN GARCIA FERMÍN CON LA FINALIDAD DE ASISTIR  A  LA PARTICIPACIÓN EN EL CONSEJO DE MINISTROS, COORDINADO CON LA PRESIDENCIA DE LA REPUBLICA,  PRESIDENTE ABINADER ANUNCIA EXTENSIÓN DE LA UASD EN BANÍ ENTRE OTRAS OBRAS PRIORITARIAS, EL DÍA SÁBADO 14 DE AGOSTO  DEL 2021.</t>
    </r>
  </si>
  <si>
    <r>
      <rPr>
        <b/>
        <sz val="8"/>
        <color indexed="8"/>
        <rFont val="Segoe UI"/>
        <family val="2"/>
      </rPr>
      <t>FRANKLIN GARCIA FERMIN,</t>
    </r>
    <r>
      <rPr>
        <sz val="8"/>
        <color indexed="8"/>
        <rFont val="Segoe UI"/>
        <family val="2"/>
      </rPr>
      <t xml:space="preserve"> </t>
    </r>
    <r>
      <rPr>
        <sz val="8"/>
        <color indexed="8"/>
        <rFont val="Segoe UI"/>
        <family val="2"/>
      </rPr>
      <t>PAGO VIÁTICOS QUIÉN SE TRASLADÓ A LA CIUDAD DE BANÍ, PROVINCIA PERAVIA,  CON LA FINALIDAD DE ASISTIR  A  LA PARTICIPACIÓN EN EL CONSEJO DE MINISTROS, COORDINADO CON LA PRESIDENCIA DE LA REPUBLICA,  PRESIDENTE ABINADER ANUNCIA EXTENSIÓN DE LA UASD EN BANÍ ENTRE OTRAS OBRAS PRIORITARIAS, EL DÍA SÁBADO 21 DE AGOSTO  DEL 2021.</t>
    </r>
  </si>
  <si>
    <r>
      <rPr>
        <b/>
        <sz val="8"/>
        <color indexed="8"/>
        <rFont val="Segoe UI"/>
        <family val="2"/>
      </rPr>
      <t xml:space="preserve">CORPORACION DEL ACUEDUCTO Y ALCANTARILLADO DE SANTIAGO, </t>
    </r>
    <r>
      <rPr>
        <sz val="8"/>
        <color indexed="8"/>
        <rFont val="Segoe UI"/>
        <family val="2"/>
      </rPr>
      <t>PAGO FACTURA NO.04887138 (NCF B1500017357), D/F 06/09/2021  POR CONSUMO DE AGUA POTABLE, CORRESPONDIENTE A  LA REGIONAL MESCYT EN  LA CIUDAD DE SANTIAGO DE LOS CABALLEROS (CONTRATO NO. 01057630), PERIODO 30/07/2021 AL 30/08/2021.</t>
    </r>
  </si>
  <si>
    <r>
      <rPr>
        <b/>
        <sz val="8"/>
        <color indexed="8"/>
        <rFont val="Segoe UI"/>
        <family val="2"/>
      </rPr>
      <t>RANDHARD AUGUSTO CORCINO MEJIA,</t>
    </r>
    <r>
      <rPr>
        <sz val="8"/>
        <color indexed="8"/>
        <rFont val="Segoe UI"/>
        <family val="2"/>
      </rPr>
      <t xml:space="preserve"> PAGO POR SERVICIOS PRESTADOS POR  SUSTITUCIÓN  DE LA MAESTRA RUTH ABREU GONZALEZ,  DEL  PROGRAMA DE INGLÉS POR INMERSIÓN PARA LA COMPETITIVIDAD.</t>
    </r>
  </si>
  <si>
    <r>
      <rPr>
        <b/>
        <sz val="8"/>
        <color indexed="8"/>
        <rFont val="Segoe UI"/>
        <family val="2"/>
      </rPr>
      <t xml:space="preserve">WANDA CLARIBEL MARTINEZ DE NUÑEZ, </t>
    </r>
    <r>
      <rPr>
        <sz val="8"/>
        <color indexed="8"/>
        <rFont val="Segoe UI"/>
        <family val="2"/>
      </rPr>
      <t>PAGO REPOSICIÓN DE CAJA CHICA, DESDE EL RECIBO NO. 4562 AL 4612 PERTENECIENTE A LA REGIONAL DE SANTIAGO, SEGÚN DOCUMENTOS ANEXOS.</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</si>
</sst>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7">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sz val="12"/>
      <color indexed="8"/>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color indexed="8"/>
      <name val="Times New Roman"/>
      <family val="1"/>
    </font>
    <font>
      <b/>
      <sz val="8"/>
      <color indexed="8"/>
      <name val="Segoe UI"/>
      <family val="2"/>
    </font>
    <font>
      <sz val="10"/>
      <name val="Segoe UI"/>
      <family val="2"/>
    </font>
    <font>
      <sz val="8"/>
      <name val="Times New Roman"/>
      <family val="1"/>
    </font>
    <font>
      <sz val="10"/>
      <color indexed="8"/>
      <name val="Times New Roman"/>
      <family val="1"/>
    </font>
    <font>
      <b/>
      <sz val="8"/>
      <name val="Segoe UI"/>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b/>
      <sz val="12"/>
      <color rgb="FF000000"/>
      <name val="Arial"/>
      <family val="2"/>
    </font>
    <font>
      <sz val="8"/>
      <color rgb="FF000000"/>
      <name val="Times New Roman"/>
      <family val="1"/>
    </font>
    <font>
      <sz val="10"/>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style="thin"/>
      <bottom style="thin"/>
    </border>
    <border>
      <left style="thin">
        <color rgb="FF538ED5"/>
      </left>
      <right style="thin"/>
      <top style="thin"/>
      <bottom style="thin"/>
    </border>
    <border>
      <left style="thin">
        <color indexed="8"/>
      </left>
      <right style="thin">
        <color indexed="8"/>
      </right>
      <top style="thin">
        <color indexed="8"/>
      </top>
      <bottom style="thin">
        <color indexed="8"/>
      </bottom>
    </border>
    <border>
      <left style="thin">
        <color theme="3"/>
      </left>
      <right style="thin">
        <color theme="3"/>
      </right>
      <top style="thin">
        <color theme="3"/>
      </top>
      <bottom style="thin">
        <color theme="3"/>
      </bottom>
    </border>
    <border>
      <left style="thin"/>
      <right style="medium"/>
      <top style="thin"/>
      <bottom style="thin"/>
    </border>
    <border>
      <left style="thin">
        <color rgb="FF538ED5"/>
      </left>
      <right style="thin"/>
      <top style="thin">
        <color rgb="FF4F81BD"/>
      </top>
      <bottom style="thin"/>
    </border>
    <border>
      <left>
        <color indexed="63"/>
      </left>
      <right>
        <color indexed="63"/>
      </right>
      <top style="thin">
        <color rgb="FF4F81BD"/>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86">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0"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1" xfId="0" applyNumberFormat="1" applyFont="1" applyFill="1" applyBorder="1" applyAlignment="1">
      <alignment horizontal="right" vertical="center" wrapText="1"/>
    </xf>
    <xf numFmtId="0" fontId="9" fillId="33" borderId="0" xfId="0" applyFont="1" applyFill="1" applyAlignment="1">
      <alignment horizontal="right" vertical="center"/>
    </xf>
    <xf numFmtId="0" fontId="8" fillId="0" borderId="0" xfId="0" applyFont="1" applyBorder="1" applyAlignment="1">
      <alignment vertical="center"/>
    </xf>
    <xf numFmtId="0" fontId="5" fillId="33" borderId="12" xfId="0" applyFont="1" applyFill="1" applyBorder="1" applyAlignment="1">
      <alignment horizontal="center" vertical="center"/>
    </xf>
    <xf numFmtId="14" fontId="62" fillId="33" borderId="13" xfId="0" applyNumberFormat="1" applyFont="1" applyFill="1" applyBorder="1" applyAlignment="1">
      <alignment horizontal="center" vertical="center" wrapText="1"/>
    </xf>
    <xf numFmtId="0" fontId="12" fillId="0" borderId="13" xfId="0" applyFont="1" applyBorder="1" applyAlignment="1">
      <alignment horizontal="center" vertical="center" wrapText="1" readingOrder="1"/>
    </xf>
    <xf numFmtId="0" fontId="63" fillId="33" borderId="13" xfId="0" applyFont="1" applyFill="1" applyBorder="1" applyAlignment="1">
      <alignment vertical="center" wrapText="1"/>
    </xf>
    <xf numFmtId="43" fontId="8" fillId="0" borderId="13" xfId="49" applyNumberFormat="1" applyFont="1" applyBorder="1" applyAlignment="1">
      <alignment vertical="center" wrapText="1"/>
    </xf>
    <xf numFmtId="4" fontId="5" fillId="33" borderId="14" xfId="0" applyNumberFormat="1" applyFont="1" applyFill="1" applyBorder="1" applyAlignment="1">
      <alignment horizontal="right" vertical="center"/>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43" fontId="64" fillId="33" borderId="13" xfId="51" applyNumberFormat="1" applyFont="1" applyFill="1" applyBorder="1" applyAlignment="1">
      <alignment vertical="center" wrapText="1"/>
    </xf>
    <xf numFmtId="43" fontId="64" fillId="33" borderId="0" xfId="51" applyFont="1" applyFill="1" applyBorder="1" applyAlignment="1">
      <alignment vertical="center" wrapText="1"/>
    </xf>
    <xf numFmtId="202" fontId="16" fillId="0" borderId="0" xfId="0" applyNumberFormat="1" applyFont="1" applyBorder="1" applyAlignment="1">
      <alignment horizontal="right" vertical="center" wrapText="1" readingOrder="1"/>
    </xf>
    <xf numFmtId="0" fontId="5" fillId="33" borderId="21" xfId="0" applyFont="1" applyFill="1" applyBorder="1" applyAlignment="1">
      <alignment horizontal="center" vertical="center" wrapText="1"/>
    </xf>
    <xf numFmtId="0" fontId="17" fillId="0" borderId="0" xfId="0" applyFont="1" applyAlignment="1">
      <alignment vertical="center"/>
    </xf>
    <xf numFmtId="0" fontId="5" fillId="33" borderId="0" xfId="0" applyFont="1" applyFill="1" applyBorder="1" applyAlignment="1">
      <alignment horizontal="center" vertical="center"/>
    </xf>
    <xf numFmtId="4" fontId="5" fillId="33" borderId="0" xfId="0" applyNumberFormat="1" applyFont="1" applyFill="1" applyBorder="1" applyAlignment="1">
      <alignment horizontal="right" vertical="center"/>
    </xf>
    <xf numFmtId="4" fontId="5" fillId="33" borderId="0" xfId="0" applyNumberFormat="1" applyFont="1" applyFill="1" applyBorder="1" applyAlignment="1">
      <alignment horizontal="left" vertical="center"/>
    </xf>
    <xf numFmtId="0" fontId="16" fillId="33" borderId="22" xfId="0" applyFont="1" applyFill="1" applyBorder="1" applyAlignment="1">
      <alignment horizontal="center" vertical="center" wrapText="1" readingOrder="1"/>
    </xf>
    <xf numFmtId="14" fontId="10" fillId="0" borderId="23" xfId="0" applyNumberFormat="1" applyFont="1" applyBorder="1" applyAlignment="1">
      <alignment horizontal="center" vertical="center" wrapText="1"/>
    </xf>
    <xf numFmtId="0" fontId="20" fillId="33" borderId="22" xfId="0" applyFont="1" applyFill="1" applyBorder="1" applyAlignment="1">
      <alignment horizontal="center" vertical="center" wrapText="1"/>
    </xf>
    <xf numFmtId="0" fontId="16" fillId="33" borderId="24" xfId="0" applyFont="1" applyFill="1" applyBorder="1" applyAlignment="1">
      <alignment horizontal="justify" vertical="justify" wrapText="1" readingOrder="1"/>
    </xf>
    <xf numFmtId="4" fontId="10" fillId="33" borderId="25" xfId="0" applyNumberFormat="1" applyFont="1" applyFill="1" applyBorder="1" applyAlignment="1">
      <alignment horizontal="right" vertical="center" wrapText="1"/>
    </xf>
    <xf numFmtId="43" fontId="22" fillId="0" borderId="26" xfId="49" applyNumberFormat="1" applyFont="1" applyBorder="1" applyAlignment="1">
      <alignment vertical="center" wrapText="1"/>
    </xf>
    <xf numFmtId="43" fontId="10" fillId="33" borderId="22" xfId="49" applyFont="1" applyFill="1" applyBorder="1" applyAlignment="1">
      <alignment vertical="center" wrapText="1"/>
    </xf>
    <xf numFmtId="43" fontId="10" fillId="33" borderId="25" xfId="49" applyFont="1" applyFill="1" applyBorder="1" applyAlignment="1">
      <alignment vertical="center" wrapText="1"/>
    </xf>
    <xf numFmtId="14" fontId="10" fillId="33" borderId="23" xfId="0" applyNumberFormat="1" applyFont="1" applyFill="1" applyBorder="1" applyAlignment="1">
      <alignment horizontal="center" vertical="center" wrapText="1"/>
    </xf>
    <xf numFmtId="14" fontId="10" fillId="0" borderId="23" xfId="0" applyNumberFormat="1" applyFont="1" applyBorder="1" applyAlignment="1">
      <alignment horizontal="center" vertical="center" wrapText="1"/>
    </xf>
    <xf numFmtId="14" fontId="10" fillId="0" borderId="2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wrapText="1"/>
    </xf>
    <xf numFmtId="43" fontId="23" fillId="33" borderId="28" xfId="49" applyFont="1" applyFill="1" applyBorder="1" applyAlignment="1">
      <alignment vertical="center" wrapText="1"/>
    </xf>
    <xf numFmtId="43" fontId="23" fillId="33" borderId="22" xfId="49" applyFont="1" applyFill="1" applyBorder="1" applyAlignment="1">
      <alignment vertical="center" wrapText="1"/>
    </xf>
    <xf numFmtId="4" fontId="65" fillId="33" borderId="22" xfId="0" applyNumberFormat="1" applyFont="1" applyFill="1" applyBorder="1" applyAlignment="1">
      <alignment vertical="center" wrapText="1"/>
    </xf>
    <xf numFmtId="43" fontId="10" fillId="33" borderId="22" xfId="49" applyFont="1" applyFill="1" applyBorder="1" applyAlignment="1">
      <alignment wrapText="1"/>
    </xf>
    <xf numFmtId="0" fontId="26" fillId="33" borderId="24" xfId="0" applyFont="1" applyFill="1" applyBorder="1" applyAlignment="1">
      <alignment horizontal="justify" vertical="justify" wrapText="1" readingOrder="1"/>
    </xf>
    <xf numFmtId="0" fontId="66" fillId="33" borderId="24" xfId="0" applyFont="1" applyFill="1" applyBorder="1" applyAlignment="1">
      <alignment horizontal="justify" vertical="justify" wrapText="1" readingOrder="1"/>
    </xf>
    <xf numFmtId="0" fontId="11" fillId="33" borderId="0" xfId="0" applyFont="1" applyFill="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32" xfId="0" applyFont="1" applyFill="1" applyBorder="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5" fillId="34" borderId="33"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86650" cy="1295400"/>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4104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179"/>
  <sheetViews>
    <sheetView tabSelected="1" zoomScale="82" zoomScaleNormal="82" zoomScalePageLayoutView="0" workbookViewId="0" topLeftCell="A12">
      <selection activeCell="J160" sqref="J160"/>
    </sheetView>
  </sheetViews>
  <sheetFormatPr defaultColWidth="9.140625" defaultRowHeight="12.75"/>
  <cols>
    <col min="1" max="1" width="4.421875" style="10" customWidth="1"/>
    <col min="2" max="2" width="10.00390625" style="1" customWidth="1"/>
    <col min="3" max="3" width="24.57421875" style="1" customWidth="1"/>
    <col min="4" max="4" width="30.140625" style="1" bestFit="1" customWidth="1"/>
    <col min="5" max="5" width="57.28125" style="1" customWidth="1"/>
    <col min="6" max="6" width="19.140625" style="23" bestFit="1" customWidth="1"/>
    <col min="7" max="7" width="21.7109375" style="23" customWidth="1"/>
    <col min="8" max="8" width="22.7109375" style="23" customWidth="1"/>
    <col min="9" max="9" width="11.421875" style="10" customWidth="1"/>
    <col min="10" max="11" width="19.140625" style="10" bestFit="1" customWidth="1"/>
    <col min="12" max="12" width="11.421875" style="10" customWidth="1"/>
    <col min="13" max="16384" width="9.140625" style="1" customWidth="1"/>
  </cols>
  <sheetData>
    <row r="1" spans="6:8" s="10" customFormat="1" ht="15" customHeight="1">
      <c r="F1" s="16"/>
      <c r="G1" s="16"/>
      <c r="H1" s="16"/>
    </row>
    <row r="2" spans="6:8" s="10" customFormat="1" ht="12.75">
      <c r="F2" s="16"/>
      <c r="G2" s="16"/>
      <c r="H2" s="16"/>
    </row>
    <row r="3" spans="4:8" s="10" customFormat="1" ht="18">
      <c r="D3" s="13"/>
      <c r="E3" s="13"/>
      <c r="F3" s="25"/>
      <c r="G3" s="16"/>
      <c r="H3" s="16"/>
    </row>
    <row r="4" spans="6:8" s="10" customFormat="1" ht="12.75">
      <c r="F4" s="16"/>
      <c r="G4" s="16"/>
      <c r="H4" s="16"/>
    </row>
    <row r="5" spans="6:8" s="10" customFormat="1" ht="22.5" customHeight="1">
      <c r="F5" s="16"/>
      <c r="G5" s="16"/>
      <c r="H5" s="16"/>
    </row>
    <row r="6" spans="2:8" s="10" customFormat="1" ht="19.5">
      <c r="B6" s="72"/>
      <c r="C6" s="72"/>
      <c r="D6" s="72"/>
      <c r="E6" s="72"/>
      <c r="F6" s="72"/>
      <c r="G6" s="72"/>
      <c r="H6" s="72"/>
    </row>
    <row r="7" spans="2:8" s="10" customFormat="1" ht="19.5">
      <c r="B7" s="14"/>
      <c r="C7" s="14"/>
      <c r="D7" s="14"/>
      <c r="E7" s="14"/>
      <c r="F7" s="17"/>
      <c r="G7" s="17"/>
      <c r="H7" s="17"/>
    </row>
    <row r="8" spans="2:8" s="10" customFormat="1" ht="19.5">
      <c r="B8" s="14"/>
      <c r="C8" s="14"/>
      <c r="D8" s="14"/>
      <c r="E8" s="14"/>
      <c r="F8" s="17"/>
      <c r="G8" s="17"/>
      <c r="H8" s="17"/>
    </row>
    <row r="9" spans="2:8" s="10" customFormat="1" ht="19.5">
      <c r="B9" s="72"/>
      <c r="C9" s="72"/>
      <c r="D9" s="72"/>
      <c r="E9" s="72"/>
      <c r="F9" s="72"/>
      <c r="G9" s="72"/>
      <c r="H9" s="72"/>
    </row>
    <row r="10" spans="2:8" s="10" customFormat="1" ht="12.75">
      <c r="B10" s="11"/>
      <c r="C10" s="11"/>
      <c r="D10" s="11"/>
      <c r="E10" s="11"/>
      <c r="F10" s="18"/>
      <c r="G10" s="18"/>
      <c r="H10" s="18"/>
    </row>
    <row r="11" spans="2:8" s="10" customFormat="1" ht="18">
      <c r="B11" s="73" t="s">
        <v>3</v>
      </c>
      <c r="C11" s="73"/>
      <c r="D11" s="73"/>
      <c r="E11" s="73"/>
      <c r="F11" s="73"/>
      <c r="G11" s="73"/>
      <c r="H11" s="73"/>
    </row>
    <row r="12" spans="2:8" s="10" customFormat="1" ht="18">
      <c r="B12" s="15"/>
      <c r="C12" s="15"/>
      <c r="D12" s="15"/>
      <c r="E12" s="15" t="s">
        <v>10</v>
      </c>
      <c r="F12" s="19"/>
      <c r="G12" s="19"/>
      <c r="H12" s="19"/>
    </row>
    <row r="13" spans="2:8" s="10" customFormat="1" ht="15.75">
      <c r="B13" s="71" t="s">
        <v>27</v>
      </c>
      <c r="C13" s="71"/>
      <c r="D13" s="71"/>
      <c r="E13" s="71"/>
      <c r="F13" s="71"/>
      <c r="G13" s="71"/>
      <c r="H13" s="71"/>
    </row>
    <row r="14" spans="6:8" s="10" customFormat="1" ht="19.5" customHeight="1" thickBot="1">
      <c r="F14" s="16"/>
      <c r="G14" s="16"/>
      <c r="H14" s="16"/>
    </row>
    <row r="15" spans="1:12" s="2" customFormat="1" ht="36.75" customHeight="1">
      <c r="A15" s="5"/>
      <c r="B15" s="74"/>
      <c r="C15" s="77" t="s">
        <v>4</v>
      </c>
      <c r="D15" s="77"/>
      <c r="E15" s="77"/>
      <c r="F15" s="77" t="s">
        <v>12</v>
      </c>
      <c r="G15" s="77"/>
      <c r="H15" s="85"/>
      <c r="I15" s="5"/>
      <c r="J15" s="5"/>
      <c r="K15" s="5"/>
      <c r="L15" s="5"/>
    </row>
    <row r="16" spans="1:12" s="2" customFormat="1" ht="37.5" customHeight="1">
      <c r="A16" s="5"/>
      <c r="B16" s="75"/>
      <c r="C16" s="76" t="s">
        <v>11</v>
      </c>
      <c r="D16" s="76"/>
      <c r="E16" s="9"/>
      <c r="F16" s="76" t="s">
        <v>8</v>
      </c>
      <c r="G16" s="76"/>
      <c r="H16" s="24">
        <v>-276476.98</v>
      </c>
      <c r="I16" s="5"/>
      <c r="J16" s="5"/>
      <c r="K16" s="5"/>
      <c r="L16" s="5"/>
    </row>
    <row r="17" spans="1:12" s="2" customFormat="1" ht="45.75" customHeight="1">
      <c r="A17" s="5"/>
      <c r="B17" s="75"/>
      <c r="C17" s="40" t="s">
        <v>5</v>
      </c>
      <c r="D17" s="41" t="s">
        <v>6</v>
      </c>
      <c r="E17" s="42" t="s">
        <v>7</v>
      </c>
      <c r="F17" s="40" t="s">
        <v>0</v>
      </c>
      <c r="G17" s="41" t="s">
        <v>1</v>
      </c>
      <c r="H17" s="43" t="s">
        <v>2</v>
      </c>
      <c r="I17" s="5"/>
      <c r="J17" s="5"/>
      <c r="K17" s="5"/>
      <c r="L17" s="5"/>
    </row>
    <row r="18" spans="2:9" s="5" customFormat="1" ht="21">
      <c r="B18" s="47"/>
      <c r="C18" s="53">
        <v>44440</v>
      </c>
      <c r="D18" s="63" t="s">
        <v>31</v>
      </c>
      <c r="E18" s="55" t="s">
        <v>124</v>
      </c>
      <c r="F18" s="58">
        <v>131703</v>
      </c>
      <c r="G18" s="68"/>
      <c r="H18" s="57">
        <f>H16+F18-G18</f>
        <v>-144773.97999999998</v>
      </c>
      <c r="I18" s="45"/>
    </row>
    <row r="19" spans="2:9" s="5" customFormat="1" ht="21">
      <c r="B19" s="47"/>
      <c r="C19" s="53">
        <v>44440</v>
      </c>
      <c r="D19" s="63" t="s">
        <v>32</v>
      </c>
      <c r="E19" s="55" t="s">
        <v>125</v>
      </c>
      <c r="F19" s="58">
        <v>1000</v>
      </c>
      <c r="G19" s="68"/>
      <c r="H19" s="57">
        <f>H18+F19-G19</f>
        <v>-143773.97999999998</v>
      </c>
      <c r="I19" s="45"/>
    </row>
    <row r="20" spans="2:9" s="5" customFormat="1" ht="21">
      <c r="B20" s="47"/>
      <c r="C20" s="53">
        <v>44441</v>
      </c>
      <c r="D20" s="63" t="s">
        <v>33</v>
      </c>
      <c r="E20" s="55" t="s">
        <v>124</v>
      </c>
      <c r="F20" s="58">
        <v>92900</v>
      </c>
      <c r="G20" s="68"/>
      <c r="H20" s="57">
        <f aca="true" t="shared" si="0" ref="H20:H83">H19+F20-G20</f>
        <v>-50873.97999999998</v>
      </c>
      <c r="I20" s="45"/>
    </row>
    <row r="21" spans="2:9" s="5" customFormat="1" ht="21">
      <c r="B21" s="47"/>
      <c r="C21" s="53" t="s">
        <v>30</v>
      </c>
      <c r="D21" s="63" t="s">
        <v>34</v>
      </c>
      <c r="E21" s="55" t="s">
        <v>125</v>
      </c>
      <c r="F21" s="58">
        <v>260</v>
      </c>
      <c r="G21" s="68"/>
      <c r="H21" s="57">
        <f t="shared" si="0"/>
        <v>-50613.97999999998</v>
      </c>
      <c r="I21" s="45"/>
    </row>
    <row r="22" spans="2:9" s="5" customFormat="1" ht="30" customHeight="1">
      <c r="B22" s="47"/>
      <c r="C22" s="60">
        <v>44441</v>
      </c>
      <c r="D22" s="52" t="s">
        <v>28</v>
      </c>
      <c r="E22" s="55" t="s">
        <v>185</v>
      </c>
      <c r="F22" s="58">
        <v>2500000</v>
      </c>
      <c r="G22" s="68"/>
      <c r="H22" s="57">
        <f t="shared" si="0"/>
        <v>2449386.02</v>
      </c>
      <c r="I22" s="45"/>
    </row>
    <row r="23" spans="2:9" s="5" customFormat="1" ht="21">
      <c r="B23" s="47"/>
      <c r="C23" s="53">
        <v>44442</v>
      </c>
      <c r="D23" s="63" t="s">
        <v>35</v>
      </c>
      <c r="E23" s="55" t="s">
        <v>124</v>
      </c>
      <c r="F23" s="58">
        <v>97800</v>
      </c>
      <c r="G23" s="68"/>
      <c r="H23" s="57">
        <f t="shared" si="0"/>
        <v>2547186.02</v>
      </c>
      <c r="I23" s="45"/>
    </row>
    <row r="24" spans="2:9" s="5" customFormat="1" ht="21">
      <c r="B24" s="47"/>
      <c r="C24" s="53">
        <v>44442</v>
      </c>
      <c r="D24" s="63" t="s">
        <v>36</v>
      </c>
      <c r="E24" s="55" t="s">
        <v>125</v>
      </c>
      <c r="F24" s="58">
        <v>1250</v>
      </c>
      <c r="G24" s="68"/>
      <c r="H24" s="57">
        <f t="shared" si="0"/>
        <v>2548436.02</v>
      </c>
      <c r="I24" s="45"/>
    </row>
    <row r="25" spans="2:9" s="5" customFormat="1" ht="30" customHeight="1">
      <c r="B25" s="47"/>
      <c r="C25" s="53">
        <v>44442</v>
      </c>
      <c r="D25" s="63" t="s">
        <v>37</v>
      </c>
      <c r="E25" s="55" t="s">
        <v>126</v>
      </c>
      <c r="F25" s="58">
        <v>33000</v>
      </c>
      <c r="G25" s="68"/>
      <c r="H25" s="57">
        <f t="shared" si="0"/>
        <v>2581436.02</v>
      </c>
      <c r="I25" s="45"/>
    </row>
    <row r="26" spans="2:9" s="5" customFormat="1" ht="42">
      <c r="B26" s="47"/>
      <c r="C26" s="53">
        <v>44442</v>
      </c>
      <c r="D26" s="63" t="s">
        <v>38</v>
      </c>
      <c r="E26" s="69" t="s">
        <v>186</v>
      </c>
      <c r="F26" s="58"/>
      <c r="G26" s="68">
        <v>183680</v>
      </c>
      <c r="H26" s="57">
        <f t="shared" si="0"/>
        <v>2397756.02</v>
      </c>
      <c r="I26" s="45"/>
    </row>
    <row r="27" spans="2:9" s="5" customFormat="1" ht="21">
      <c r="B27" s="47"/>
      <c r="C27" s="53">
        <v>44445</v>
      </c>
      <c r="D27" s="63" t="s">
        <v>39</v>
      </c>
      <c r="E27" s="55" t="s">
        <v>124</v>
      </c>
      <c r="F27" s="58">
        <v>89900</v>
      </c>
      <c r="G27" s="68"/>
      <c r="H27" s="57">
        <f t="shared" si="0"/>
        <v>2487656.02</v>
      </c>
      <c r="I27" s="45"/>
    </row>
    <row r="28" spans="2:9" s="5" customFormat="1" ht="21">
      <c r="B28" s="47"/>
      <c r="C28" s="53">
        <v>44445</v>
      </c>
      <c r="D28" s="63" t="s">
        <v>40</v>
      </c>
      <c r="E28" s="55" t="s">
        <v>125</v>
      </c>
      <c r="F28" s="58">
        <v>780</v>
      </c>
      <c r="G28" s="68"/>
      <c r="H28" s="57">
        <f t="shared" si="0"/>
        <v>2488436.02</v>
      </c>
      <c r="I28" s="45"/>
    </row>
    <row r="29" spans="2:9" s="5" customFormat="1" ht="30" customHeight="1">
      <c r="B29" s="47"/>
      <c r="C29" s="53">
        <v>44445</v>
      </c>
      <c r="D29" s="63" t="s">
        <v>41</v>
      </c>
      <c r="E29" s="55" t="s">
        <v>127</v>
      </c>
      <c r="F29" s="58">
        <v>100000</v>
      </c>
      <c r="G29" s="68"/>
      <c r="H29" s="57">
        <f t="shared" si="0"/>
        <v>2588436.02</v>
      </c>
      <c r="I29" s="45"/>
    </row>
    <row r="30" spans="2:9" s="5" customFormat="1" ht="42">
      <c r="B30" s="47"/>
      <c r="C30" s="53">
        <v>44445</v>
      </c>
      <c r="D30" s="63" t="s">
        <v>42</v>
      </c>
      <c r="E30" s="70" t="s">
        <v>187</v>
      </c>
      <c r="F30" s="58"/>
      <c r="G30" s="66">
        <v>36150</v>
      </c>
      <c r="H30" s="57">
        <f t="shared" si="0"/>
        <v>2552286.02</v>
      </c>
      <c r="I30" s="45"/>
    </row>
    <row r="31" spans="2:9" s="5" customFormat="1" ht="52.5">
      <c r="B31" s="47"/>
      <c r="C31" s="53">
        <v>44445</v>
      </c>
      <c r="D31" s="63" t="s">
        <v>43</v>
      </c>
      <c r="E31" s="70" t="s">
        <v>188</v>
      </c>
      <c r="F31" s="58"/>
      <c r="G31" s="66">
        <v>20050</v>
      </c>
      <c r="H31" s="57">
        <f t="shared" si="0"/>
        <v>2532236.02</v>
      </c>
      <c r="I31" s="45"/>
    </row>
    <row r="32" spans="2:9" s="5" customFormat="1" ht="43.5" customHeight="1">
      <c r="B32" s="47"/>
      <c r="C32" s="53">
        <v>44445</v>
      </c>
      <c r="D32" s="63" t="s">
        <v>44</v>
      </c>
      <c r="E32" s="70" t="s">
        <v>189</v>
      </c>
      <c r="F32" s="58"/>
      <c r="G32" s="68">
        <v>25640.31</v>
      </c>
      <c r="H32" s="57">
        <f t="shared" si="0"/>
        <v>2506595.71</v>
      </c>
      <c r="I32" s="45"/>
    </row>
    <row r="33" spans="2:9" s="5" customFormat="1" ht="30" customHeight="1">
      <c r="B33" s="47"/>
      <c r="C33" s="53">
        <v>44445</v>
      </c>
      <c r="D33" s="63" t="s">
        <v>45</v>
      </c>
      <c r="E33" s="70" t="s">
        <v>190</v>
      </c>
      <c r="F33" s="58"/>
      <c r="G33" s="66">
        <v>1785</v>
      </c>
      <c r="H33" s="57">
        <f t="shared" si="0"/>
        <v>2504810.71</v>
      </c>
      <c r="I33" s="45"/>
    </row>
    <row r="34" spans="2:9" s="5" customFormat="1" ht="49.5" customHeight="1">
      <c r="B34" s="47"/>
      <c r="C34" s="53">
        <v>44445</v>
      </c>
      <c r="D34" s="63" t="s">
        <v>45</v>
      </c>
      <c r="E34" s="70" t="s">
        <v>191</v>
      </c>
      <c r="F34" s="58"/>
      <c r="G34" s="68">
        <v>1785</v>
      </c>
      <c r="H34" s="57">
        <f t="shared" si="0"/>
        <v>2503025.71</v>
      </c>
      <c r="I34" s="45"/>
    </row>
    <row r="35" spans="2:9" s="5" customFormat="1" ht="42">
      <c r="B35" s="47"/>
      <c r="C35" s="53">
        <v>44445</v>
      </c>
      <c r="D35" s="63" t="s">
        <v>45</v>
      </c>
      <c r="E35" s="70" t="s">
        <v>192</v>
      </c>
      <c r="F35" s="58"/>
      <c r="G35" s="68">
        <v>2887.5</v>
      </c>
      <c r="H35" s="57">
        <f t="shared" si="0"/>
        <v>2500138.21</v>
      </c>
      <c r="I35" s="45"/>
    </row>
    <row r="36" spans="2:9" s="5" customFormat="1" ht="42">
      <c r="B36" s="47"/>
      <c r="C36" s="53">
        <v>44445</v>
      </c>
      <c r="D36" s="63" t="s">
        <v>45</v>
      </c>
      <c r="E36" s="70" t="s">
        <v>193</v>
      </c>
      <c r="F36" s="58"/>
      <c r="G36" s="68">
        <v>2887.5</v>
      </c>
      <c r="H36" s="57">
        <f t="shared" si="0"/>
        <v>2497250.71</v>
      </c>
      <c r="I36" s="45"/>
    </row>
    <row r="37" spans="2:9" s="5" customFormat="1" ht="42">
      <c r="B37" s="47"/>
      <c r="C37" s="53">
        <v>44445</v>
      </c>
      <c r="D37" s="63" t="s">
        <v>45</v>
      </c>
      <c r="E37" s="70" t="s">
        <v>194</v>
      </c>
      <c r="F37" s="58"/>
      <c r="G37" s="68">
        <v>2257.5</v>
      </c>
      <c r="H37" s="57">
        <f t="shared" si="0"/>
        <v>2494993.21</v>
      </c>
      <c r="I37" s="45"/>
    </row>
    <row r="38" spans="2:9" s="5" customFormat="1" ht="42">
      <c r="B38" s="47"/>
      <c r="C38" s="53">
        <v>44445</v>
      </c>
      <c r="D38" s="63" t="s">
        <v>45</v>
      </c>
      <c r="E38" s="70" t="s">
        <v>195</v>
      </c>
      <c r="F38" s="58"/>
      <c r="G38" s="68">
        <v>2257.5</v>
      </c>
      <c r="H38" s="57">
        <f t="shared" si="0"/>
        <v>2492735.71</v>
      </c>
      <c r="I38" s="45"/>
    </row>
    <row r="39" spans="2:9" s="5" customFormat="1" ht="42">
      <c r="B39" s="47"/>
      <c r="C39" s="53">
        <v>44445</v>
      </c>
      <c r="D39" s="63" t="s">
        <v>45</v>
      </c>
      <c r="E39" s="70" t="s">
        <v>196</v>
      </c>
      <c r="F39" s="58"/>
      <c r="G39" s="68">
        <v>3202.5</v>
      </c>
      <c r="H39" s="57">
        <f t="shared" si="0"/>
        <v>2489533.21</v>
      </c>
      <c r="I39" s="45"/>
    </row>
    <row r="40" spans="2:9" s="5" customFormat="1" ht="42">
      <c r="B40" s="47"/>
      <c r="C40" s="53">
        <v>44445</v>
      </c>
      <c r="D40" s="63" t="s">
        <v>45</v>
      </c>
      <c r="E40" s="70" t="s">
        <v>196</v>
      </c>
      <c r="F40" s="58"/>
      <c r="G40" s="68">
        <v>3202.5</v>
      </c>
      <c r="H40" s="57">
        <f t="shared" si="0"/>
        <v>2486330.71</v>
      </c>
      <c r="I40" s="45"/>
    </row>
    <row r="41" spans="2:9" s="5" customFormat="1" ht="21">
      <c r="B41" s="47"/>
      <c r="C41" s="60">
        <v>44446</v>
      </c>
      <c r="D41" s="63" t="s">
        <v>46</v>
      </c>
      <c r="E41" s="55" t="s">
        <v>124</v>
      </c>
      <c r="F41" s="58">
        <v>79000</v>
      </c>
      <c r="G41" s="68"/>
      <c r="H41" s="57">
        <f t="shared" si="0"/>
        <v>2565330.71</v>
      </c>
      <c r="I41" s="45"/>
    </row>
    <row r="42" spans="2:9" s="5" customFormat="1" ht="21">
      <c r="B42" s="47"/>
      <c r="C42" s="60">
        <v>44446</v>
      </c>
      <c r="D42" s="63" t="s">
        <v>47</v>
      </c>
      <c r="E42" s="55" t="s">
        <v>125</v>
      </c>
      <c r="F42" s="58">
        <v>560</v>
      </c>
      <c r="G42" s="68"/>
      <c r="H42" s="57">
        <f t="shared" si="0"/>
        <v>2565890.71</v>
      </c>
      <c r="I42" s="45"/>
    </row>
    <row r="43" spans="2:9" s="5" customFormat="1" ht="55.5" customHeight="1">
      <c r="B43" s="47"/>
      <c r="C43" s="60">
        <v>44446</v>
      </c>
      <c r="D43" s="63" t="s">
        <v>48</v>
      </c>
      <c r="E43" s="70" t="s">
        <v>197</v>
      </c>
      <c r="F43" s="65"/>
      <c r="G43" s="66">
        <v>184000</v>
      </c>
      <c r="H43" s="57">
        <f t="shared" si="0"/>
        <v>2381890.71</v>
      </c>
      <c r="I43" s="45"/>
    </row>
    <row r="44" spans="2:9" s="5" customFormat="1" ht="31.5">
      <c r="B44" s="47"/>
      <c r="C44" s="60">
        <v>44446</v>
      </c>
      <c r="D44" s="63" t="s">
        <v>49</v>
      </c>
      <c r="E44" s="70" t="s">
        <v>198</v>
      </c>
      <c r="F44" s="58"/>
      <c r="G44" s="68">
        <v>158897.1</v>
      </c>
      <c r="H44" s="57">
        <f t="shared" si="0"/>
        <v>2222993.61</v>
      </c>
      <c r="I44" s="45"/>
    </row>
    <row r="45" spans="2:9" s="5" customFormat="1" ht="52.5">
      <c r="B45" s="47"/>
      <c r="C45" s="60">
        <v>44447</v>
      </c>
      <c r="D45" s="63" t="s">
        <v>50</v>
      </c>
      <c r="E45" s="70" t="s">
        <v>199</v>
      </c>
      <c r="F45" s="58"/>
      <c r="G45" s="68">
        <v>20000</v>
      </c>
      <c r="H45" s="57">
        <f t="shared" si="0"/>
        <v>2202993.61</v>
      </c>
      <c r="I45" s="45"/>
    </row>
    <row r="46" spans="2:9" s="5" customFormat="1" ht="30" customHeight="1">
      <c r="B46" s="47"/>
      <c r="C46" s="60">
        <v>44447</v>
      </c>
      <c r="D46" s="63" t="s">
        <v>51</v>
      </c>
      <c r="E46" s="55" t="s">
        <v>128</v>
      </c>
      <c r="F46" s="58"/>
      <c r="G46" s="66">
        <v>183253.99</v>
      </c>
      <c r="H46" s="57">
        <f t="shared" si="0"/>
        <v>2019739.6199999999</v>
      </c>
      <c r="I46" s="45"/>
    </row>
    <row r="47" spans="2:9" s="5" customFormat="1" ht="21">
      <c r="B47" s="47"/>
      <c r="C47" s="60">
        <v>44447</v>
      </c>
      <c r="D47" s="54" t="s">
        <v>52</v>
      </c>
      <c r="E47" s="55" t="s">
        <v>124</v>
      </c>
      <c r="F47" s="58">
        <v>83203</v>
      </c>
      <c r="G47" s="66"/>
      <c r="H47" s="57">
        <f t="shared" si="0"/>
        <v>2102942.62</v>
      </c>
      <c r="I47" s="45"/>
    </row>
    <row r="48" spans="2:9" s="5" customFormat="1" ht="21">
      <c r="B48" s="47"/>
      <c r="C48" s="60">
        <v>44447</v>
      </c>
      <c r="D48" s="54" t="s">
        <v>53</v>
      </c>
      <c r="E48" s="55" t="s">
        <v>125</v>
      </c>
      <c r="F48" s="58">
        <v>966</v>
      </c>
      <c r="G48" s="66"/>
      <c r="H48" s="57">
        <f t="shared" si="0"/>
        <v>2103908.62</v>
      </c>
      <c r="I48" s="45"/>
    </row>
    <row r="49" spans="2:9" s="5" customFormat="1" ht="30" customHeight="1">
      <c r="B49" s="47"/>
      <c r="C49" s="60">
        <v>44447</v>
      </c>
      <c r="D49" s="54" t="s">
        <v>54</v>
      </c>
      <c r="E49" s="55" t="s">
        <v>129</v>
      </c>
      <c r="F49" s="58">
        <v>200000</v>
      </c>
      <c r="G49" s="66"/>
      <c r="H49" s="57">
        <f t="shared" si="0"/>
        <v>2303908.62</v>
      </c>
      <c r="I49" s="45"/>
    </row>
    <row r="50" spans="2:9" s="5" customFormat="1" ht="42">
      <c r="B50" s="47"/>
      <c r="C50" s="53">
        <v>44449</v>
      </c>
      <c r="D50" s="63" t="s">
        <v>55</v>
      </c>
      <c r="E50" s="70" t="s">
        <v>200</v>
      </c>
      <c r="F50" s="58"/>
      <c r="G50" s="68">
        <v>21918.12</v>
      </c>
      <c r="H50" s="57">
        <f t="shared" si="0"/>
        <v>2281990.5</v>
      </c>
      <c r="I50" s="45"/>
    </row>
    <row r="51" spans="2:9" s="5" customFormat="1" ht="16.5">
      <c r="B51" s="47"/>
      <c r="C51" s="53">
        <v>44449</v>
      </c>
      <c r="D51" s="63" t="s">
        <v>56</v>
      </c>
      <c r="E51" s="55" t="s">
        <v>26</v>
      </c>
      <c r="F51" s="58"/>
      <c r="G51" s="68">
        <v>0</v>
      </c>
      <c r="H51" s="57">
        <f t="shared" si="0"/>
        <v>2281990.5</v>
      </c>
      <c r="I51" s="45"/>
    </row>
    <row r="52" spans="2:9" s="5" customFormat="1" ht="30" customHeight="1">
      <c r="B52" s="47"/>
      <c r="C52" s="53">
        <v>44449</v>
      </c>
      <c r="D52" s="63" t="s">
        <v>57</v>
      </c>
      <c r="E52" s="55" t="s">
        <v>130</v>
      </c>
      <c r="F52" s="58"/>
      <c r="G52" s="68">
        <v>250000</v>
      </c>
      <c r="H52" s="57">
        <f t="shared" si="0"/>
        <v>2031990.5</v>
      </c>
      <c r="I52" s="45"/>
    </row>
    <row r="53" spans="2:9" s="5" customFormat="1" ht="16.5">
      <c r="B53" s="47"/>
      <c r="C53" s="53">
        <v>44449</v>
      </c>
      <c r="D53" s="63" t="s">
        <v>58</v>
      </c>
      <c r="E53" s="55" t="s">
        <v>26</v>
      </c>
      <c r="F53" s="58"/>
      <c r="G53" s="68">
        <v>0</v>
      </c>
      <c r="H53" s="57">
        <f t="shared" si="0"/>
        <v>2031990.5</v>
      </c>
      <c r="I53" s="45"/>
    </row>
    <row r="54" spans="2:9" s="5" customFormat="1" ht="21">
      <c r="B54" s="47"/>
      <c r="C54" s="53">
        <v>44449</v>
      </c>
      <c r="D54" s="64" t="s">
        <v>59</v>
      </c>
      <c r="E54" s="55" t="s">
        <v>124</v>
      </c>
      <c r="F54" s="58">
        <v>74000</v>
      </c>
      <c r="G54" s="68"/>
      <c r="H54" s="57">
        <f t="shared" si="0"/>
        <v>2105990.5</v>
      </c>
      <c r="I54" s="45"/>
    </row>
    <row r="55" spans="2:9" s="5" customFormat="1" ht="21">
      <c r="B55" s="47"/>
      <c r="C55" s="53">
        <v>44449</v>
      </c>
      <c r="D55" s="64" t="s">
        <v>60</v>
      </c>
      <c r="E55" s="55" t="s">
        <v>125</v>
      </c>
      <c r="F55" s="58">
        <v>1160</v>
      </c>
      <c r="G55" s="68"/>
      <c r="H55" s="57">
        <f t="shared" si="0"/>
        <v>2107150.5</v>
      </c>
      <c r="I55" s="45"/>
    </row>
    <row r="56" spans="2:9" s="5" customFormat="1" ht="21">
      <c r="B56" s="47"/>
      <c r="C56" s="61">
        <v>44452</v>
      </c>
      <c r="D56" s="64" t="s">
        <v>61</v>
      </c>
      <c r="E56" s="55" t="s">
        <v>124</v>
      </c>
      <c r="F56" s="58">
        <v>64403</v>
      </c>
      <c r="G56" s="68"/>
      <c r="H56" s="57">
        <f t="shared" si="0"/>
        <v>2171553.5</v>
      </c>
      <c r="I56" s="45"/>
    </row>
    <row r="57" spans="2:9" s="5" customFormat="1" ht="21">
      <c r="B57" s="47"/>
      <c r="C57" s="61">
        <v>44452</v>
      </c>
      <c r="D57" s="64" t="s">
        <v>62</v>
      </c>
      <c r="E57" s="55" t="s">
        <v>125</v>
      </c>
      <c r="F57" s="58">
        <v>955</v>
      </c>
      <c r="G57" s="68"/>
      <c r="H57" s="57">
        <f t="shared" si="0"/>
        <v>2172508.5</v>
      </c>
      <c r="I57" s="45"/>
    </row>
    <row r="58" spans="2:9" s="5" customFormat="1" ht="21">
      <c r="B58" s="47"/>
      <c r="C58" s="62">
        <v>44453</v>
      </c>
      <c r="D58" s="64" t="s">
        <v>63</v>
      </c>
      <c r="E58" s="55" t="s">
        <v>124</v>
      </c>
      <c r="F58" s="58">
        <v>49104</v>
      </c>
      <c r="G58" s="68"/>
      <c r="H58" s="57">
        <f t="shared" si="0"/>
        <v>2221612.5</v>
      </c>
      <c r="I58" s="45"/>
    </row>
    <row r="59" spans="2:9" s="5" customFormat="1" ht="21">
      <c r="B59" s="47"/>
      <c r="C59" s="62">
        <v>44453</v>
      </c>
      <c r="D59" s="64" t="s">
        <v>64</v>
      </c>
      <c r="E59" s="55" t="s">
        <v>125</v>
      </c>
      <c r="F59" s="58">
        <v>150</v>
      </c>
      <c r="G59" s="68"/>
      <c r="H59" s="57">
        <f t="shared" si="0"/>
        <v>2221762.5</v>
      </c>
      <c r="I59" s="45"/>
    </row>
    <row r="60" spans="2:9" s="5" customFormat="1" ht="30" customHeight="1">
      <c r="B60" s="47"/>
      <c r="C60" s="62">
        <v>44453</v>
      </c>
      <c r="D60" s="54" t="s">
        <v>65</v>
      </c>
      <c r="E60" s="55" t="s">
        <v>131</v>
      </c>
      <c r="F60" s="58"/>
      <c r="G60" s="66">
        <v>184000</v>
      </c>
      <c r="H60" s="57">
        <f t="shared" si="0"/>
        <v>2037762.5</v>
      </c>
      <c r="I60" s="45"/>
    </row>
    <row r="61" spans="2:9" s="5" customFormat="1" ht="30" customHeight="1">
      <c r="B61" s="47"/>
      <c r="C61" s="62">
        <v>44453</v>
      </c>
      <c r="D61" s="54" t="s">
        <v>66</v>
      </c>
      <c r="E61" s="55" t="s">
        <v>132</v>
      </c>
      <c r="F61" s="66"/>
      <c r="G61" s="66">
        <v>183040</v>
      </c>
      <c r="H61" s="57">
        <f t="shared" si="0"/>
        <v>1854722.5</v>
      </c>
      <c r="I61" s="45"/>
    </row>
    <row r="62" spans="2:9" s="5" customFormat="1" ht="30" customHeight="1">
      <c r="B62" s="47"/>
      <c r="C62" s="62">
        <v>44453</v>
      </c>
      <c r="D62" s="54" t="s">
        <v>67</v>
      </c>
      <c r="E62" s="55" t="s">
        <v>133</v>
      </c>
      <c r="F62" s="66"/>
      <c r="G62" s="66">
        <v>183040</v>
      </c>
      <c r="H62" s="57">
        <f t="shared" si="0"/>
        <v>1671682.5</v>
      </c>
      <c r="I62" s="45"/>
    </row>
    <row r="63" spans="2:9" s="5" customFormat="1" ht="21">
      <c r="B63" s="47"/>
      <c r="C63" s="62">
        <v>44454</v>
      </c>
      <c r="D63" s="64" t="s">
        <v>68</v>
      </c>
      <c r="E63" s="55" t="s">
        <v>124</v>
      </c>
      <c r="F63" s="58">
        <v>74500</v>
      </c>
      <c r="G63" s="68"/>
      <c r="H63" s="57">
        <f t="shared" si="0"/>
        <v>1746182.5</v>
      </c>
      <c r="I63" s="45"/>
    </row>
    <row r="64" spans="2:9" s="5" customFormat="1" ht="21">
      <c r="B64" s="47"/>
      <c r="C64" s="62">
        <v>44454</v>
      </c>
      <c r="D64" s="64" t="s">
        <v>69</v>
      </c>
      <c r="E64" s="55" t="s">
        <v>125</v>
      </c>
      <c r="F64" s="58">
        <v>490</v>
      </c>
      <c r="G64" s="68"/>
      <c r="H64" s="57">
        <f t="shared" si="0"/>
        <v>1746672.5</v>
      </c>
      <c r="I64" s="45"/>
    </row>
    <row r="65" spans="2:9" s="5" customFormat="1" ht="30" customHeight="1">
      <c r="B65" s="47"/>
      <c r="C65" s="62">
        <v>44454</v>
      </c>
      <c r="D65" s="63" t="s">
        <v>70</v>
      </c>
      <c r="E65" s="55" t="s">
        <v>134</v>
      </c>
      <c r="F65" s="58"/>
      <c r="G65" s="66">
        <v>134715.35</v>
      </c>
      <c r="H65" s="57">
        <f t="shared" si="0"/>
        <v>1611957.15</v>
      </c>
      <c r="I65" s="45"/>
    </row>
    <row r="66" spans="2:9" s="5" customFormat="1" ht="42">
      <c r="B66" s="47"/>
      <c r="C66" s="62">
        <v>44454</v>
      </c>
      <c r="D66" s="63" t="s">
        <v>71</v>
      </c>
      <c r="E66" s="70" t="s">
        <v>201</v>
      </c>
      <c r="F66" s="58"/>
      <c r="G66" s="66">
        <v>475000</v>
      </c>
      <c r="H66" s="57">
        <f t="shared" si="0"/>
        <v>1136957.15</v>
      </c>
      <c r="I66" s="45"/>
    </row>
    <row r="67" spans="2:9" s="5" customFormat="1" ht="21">
      <c r="B67" s="47"/>
      <c r="C67" s="53">
        <v>44456</v>
      </c>
      <c r="D67" s="64" t="s">
        <v>72</v>
      </c>
      <c r="E67" s="55" t="s">
        <v>124</v>
      </c>
      <c r="F67" s="58">
        <v>67600</v>
      </c>
      <c r="G67" s="68"/>
      <c r="H67" s="57">
        <f t="shared" si="0"/>
        <v>1204557.15</v>
      </c>
      <c r="I67" s="45"/>
    </row>
    <row r="68" spans="2:9" s="5" customFormat="1" ht="21">
      <c r="B68" s="47"/>
      <c r="C68" s="53">
        <v>44456</v>
      </c>
      <c r="D68" s="64" t="s">
        <v>73</v>
      </c>
      <c r="E68" s="55" t="s">
        <v>125</v>
      </c>
      <c r="F68" s="58">
        <v>856</v>
      </c>
      <c r="G68" s="68"/>
      <c r="H68" s="57">
        <f t="shared" si="0"/>
        <v>1205413.15</v>
      </c>
      <c r="I68" s="45"/>
    </row>
    <row r="69" spans="2:9" s="5" customFormat="1" ht="31.5">
      <c r="B69" s="47"/>
      <c r="C69" s="53">
        <v>44456</v>
      </c>
      <c r="D69" s="63" t="s">
        <v>74</v>
      </c>
      <c r="E69" s="70" t="s">
        <v>202</v>
      </c>
      <c r="F69" s="58"/>
      <c r="G69" s="68">
        <v>45919.04</v>
      </c>
      <c r="H69" s="57">
        <f t="shared" si="0"/>
        <v>1159494.1099999999</v>
      </c>
      <c r="I69" s="45"/>
    </row>
    <row r="70" spans="2:9" s="5" customFormat="1" ht="94.5">
      <c r="B70" s="47"/>
      <c r="C70" s="62">
        <v>44456</v>
      </c>
      <c r="D70" s="54" t="s">
        <v>51</v>
      </c>
      <c r="E70" s="55" t="s">
        <v>135</v>
      </c>
      <c r="F70" s="58"/>
      <c r="G70" s="66">
        <v>23880</v>
      </c>
      <c r="H70" s="57">
        <f t="shared" si="0"/>
        <v>1135614.1099999999</v>
      </c>
      <c r="I70" s="45"/>
    </row>
    <row r="71" spans="2:9" s="5" customFormat="1" ht="103.5">
      <c r="B71" s="47"/>
      <c r="C71" s="62">
        <v>44456</v>
      </c>
      <c r="D71" s="54" t="s">
        <v>75</v>
      </c>
      <c r="E71" s="55" t="s">
        <v>203</v>
      </c>
      <c r="F71" s="58"/>
      <c r="G71" s="66">
        <v>183253.76</v>
      </c>
      <c r="H71" s="57">
        <f t="shared" si="0"/>
        <v>952360.3499999999</v>
      </c>
      <c r="I71" s="45"/>
    </row>
    <row r="72" spans="2:9" s="5" customFormat="1" ht="42">
      <c r="B72" s="47"/>
      <c r="C72" s="62">
        <v>44456</v>
      </c>
      <c r="D72" s="54" t="s">
        <v>76</v>
      </c>
      <c r="E72" s="55" t="s">
        <v>136</v>
      </c>
      <c r="F72" s="66"/>
      <c r="G72" s="66">
        <v>2750</v>
      </c>
      <c r="H72" s="57">
        <f t="shared" si="0"/>
        <v>949610.3499999999</v>
      </c>
      <c r="I72" s="45"/>
    </row>
    <row r="73" spans="2:9" s="5" customFormat="1" ht="63">
      <c r="B73" s="47"/>
      <c r="C73" s="62">
        <v>44456</v>
      </c>
      <c r="D73" s="54" t="s">
        <v>77</v>
      </c>
      <c r="E73" s="55" t="s">
        <v>137</v>
      </c>
      <c r="F73" s="66"/>
      <c r="G73" s="66">
        <v>13300</v>
      </c>
      <c r="H73" s="57">
        <f t="shared" si="0"/>
        <v>936310.3499999999</v>
      </c>
      <c r="I73" s="45"/>
    </row>
    <row r="74" spans="2:9" s="5" customFormat="1" ht="73.5">
      <c r="B74" s="47"/>
      <c r="C74" s="62">
        <v>44456</v>
      </c>
      <c r="D74" s="54" t="s">
        <v>78</v>
      </c>
      <c r="E74" s="55" t="s">
        <v>138</v>
      </c>
      <c r="F74" s="58"/>
      <c r="G74" s="66">
        <v>12250</v>
      </c>
      <c r="H74" s="57">
        <f t="shared" si="0"/>
        <v>924060.3499999999</v>
      </c>
      <c r="I74" s="45"/>
    </row>
    <row r="75" spans="2:9" s="5" customFormat="1" ht="73.5">
      <c r="B75" s="47"/>
      <c r="C75" s="62">
        <v>44456</v>
      </c>
      <c r="D75" s="54" t="s">
        <v>79</v>
      </c>
      <c r="E75" s="55" t="s">
        <v>139</v>
      </c>
      <c r="F75" s="66"/>
      <c r="G75" s="66">
        <v>7850</v>
      </c>
      <c r="H75" s="57">
        <f t="shared" si="0"/>
        <v>916210.3499999999</v>
      </c>
      <c r="I75" s="45"/>
    </row>
    <row r="76" spans="2:9" s="5" customFormat="1" ht="52.5">
      <c r="B76" s="47"/>
      <c r="C76" s="62">
        <v>44456</v>
      </c>
      <c r="D76" s="54" t="s">
        <v>80</v>
      </c>
      <c r="E76" s="55" t="s">
        <v>140</v>
      </c>
      <c r="F76" s="58"/>
      <c r="G76" s="66">
        <v>2150</v>
      </c>
      <c r="H76" s="57">
        <f t="shared" si="0"/>
        <v>914060.3499999999</v>
      </c>
      <c r="I76" s="45"/>
    </row>
    <row r="77" spans="2:9" s="5" customFormat="1" ht="52.5">
      <c r="B77" s="47"/>
      <c r="C77" s="62">
        <v>44456</v>
      </c>
      <c r="D77" s="54" t="s">
        <v>80</v>
      </c>
      <c r="E77" s="55" t="s">
        <v>141</v>
      </c>
      <c r="F77" s="58"/>
      <c r="G77" s="68">
        <v>1700</v>
      </c>
      <c r="H77" s="57">
        <f t="shared" si="0"/>
        <v>912360.3499999999</v>
      </c>
      <c r="I77" s="45"/>
    </row>
    <row r="78" spans="2:9" s="5" customFormat="1" ht="52.5">
      <c r="B78" s="47"/>
      <c r="C78" s="62">
        <v>44456</v>
      </c>
      <c r="D78" s="54" t="s">
        <v>80</v>
      </c>
      <c r="E78" s="55" t="s">
        <v>142</v>
      </c>
      <c r="F78" s="58"/>
      <c r="G78" s="68">
        <v>1700</v>
      </c>
      <c r="H78" s="57">
        <f t="shared" si="0"/>
        <v>910660.3499999999</v>
      </c>
      <c r="I78" s="45"/>
    </row>
    <row r="79" spans="2:9" s="5" customFormat="1" ht="63">
      <c r="B79" s="47"/>
      <c r="C79" s="62">
        <v>44456</v>
      </c>
      <c r="D79" s="54" t="s">
        <v>81</v>
      </c>
      <c r="E79" s="55" t="s">
        <v>143</v>
      </c>
      <c r="F79" s="58"/>
      <c r="G79" s="68">
        <v>2750</v>
      </c>
      <c r="H79" s="57">
        <f t="shared" si="0"/>
        <v>907910.3499999999</v>
      </c>
      <c r="I79" s="45"/>
    </row>
    <row r="80" spans="2:9" s="5" customFormat="1" ht="63">
      <c r="B80" s="47"/>
      <c r="C80" s="62">
        <v>44456</v>
      </c>
      <c r="D80" s="54" t="s">
        <v>81</v>
      </c>
      <c r="E80" s="70" t="s">
        <v>204</v>
      </c>
      <c r="F80" s="58"/>
      <c r="G80" s="68">
        <v>1700</v>
      </c>
      <c r="H80" s="57">
        <f t="shared" si="0"/>
        <v>906210.3499999999</v>
      </c>
      <c r="I80" s="45"/>
    </row>
    <row r="81" spans="2:9" s="5" customFormat="1" ht="42">
      <c r="B81" s="47"/>
      <c r="C81" s="62">
        <v>44456</v>
      </c>
      <c r="D81" s="54" t="s">
        <v>82</v>
      </c>
      <c r="E81" s="70" t="s">
        <v>205</v>
      </c>
      <c r="F81" s="58"/>
      <c r="G81" s="68">
        <v>3050</v>
      </c>
      <c r="H81" s="57">
        <f t="shared" si="0"/>
        <v>903160.3499999999</v>
      </c>
      <c r="I81" s="45"/>
    </row>
    <row r="82" spans="2:9" s="5" customFormat="1" ht="42">
      <c r="B82" s="47"/>
      <c r="C82" s="62">
        <v>44456</v>
      </c>
      <c r="D82" s="54" t="s">
        <v>82</v>
      </c>
      <c r="E82" s="55" t="s">
        <v>144</v>
      </c>
      <c r="F82" s="67"/>
      <c r="G82" s="68">
        <v>2750</v>
      </c>
      <c r="H82" s="57">
        <f t="shared" si="0"/>
        <v>900410.3499999999</v>
      </c>
      <c r="I82" s="45"/>
    </row>
    <row r="83" spans="2:9" s="5" customFormat="1" ht="42">
      <c r="B83" s="47"/>
      <c r="C83" s="62">
        <v>44456</v>
      </c>
      <c r="D83" s="54" t="s">
        <v>82</v>
      </c>
      <c r="E83" s="55" t="s">
        <v>145</v>
      </c>
      <c r="F83" s="58"/>
      <c r="G83" s="66">
        <v>2150</v>
      </c>
      <c r="H83" s="57">
        <f t="shared" si="0"/>
        <v>898260.3499999999</v>
      </c>
      <c r="I83" s="45"/>
    </row>
    <row r="84" spans="2:9" s="5" customFormat="1" ht="73.5">
      <c r="B84" s="47"/>
      <c r="C84" s="62">
        <v>44456</v>
      </c>
      <c r="D84" s="54" t="s">
        <v>83</v>
      </c>
      <c r="E84" s="55" t="s">
        <v>146</v>
      </c>
      <c r="F84" s="58"/>
      <c r="G84" s="68">
        <v>15200</v>
      </c>
      <c r="H84" s="57">
        <f aca="true" t="shared" si="1" ref="H84:H141">H83+F84-G84</f>
        <v>883060.3499999999</v>
      </c>
      <c r="I84" s="45"/>
    </row>
    <row r="85" spans="2:9" s="5" customFormat="1" ht="73.5">
      <c r="B85" s="47"/>
      <c r="C85" s="62">
        <v>44456</v>
      </c>
      <c r="D85" s="54" t="s">
        <v>84</v>
      </c>
      <c r="E85" s="55" t="s">
        <v>147</v>
      </c>
      <c r="F85" s="58"/>
      <c r="G85" s="66">
        <v>8150</v>
      </c>
      <c r="H85" s="57">
        <f t="shared" si="1"/>
        <v>874910.3499999999</v>
      </c>
      <c r="I85" s="45"/>
    </row>
    <row r="86" spans="2:9" s="5" customFormat="1" ht="73.5">
      <c r="B86" s="47"/>
      <c r="C86" s="62">
        <v>44456</v>
      </c>
      <c r="D86" s="54" t="s">
        <v>85</v>
      </c>
      <c r="E86" s="55" t="s">
        <v>148</v>
      </c>
      <c r="F86" s="58"/>
      <c r="G86" s="66">
        <v>183040</v>
      </c>
      <c r="H86" s="57">
        <f t="shared" si="1"/>
        <v>691870.3499999999</v>
      </c>
      <c r="I86" s="45"/>
    </row>
    <row r="87" spans="2:9" s="5" customFormat="1" ht="53.25" customHeight="1">
      <c r="B87" s="47"/>
      <c r="C87" s="62">
        <v>44456</v>
      </c>
      <c r="D87" s="54" t="s">
        <v>86</v>
      </c>
      <c r="E87" s="55" t="s">
        <v>149</v>
      </c>
      <c r="F87" s="58">
        <v>1216875.3</v>
      </c>
      <c r="G87" s="68"/>
      <c r="H87" s="57">
        <f t="shared" si="1"/>
        <v>1908745.65</v>
      </c>
      <c r="I87" s="45"/>
    </row>
    <row r="88" spans="2:9" s="5" customFormat="1" ht="42">
      <c r="B88" s="47"/>
      <c r="C88" s="62">
        <v>44456</v>
      </c>
      <c r="D88" s="54" t="s">
        <v>86</v>
      </c>
      <c r="E88" s="55" t="s">
        <v>150</v>
      </c>
      <c r="F88" s="58">
        <v>250000</v>
      </c>
      <c r="G88" s="68"/>
      <c r="H88" s="57">
        <f t="shared" si="1"/>
        <v>2158745.65</v>
      </c>
      <c r="I88" s="45"/>
    </row>
    <row r="89" spans="2:9" s="5" customFormat="1" ht="21">
      <c r="B89" s="47"/>
      <c r="C89" s="62">
        <v>44459</v>
      </c>
      <c r="D89" s="64" t="s">
        <v>87</v>
      </c>
      <c r="E89" s="55" t="s">
        <v>124</v>
      </c>
      <c r="F89" s="58">
        <v>69200</v>
      </c>
      <c r="G89" s="68"/>
      <c r="H89" s="57">
        <f t="shared" si="1"/>
        <v>2227945.65</v>
      </c>
      <c r="I89" s="45"/>
    </row>
    <row r="90" spans="2:9" s="5" customFormat="1" ht="21">
      <c r="B90" s="47"/>
      <c r="C90" s="62">
        <v>44459</v>
      </c>
      <c r="D90" s="64" t="s">
        <v>88</v>
      </c>
      <c r="E90" s="55" t="s">
        <v>125</v>
      </c>
      <c r="F90" s="58">
        <v>454</v>
      </c>
      <c r="G90" s="68"/>
      <c r="H90" s="57">
        <f t="shared" si="1"/>
        <v>2228399.65</v>
      </c>
      <c r="I90" s="45"/>
    </row>
    <row r="91" spans="2:9" s="5" customFormat="1" ht="42">
      <c r="B91" s="47"/>
      <c r="C91" s="62">
        <v>44459</v>
      </c>
      <c r="D91" s="52" t="s">
        <v>89</v>
      </c>
      <c r="E91" s="55" t="s">
        <v>151</v>
      </c>
      <c r="F91" s="56"/>
      <c r="G91" s="59">
        <v>375000</v>
      </c>
      <c r="H91" s="57">
        <f t="shared" si="1"/>
        <v>1853399.65</v>
      </c>
      <c r="I91" s="45"/>
    </row>
    <row r="92" spans="2:9" s="5" customFormat="1" ht="62.25" customHeight="1">
      <c r="B92" s="47"/>
      <c r="C92" s="62">
        <v>44459</v>
      </c>
      <c r="D92" s="63" t="s">
        <v>90</v>
      </c>
      <c r="E92" s="55" t="s">
        <v>152</v>
      </c>
      <c r="F92" s="58"/>
      <c r="G92" s="66">
        <v>500000</v>
      </c>
      <c r="H92" s="57">
        <f t="shared" si="1"/>
        <v>1353399.65</v>
      </c>
      <c r="I92" s="45"/>
    </row>
    <row r="93" spans="2:9" s="5" customFormat="1" ht="52.5">
      <c r="B93" s="47"/>
      <c r="C93" s="62">
        <v>44459</v>
      </c>
      <c r="D93" s="63" t="s">
        <v>91</v>
      </c>
      <c r="E93" s="55" t="s">
        <v>153</v>
      </c>
      <c r="F93" s="58"/>
      <c r="G93" s="66">
        <v>625000</v>
      </c>
      <c r="H93" s="57">
        <f t="shared" si="1"/>
        <v>728399.6499999999</v>
      </c>
      <c r="I93" s="45"/>
    </row>
    <row r="94" spans="2:9" s="5" customFormat="1" ht="16.5">
      <c r="B94" s="47"/>
      <c r="C94" s="62">
        <v>44459</v>
      </c>
      <c r="D94" s="63" t="s">
        <v>92</v>
      </c>
      <c r="E94" s="55" t="s">
        <v>26</v>
      </c>
      <c r="F94" s="58"/>
      <c r="G94" s="66">
        <v>0</v>
      </c>
      <c r="H94" s="57">
        <f t="shared" si="1"/>
        <v>728399.6499999999</v>
      </c>
      <c r="I94" s="45"/>
    </row>
    <row r="95" spans="2:9" s="5" customFormat="1" ht="31.5">
      <c r="B95" s="47"/>
      <c r="C95" s="60">
        <v>44460</v>
      </c>
      <c r="D95" s="63" t="s">
        <v>93</v>
      </c>
      <c r="E95" s="55" t="s">
        <v>154</v>
      </c>
      <c r="F95" s="58"/>
      <c r="G95" s="66">
        <v>125179.38</v>
      </c>
      <c r="H95" s="57">
        <f t="shared" si="1"/>
        <v>603220.2699999999</v>
      </c>
      <c r="I95" s="45"/>
    </row>
    <row r="96" spans="2:9" s="5" customFormat="1" ht="31.5">
      <c r="B96" s="47"/>
      <c r="C96" s="60">
        <v>44460</v>
      </c>
      <c r="D96" s="63" t="s">
        <v>94</v>
      </c>
      <c r="E96" s="55" t="s">
        <v>155</v>
      </c>
      <c r="F96" s="58"/>
      <c r="G96" s="66">
        <v>251920.42</v>
      </c>
      <c r="H96" s="57">
        <f t="shared" si="1"/>
        <v>351299.84999999986</v>
      </c>
      <c r="I96" s="45"/>
    </row>
    <row r="97" spans="2:9" s="5" customFormat="1" ht="46.5" customHeight="1">
      <c r="B97" s="47"/>
      <c r="C97" s="60">
        <v>44460</v>
      </c>
      <c r="D97" s="63" t="s">
        <v>95</v>
      </c>
      <c r="E97" s="55" t="s">
        <v>156</v>
      </c>
      <c r="F97" s="58"/>
      <c r="G97" s="66">
        <v>479478.96</v>
      </c>
      <c r="H97" s="57">
        <f t="shared" si="1"/>
        <v>-128179.11000000016</v>
      </c>
      <c r="I97" s="45"/>
    </row>
    <row r="98" spans="2:9" s="5" customFormat="1" ht="16.5">
      <c r="B98" s="47"/>
      <c r="C98" s="60">
        <v>44460</v>
      </c>
      <c r="D98" s="63" t="s">
        <v>96</v>
      </c>
      <c r="E98" s="55" t="s">
        <v>26</v>
      </c>
      <c r="F98" s="58"/>
      <c r="G98" s="66">
        <v>0</v>
      </c>
      <c r="H98" s="57">
        <f t="shared" si="1"/>
        <v>-128179.11000000016</v>
      </c>
      <c r="I98" s="45"/>
    </row>
    <row r="99" spans="2:9" s="5" customFormat="1" ht="52.5">
      <c r="B99" s="47"/>
      <c r="C99" s="60">
        <v>44461</v>
      </c>
      <c r="D99" s="52" t="s">
        <v>29</v>
      </c>
      <c r="E99" s="55" t="s">
        <v>184</v>
      </c>
      <c r="F99" s="58">
        <v>375000</v>
      </c>
      <c r="G99" s="68"/>
      <c r="H99" s="57">
        <f t="shared" si="1"/>
        <v>246820.88999999984</v>
      </c>
      <c r="I99" s="45"/>
    </row>
    <row r="100" spans="2:9" s="5" customFormat="1" ht="21">
      <c r="B100" s="47"/>
      <c r="C100" s="60">
        <v>44462</v>
      </c>
      <c r="D100" s="64" t="s">
        <v>97</v>
      </c>
      <c r="E100" s="55" t="s">
        <v>124</v>
      </c>
      <c r="F100" s="58">
        <v>56700</v>
      </c>
      <c r="G100" s="68"/>
      <c r="H100" s="57">
        <f t="shared" si="1"/>
        <v>303520.88999999984</v>
      </c>
      <c r="I100" s="45"/>
    </row>
    <row r="101" spans="2:9" s="5" customFormat="1" ht="21">
      <c r="B101" s="47"/>
      <c r="C101" s="60">
        <v>44462</v>
      </c>
      <c r="D101" s="64" t="s">
        <v>98</v>
      </c>
      <c r="E101" s="55" t="s">
        <v>125</v>
      </c>
      <c r="F101" s="58">
        <v>860</v>
      </c>
      <c r="G101" s="68"/>
      <c r="H101" s="57">
        <f t="shared" si="1"/>
        <v>304380.88999999984</v>
      </c>
      <c r="I101" s="45"/>
    </row>
    <row r="102" spans="2:9" s="5" customFormat="1" ht="52.5">
      <c r="B102" s="47"/>
      <c r="C102" s="60">
        <v>44462</v>
      </c>
      <c r="D102" s="54" t="s">
        <v>86</v>
      </c>
      <c r="E102" s="55" t="s">
        <v>157</v>
      </c>
      <c r="F102" s="58">
        <v>1545081.08</v>
      </c>
      <c r="G102" s="68"/>
      <c r="H102" s="57">
        <f t="shared" si="1"/>
        <v>1849461.97</v>
      </c>
      <c r="I102" s="45"/>
    </row>
    <row r="103" spans="2:9" s="5" customFormat="1" ht="42">
      <c r="B103" s="47"/>
      <c r="C103" s="60">
        <v>44462</v>
      </c>
      <c r="D103" s="63" t="s">
        <v>99</v>
      </c>
      <c r="E103" s="55" t="s">
        <v>158</v>
      </c>
      <c r="F103" s="58"/>
      <c r="G103" s="66">
        <v>15000</v>
      </c>
      <c r="H103" s="57">
        <f t="shared" si="1"/>
        <v>1834461.97</v>
      </c>
      <c r="I103" s="45"/>
    </row>
    <row r="104" spans="2:9" s="5" customFormat="1" ht="31.5">
      <c r="B104" s="47"/>
      <c r="C104" s="53">
        <v>44462</v>
      </c>
      <c r="D104" s="63" t="s">
        <v>100</v>
      </c>
      <c r="E104" s="55" t="s">
        <v>159</v>
      </c>
      <c r="F104" s="58">
        <v>512500</v>
      </c>
      <c r="G104" s="68"/>
      <c r="H104" s="57">
        <f t="shared" si="1"/>
        <v>2346961.9699999997</v>
      </c>
      <c r="I104" s="45"/>
    </row>
    <row r="105" spans="2:9" s="5" customFormat="1" ht="63">
      <c r="B105" s="47"/>
      <c r="C105" s="62">
        <v>44466</v>
      </c>
      <c r="D105" s="54" t="s">
        <v>101</v>
      </c>
      <c r="E105" s="70" t="s">
        <v>206</v>
      </c>
      <c r="F105" s="58"/>
      <c r="G105" s="66">
        <v>76263.15</v>
      </c>
      <c r="H105" s="57">
        <f t="shared" si="1"/>
        <v>2270698.82</v>
      </c>
      <c r="I105" s="45"/>
    </row>
    <row r="106" spans="2:9" s="5" customFormat="1" ht="31.5">
      <c r="B106" s="47"/>
      <c r="C106" s="60">
        <v>44466</v>
      </c>
      <c r="D106" s="63" t="s">
        <v>102</v>
      </c>
      <c r="E106" s="55" t="s">
        <v>160</v>
      </c>
      <c r="F106" s="58"/>
      <c r="G106" s="66">
        <v>292761.11</v>
      </c>
      <c r="H106" s="57">
        <f t="shared" si="1"/>
        <v>1977937.71</v>
      </c>
      <c r="I106" s="45"/>
    </row>
    <row r="107" spans="2:9" s="5" customFormat="1" ht="31.5">
      <c r="B107" s="47"/>
      <c r="C107" s="60">
        <v>44466</v>
      </c>
      <c r="D107" s="63" t="s">
        <v>103</v>
      </c>
      <c r="E107" s="55" t="s">
        <v>161</v>
      </c>
      <c r="F107" s="58"/>
      <c r="G107" s="66">
        <v>73732.97</v>
      </c>
      <c r="H107" s="57">
        <f t="shared" si="1"/>
        <v>1904204.74</v>
      </c>
      <c r="I107" s="45"/>
    </row>
    <row r="108" spans="2:9" s="5" customFormat="1" ht="63">
      <c r="B108" s="47"/>
      <c r="C108" s="62">
        <v>44466</v>
      </c>
      <c r="D108" s="54" t="s">
        <v>104</v>
      </c>
      <c r="E108" s="55" t="s">
        <v>162</v>
      </c>
      <c r="F108" s="58"/>
      <c r="G108" s="66">
        <v>75000</v>
      </c>
      <c r="H108" s="57">
        <f t="shared" si="1"/>
        <v>1829204.74</v>
      </c>
      <c r="I108" s="45"/>
    </row>
    <row r="109" spans="2:9" s="5" customFormat="1" ht="63">
      <c r="B109" s="47"/>
      <c r="C109" s="62">
        <v>44466</v>
      </c>
      <c r="D109" s="54" t="s">
        <v>105</v>
      </c>
      <c r="E109" s="55" t="s">
        <v>163</v>
      </c>
      <c r="F109" s="58"/>
      <c r="G109" s="66">
        <v>2450</v>
      </c>
      <c r="H109" s="57">
        <f t="shared" si="1"/>
        <v>1826754.74</v>
      </c>
      <c r="I109" s="45"/>
    </row>
    <row r="110" spans="2:9" s="5" customFormat="1" ht="73.5">
      <c r="B110" s="47"/>
      <c r="C110" s="62">
        <v>44466</v>
      </c>
      <c r="D110" s="54" t="s">
        <v>105</v>
      </c>
      <c r="E110" s="55" t="s">
        <v>164</v>
      </c>
      <c r="F110" s="58"/>
      <c r="G110" s="66">
        <v>1700</v>
      </c>
      <c r="H110" s="57">
        <f t="shared" si="1"/>
        <v>1825054.74</v>
      </c>
      <c r="I110" s="45"/>
    </row>
    <row r="111" spans="2:9" s="5" customFormat="1" ht="21">
      <c r="B111" s="47"/>
      <c r="C111" s="62">
        <v>44466</v>
      </c>
      <c r="D111" s="63" t="s">
        <v>106</v>
      </c>
      <c r="E111" s="55" t="s">
        <v>124</v>
      </c>
      <c r="F111" s="58">
        <v>80800</v>
      </c>
      <c r="G111" s="68"/>
      <c r="H111" s="57">
        <f t="shared" si="1"/>
        <v>1905854.74</v>
      </c>
      <c r="I111" s="45"/>
    </row>
    <row r="112" spans="2:9" s="5" customFormat="1" ht="21">
      <c r="B112" s="47"/>
      <c r="C112" s="62">
        <v>44466</v>
      </c>
      <c r="D112" s="63" t="s">
        <v>107</v>
      </c>
      <c r="E112" s="55" t="s">
        <v>125</v>
      </c>
      <c r="F112" s="58">
        <v>435</v>
      </c>
      <c r="G112" s="68"/>
      <c r="H112" s="57">
        <f t="shared" si="1"/>
        <v>1906289.74</v>
      </c>
      <c r="I112" s="45"/>
    </row>
    <row r="113" spans="2:9" s="5" customFormat="1" ht="53.25" customHeight="1">
      <c r="B113" s="47"/>
      <c r="C113" s="62">
        <v>44467</v>
      </c>
      <c r="D113" s="54" t="s">
        <v>108</v>
      </c>
      <c r="E113" s="55" t="s">
        <v>165</v>
      </c>
      <c r="F113" s="58"/>
      <c r="G113" s="66">
        <v>13844.02</v>
      </c>
      <c r="H113" s="57">
        <f t="shared" si="1"/>
        <v>1892445.72</v>
      </c>
      <c r="I113" s="45"/>
    </row>
    <row r="114" spans="2:9" s="5" customFormat="1" ht="73.5">
      <c r="B114" s="47"/>
      <c r="C114" s="62">
        <v>44467</v>
      </c>
      <c r="D114" s="54" t="s">
        <v>108</v>
      </c>
      <c r="E114" s="55" t="s">
        <v>207</v>
      </c>
      <c r="F114" s="58"/>
      <c r="G114" s="66">
        <v>6922.01</v>
      </c>
      <c r="H114" s="57">
        <f t="shared" si="1"/>
        <v>1885523.71</v>
      </c>
      <c r="I114" s="45"/>
    </row>
    <row r="115" spans="2:9" s="5" customFormat="1" ht="78" customHeight="1">
      <c r="B115" s="47"/>
      <c r="C115" s="62">
        <v>44467</v>
      </c>
      <c r="D115" s="54" t="s">
        <v>108</v>
      </c>
      <c r="E115" s="69" t="s">
        <v>209</v>
      </c>
      <c r="F115" s="58"/>
      <c r="G115" s="66">
        <v>2076.6</v>
      </c>
      <c r="H115" s="57">
        <f t="shared" si="1"/>
        <v>1883447.1099999999</v>
      </c>
      <c r="I115" s="45"/>
    </row>
    <row r="116" spans="2:9" s="5" customFormat="1" ht="41.25" customHeight="1">
      <c r="B116" s="47"/>
      <c r="C116" s="62">
        <v>44467</v>
      </c>
      <c r="D116" s="54" t="s">
        <v>108</v>
      </c>
      <c r="E116" s="55" t="s">
        <v>208</v>
      </c>
      <c r="F116" s="58"/>
      <c r="G116" s="66">
        <v>3691.74</v>
      </c>
      <c r="H116" s="57">
        <f t="shared" si="1"/>
        <v>1879755.3699999999</v>
      </c>
      <c r="I116" s="45"/>
    </row>
    <row r="117" spans="2:9" s="5" customFormat="1" ht="52.5" customHeight="1">
      <c r="B117" s="47"/>
      <c r="C117" s="62">
        <v>44467</v>
      </c>
      <c r="D117" s="54" t="s">
        <v>109</v>
      </c>
      <c r="E117" s="55" t="s">
        <v>166</v>
      </c>
      <c r="F117" s="58"/>
      <c r="G117" s="66">
        <v>11550</v>
      </c>
      <c r="H117" s="57">
        <f t="shared" si="1"/>
        <v>1868205.3699999999</v>
      </c>
      <c r="I117" s="45"/>
    </row>
    <row r="118" spans="2:9" s="5" customFormat="1" ht="64.5" customHeight="1">
      <c r="B118" s="47"/>
      <c r="C118" s="62">
        <v>44467</v>
      </c>
      <c r="D118" s="54" t="s">
        <v>110</v>
      </c>
      <c r="E118" s="55" t="s">
        <v>167</v>
      </c>
      <c r="F118" s="58"/>
      <c r="G118" s="66">
        <v>33737.05</v>
      </c>
      <c r="H118" s="57">
        <f t="shared" si="1"/>
        <v>1834468.3199999998</v>
      </c>
      <c r="I118" s="45"/>
    </row>
    <row r="119" spans="2:9" s="5" customFormat="1" ht="54.75" customHeight="1">
      <c r="B119" s="47"/>
      <c r="C119" s="62">
        <v>44467</v>
      </c>
      <c r="D119" s="54" t="s">
        <v>111</v>
      </c>
      <c r="E119" s="55" t="s">
        <v>168</v>
      </c>
      <c r="F119" s="58"/>
      <c r="G119" s="68">
        <v>11600</v>
      </c>
      <c r="H119" s="57">
        <f t="shared" si="1"/>
        <v>1822868.3199999998</v>
      </c>
      <c r="I119" s="45"/>
    </row>
    <row r="120" spans="2:9" s="5" customFormat="1" ht="63">
      <c r="B120" s="47"/>
      <c r="C120" s="62">
        <v>44467</v>
      </c>
      <c r="D120" s="54" t="s">
        <v>112</v>
      </c>
      <c r="E120" s="55" t="s">
        <v>210</v>
      </c>
      <c r="F120" s="58"/>
      <c r="G120" s="68">
        <v>13844.02</v>
      </c>
      <c r="H120" s="57">
        <f t="shared" si="1"/>
        <v>1809024.2999999998</v>
      </c>
      <c r="I120" s="45"/>
    </row>
    <row r="121" spans="2:9" s="5" customFormat="1" ht="60" customHeight="1">
      <c r="B121" s="47"/>
      <c r="C121" s="62">
        <v>44467</v>
      </c>
      <c r="D121" s="54" t="s">
        <v>112</v>
      </c>
      <c r="E121" s="55" t="s">
        <v>169</v>
      </c>
      <c r="F121" s="58"/>
      <c r="G121" s="68">
        <v>6922.01</v>
      </c>
      <c r="H121" s="57">
        <f t="shared" si="1"/>
        <v>1802102.2899999998</v>
      </c>
      <c r="I121" s="45"/>
    </row>
    <row r="122" spans="2:9" s="5" customFormat="1" ht="70.5" customHeight="1">
      <c r="B122" s="47"/>
      <c r="C122" s="62">
        <v>44467</v>
      </c>
      <c r="D122" s="54" t="s">
        <v>112</v>
      </c>
      <c r="E122" s="55" t="s">
        <v>170</v>
      </c>
      <c r="F122" s="58"/>
      <c r="G122" s="68">
        <v>2076.6</v>
      </c>
      <c r="H122" s="57">
        <f t="shared" si="1"/>
        <v>1800025.6899999997</v>
      </c>
      <c r="I122" s="45"/>
    </row>
    <row r="123" spans="2:9" s="5" customFormat="1" ht="68.25" customHeight="1">
      <c r="B123" s="47"/>
      <c r="C123" s="62">
        <v>44467</v>
      </c>
      <c r="D123" s="54" t="s">
        <v>112</v>
      </c>
      <c r="E123" s="55" t="s">
        <v>171</v>
      </c>
      <c r="F123" s="58"/>
      <c r="G123" s="68">
        <v>3691.74</v>
      </c>
      <c r="H123" s="57">
        <f t="shared" si="1"/>
        <v>1796333.9499999997</v>
      </c>
      <c r="I123" s="45"/>
    </row>
    <row r="124" spans="2:9" s="5" customFormat="1" ht="55.5" customHeight="1">
      <c r="B124" s="47"/>
      <c r="C124" s="61">
        <v>44467</v>
      </c>
      <c r="D124" s="54" t="s">
        <v>113</v>
      </c>
      <c r="E124" s="55" t="s">
        <v>172</v>
      </c>
      <c r="F124" s="58"/>
      <c r="G124" s="68">
        <v>2150</v>
      </c>
      <c r="H124" s="57">
        <f t="shared" si="1"/>
        <v>1794183.9499999997</v>
      </c>
      <c r="I124" s="45"/>
    </row>
    <row r="125" spans="2:9" s="5" customFormat="1" ht="53.25" customHeight="1">
      <c r="B125" s="47"/>
      <c r="C125" s="53">
        <v>44467</v>
      </c>
      <c r="D125" s="54" t="s">
        <v>113</v>
      </c>
      <c r="E125" s="55" t="s">
        <v>173</v>
      </c>
      <c r="F125" s="58"/>
      <c r="G125" s="68">
        <v>2150</v>
      </c>
      <c r="H125" s="57">
        <f t="shared" si="1"/>
        <v>1792033.9499999997</v>
      </c>
      <c r="I125" s="45"/>
    </row>
    <row r="126" spans="2:9" s="5" customFormat="1" ht="59.25" customHeight="1">
      <c r="B126" s="47"/>
      <c r="C126" s="53">
        <v>44467</v>
      </c>
      <c r="D126" s="54" t="s">
        <v>113</v>
      </c>
      <c r="E126" s="55" t="s">
        <v>174</v>
      </c>
      <c r="F126" s="58"/>
      <c r="G126" s="68">
        <v>2150</v>
      </c>
      <c r="H126" s="57">
        <f t="shared" si="1"/>
        <v>1789883.9499999997</v>
      </c>
      <c r="I126" s="45"/>
    </row>
    <row r="127" spans="2:9" s="5" customFormat="1" ht="54" customHeight="1">
      <c r="B127" s="47"/>
      <c r="C127" s="53">
        <v>44467</v>
      </c>
      <c r="D127" s="54" t="s">
        <v>113</v>
      </c>
      <c r="E127" s="55" t="s">
        <v>175</v>
      </c>
      <c r="F127" s="58"/>
      <c r="G127" s="68">
        <v>2750</v>
      </c>
      <c r="H127" s="57">
        <f t="shared" si="1"/>
        <v>1787133.9499999997</v>
      </c>
      <c r="I127" s="45"/>
    </row>
    <row r="128" spans="2:9" s="5" customFormat="1" ht="66" customHeight="1">
      <c r="B128" s="47"/>
      <c r="C128" s="53">
        <v>44467</v>
      </c>
      <c r="D128" s="54" t="s">
        <v>114</v>
      </c>
      <c r="E128" s="70" t="s">
        <v>211</v>
      </c>
      <c r="F128" s="58"/>
      <c r="G128" s="68">
        <v>18079</v>
      </c>
      <c r="H128" s="57">
        <f t="shared" si="1"/>
        <v>1769054.9499999997</v>
      </c>
      <c r="I128" s="45"/>
    </row>
    <row r="129" spans="2:9" s="5" customFormat="1" ht="88.5" customHeight="1">
      <c r="B129" s="47"/>
      <c r="C129" s="53">
        <v>44467</v>
      </c>
      <c r="D129" s="54" t="s">
        <v>115</v>
      </c>
      <c r="E129" s="55" t="s">
        <v>176</v>
      </c>
      <c r="F129" s="58"/>
      <c r="G129" s="68">
        <v>4836.5</v>
      </c>
      <c r="H129" s="57">
        <f t="shared" si="1"/>
        <v>1764218.4499999997</v>
      </c>
      <c r="I129" s="45"/>
    </row>
    <row r="130" spans="2:9" s="5" customFormat="1" ht="80.25" customHeight="1">
      <c r="B130" s="47"/>
      <c r="C130" s="61">
        <v>44467</v>
      </c>
      <c r="D130" s="54" t="s">
        <v>116</v>
      </c>
      <c r="E130" s="55" t="s">
        <v>177</v>
      </c>
      <c r="F130" s="58"/>
      <c r="G130" s="68">
        <v>71250</v>
      </c>
      <c r="H130" s="57">
        <f t="shared" si="1"/>
        <v>1692968.4499999997</v>
      </c>
      <c r="I130" s="45"/>
    </row>
    <row r="131" spans="2:9" s="5" customFormat="1" ht="34.5" customHeight="1">
      <c r="B131" s="47"/>
      <c r="C131" s="61">
        <v>44468</v>
      </c>
      <c r="D131" s="54" t="s">
        <v>86</v>
      </c>
      <c r="E131" s="55" t="s">
        <v>178</v>
      </c>
      <c r="F131" s="58">
        <v>28200</v>
      </c>
      <c r="G131" s="68"/>
      <c r="H131" s="57">
        <f t="shared" si="1"/>
        <v>1721168.4499999997</v>
      </c>
      <c r="I131" s="45"/>
    </row>
    <row r="132" spans="2:9" s="5" customFormat="1" ht="39.75" customHeight="1">
      <c r="B132" s="47"/>
      <c r="C132" s="53">
        <v>44469</v>
      </c>
      <c r="D132" s="64" t="s">
        <v>117</v>
      </c>
      <c r="E132" s="70" t="s">
        <v>212</v>
      </c>
      <c r="F132" s="58"/>
      <c r="G132" s="68">
        <v>41926.68</v>
      </c>
      <c r="H132" s="57">
        <f t="shared" si="1"/>
        <v>1679241.7699999998</v>
      </c>
      <c r="I132" s="45"/>
    </row>
    <row r="133" spans="2:9" s="5" customFormat="1" ht="16.5">
      <c r="B133" s="47"/>
      <c r="C133" s="53">
        <v>44469</v>
      </c>
      <c r="D133" s="63" t="s">
        <v>118</v>
      </c>
      <c r="E133" s="55" t="s">
        <v>26</v>
      </c>
      <c r="F133" s="58">
        <v>0</v>
      </c>
      <c r="G133" s="68"/>
      <c r="H133" s="57">
        <f t="shared" si="1"/>
        <v>1679241.7699999998</v>
      </c>
      <c r="I133" s="45"/>
    </row>
    <row r="134" spans="2:9" s="5" customFormat="1" ht="31.5">
      <c r="B134" s="47"/>
      <c r="C134" s="53">
        <v>44469</v>
      </c>
      <c r="D134" s="63" t="s">
        <v>119</v>
      </c>
      <c r="E134" s="55" t="s">
        <v>179</v>
      </c>
      <c r="F134" s="58"/>
      <c r="G134" s="68">
        <v>80382.63</v>
      </c>
      <c r="H134" s="57">
        <f t="shared" si="1"/>
        <v>1598859.1399999997</v>
      </c>
      <c r="I134" s="45"/>
    </row>
    <row r="135" spans="2:9" s="5" customFormat="1" ht="31.5">
      <c r="B135" s="47"/>
      <c r="C135" s="53">
        <v>44469</v>
      </c>
      <c r="D135" s="63" t="s">
        <v>120</v>
      </c>
      <c r="E135" s="70" t="s">
        <v>213</v>
      </c>
      <c r="F135" s="58"/>
      <c r="G135" s="68">
        <v>20371</v>
      </c>
      <c r="H135" s="57">
        <f t="shared" si="1"/>
        <v>1578488.1399999997</v>
      </c>
      <c r="I135" s="45"/>
    </row>
    <row r="136" spans="2:9" s="5" customFormat="1" ht="31.5">
      <c r="B136" s="47"/>
      <c r="C136" s="53">
        <v>44469</v>
      </c>
      <c r="D136" s="63" t="s">
        <v>121</v>
      </c>
      <c r="E136" s="55" t="s">
        <v>180</v>
      </c>
      <c r="F136" s="58">
        <v>17600</v>
      </c>
      <c r="G136" s="68"/>
      <c r="H136" s="57">
        <f t="shared" si="1"/>
        <v>1596088.1399999997</v>
      </c>
      <c r="I136" s="45"/>
    </row>
    <row r="137" spans="2:9" s="5" customFormat="1" ht="21">
      <c r="B137" s="47"/>
      <c r="C137" s="53">
        <v>44469</v>
      </c>
      <c r="D137" s="63" t="s">
        <v>122</v>
      </c>
      <c r="E137" s="55" t="s">
        <v>124</v>
      </c>
      <c r="F137" s="58">
        <v>54102</v>
      </c>
      <c r="G137" s="66"/>
      <c r="H137" s="57">
        <f t="shared" si="1"/>
        <v>1650190.1399999997</v>
      </c>
      <c r="I137" s="45"/>
    </row>
    <row r="138" spans="2:9" s="5" customFormat="1" ht="21">
      <c r="B138" s="47"/>
      <c r="C138" s="60">
        <v>44469</v>
      </c>
      <c r="D138" s="63" t="s">
        <v>123</v>
      </c>
      <c r="E138" s="55" t="s">
        <v>125</v>
      </c>
      <c r="F138" s="58">
        <v>370</v>
      </c>
      <c r="G138" s="66"/>
      <c r="H138" s="57">
        <f t="shared" si="1"/>
        <v>1650560.1399999997</v>
      </c>
      <c r="I138" s="45"/>
    </row>
    <row r="139" spans="2:9" s="5" customFormat="1" ht="21">
      <c r="B139" s="47"/>
      <c r="C139" s="60">
        <v>44469</v>
      </c>
      <c r="D139" s="54" t="s">
        <v>16</v>
      </c>
      <c r="E139" s="55" t="s">
        <v>181</v>
      </c>
      <c r="F139" s="66"/>
      <c r="G139" s="66">
        <v>13184.69</v>
      </c>
      <c r="H139" s="57">
        <f t="shared" si="1"/>
        <v>1637375.4499999997</v>
      </c>
      <c r="I139" s="45"/>
    </row>
    <row r="140" spans="2:9" s="5" customFormat="1" ht="21">
      <c r="B140" s="47"/>
      <c r="C140" s="60">
        <v>44469</v>
      </c>
      <c r="D140" s="54" t="s">
        <v>16</v>
      </c>
      <c r="E140" s="55" t="s">
        <v>182</v>
      </c>
      <c r="F140" s="66"/>
      <c r="G140" s="66">
        <v>9721</v>
      </c>
      <c r="H140" s="57">
        <f t="shared" si="1"/>
        <v>1627654.4499999997</v>
      </c>
      <c r="I140" s="45"/>
    </row>
    <row r="141" spans="2:9" s="5" customFormat="1" ht="24.75" customHeight="1">
      <c r="B141" s="47"/>
      <c r="C141" s="60">
        <v>44469</v>
      </c>
      <c r="D141" s="54" t="s">
        <v>16</v>
      </c>
      <c r="E141" s="55" t="s">
        <v>183</v>
      </c>
      <c r="F141" s="66"/>
      <c r="G141" s="66">
        <v>175</v>
      </c>
      <c r="H141" s="57">
        <f t="shared" si="1"/>
        <v>1627479.4499999997</v>
      </c>
      <c r="I141" s="45"/>
    </row>
    <row r="142" spans="1:9" s="5" customFormat="1" ht="17.25" thickBot="1">
      <c r="A142" s="7"/>
      <c r="B142" s="27"/>
      <c r="C142" s="28"/>
      <c r="D142" s="29"/>
      <c r="E142" s="30"/>
      <c r="F142" s="31"/>
      <c r="G142" s="44"/>
      <c r="H142" s="32">
        <v>0</v>
      </c>
      <c r="I142" s="46"/>
    </row>
    <row r="143" spans="2:8" s="5" customFormat="1" ht="24" customHeight="1" thickBot="1">
      <c r="B143" s="33"/>
      <c r="C143" s="34"/>
      <c r="D143" s="34"/>
      <c r="E143" s="35" t="s">
        <v>9</v>
      </c>
      <c r="F143" s="34">
        <f>SUM(F18:F142)</f>
        <v>7953717.38</v>
      </c>
      <c r="G143" s="34">
        <f>SUM(G18:G142)</f>
        <v>6049760.949999998</v>
      </c>
      <c r="H143" s="36">
        <f>H16+F143-G143</f>
        <v>1627479.450000002</v>
      </c>
    </row>
    <row r="144" spans="2:8" s="5" customFormat="1" ht="24" customHeight="1">
      <c r="B144" s="49"/>
      <c r="C144" s="50"/>
      <c r="D144" s="50"/>
      <c r="E144" s="51"/>
      <c r="F144" s="50"/>
      <c r="G144" s="50"/>
      <c r="H144" s="50"/>
    </row>
    <row r="145" spans="2:8" s="5" customFormat="1" ht="24" customHeight="1">
      <c r="B145" s="49"/>
      <c r="C145" s="50"/>
      <c r="D145" s="50"/>
      <c r="E145" s="51"/>
      <c r="F145" s="50"/>
      <c r="G145" s="50"/>
      <c r="H145" s="50"/>
    </row>
    <row r="146" spans="2:8" s="5" customFormat="1" ht="24" customHeight="1">
      <c r="B146" s="49"/>
      <c r="C146" s="50"/>
      <c r="D146" s="50"/>
      <c r="E146" s="51"/>
      <c r="F146" s="50"/>
      <c r="G146" s="50"/>
      <c r="H146" s="50"/>
    </row>
    <row r="147" spans="2:8" s="5" customFormat="1" ht="24" customHeight="1">
      <c r="B147" s="49"/>
      <c r="C147" s="50"/>
      <c r="D147" s="50"/>
      <c r="E147" s="51"/>
      <c r="F147" s="50"/>
      <c r="G147" s="50"/>
      <c r="H147" s="50"/>
    </row>
    <row r="148" spans="1:92" ht="24" customHeight="1">
      <c r="A148" s="5"/>
      <c r="B148" s="3"/>
      <c r="C148" s="3"/>
      <c r="D148" s="3"/>
      <c r="E148" s="3"/>
      <c r="F148" s="20"/>
      <c r="G148" s="20"/>
      <c r="H148" s="20"/>
      <c r="I148" s="12"/>
      <c r="J148" s="12"/>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row>
    <row r="149" spans="1:12" ht="24" customHeight="1">
      <c r="A149" s="1"/>
      <c r="B149" s="3"/>
      <c r="C149" s="4"/>
      <c r="D149" s="2"/>
      <c r="E149" s="2"/>
      <c r="F149" s="21"/>
      <c r="G149" s="21"/>
      <c r="H149" s="21"/>
      <c r="K149" s="1"/>
      <c r="L149" s="1"/>
    </row>
    <row r="150" spans="1:12" ht="12.75">
      <c r="A150" s="1"/>
      <c r="B150" s="6"/>
      <c r="C150" s="6"/>
      <c r="D150" s="6"/>
      <c r="E150" s="6"/>
      <c r="F150" s="22"/>
      <c r="G150" s="22"/>
      <c r="H150" s="22"/>
      <c r="I150" s="1"/>
      <c r="J150" s="1"/>
      <c r="K150" s="1"/>
      <c r="L150" s="1"/>
    </row>
    <row r="151" spans="1:12" ht="12.75">
      <c r="A151" s="1"/>
      <c r="B151" s="6"/>
      <c r="C151" s="6"/>
      <c r="D151" s="6"/>
      <c r="E151" s="6"/>
      <c r="F151" s="22"/>
      <c r="G151" s="22"/>
      <c r="H151" s="22"/>
      <c r="I151" s="1"/>
      <c r="J151" s="1"/>
      <c r="K151" s="1"/>
      <c r="L151" s="1"/>
    </row>
    <row r="152" spans="1:12" ht="12.75">
      <c r="A152" s="1"/>
      <c r="B152" s="78" t="s">
        <v>19</v>
      </c>
      <c r="C152" s="78"/>
      <c r="D152" s="78"/>
      <c r="E152" s="6"/>
      <c r="F152" s="78" t="s">
        <v>20</v>
      </c>
      <c r="G152" s="78"/>
      <c r="H152" s="78"/>
      <c r="I152" s="1"/>
      <c r="J152" s="1"/>
      <c r="K152" s="1"/>
      <c r="L152" s="1"/>
    </row>
    <row r="153" spans="1:12" ht="20.25">
      <c r="A153" s="1"/>
      <c r="B153" s="79" t="s">
        <v>13</v>
      </c>
      <c r="C153" s="79"/>
      <c r="D153" s="79"/>
      <c r="E153" s="37"/>
      <c r="F153" s="80" t="s">
        <v>14</v>
      </c>
      <c r="G153" s="80"/>
      <c r="H153" s="80"/>
      <c r="I153" s="1"/>
      <c r="J153" s="1"/>
      <c r="K153" s="1"/>
      <c r="L153" s="1"/>
    </row>
    <row r="154" spans="1:12" ht="20.25">
      <c r="A154" s="1"/>
      <c r="B154" s="81" t="s">
        <v>24</v>
      </c>
      <c r="C154" s="81"/>
      <c r="D154" s="81"/>
      <c r="E154" s="38"/>
      <c r="F154" s="82" t="s">
        <v>25</v>
      </c>
      <c r="G154" s="82"/>
      <c r="H154" s="82"/>
      <c r="I154" s="1"/>
      <c r="J154" s="1"/>
      <c r="K154" s="1"/>
      <c r="L154" s="1"/>
    </row>
    <row r="155" spans="1:12" ht="20.25">
      <c r="A155" s="1"/>
      <c r="B155" s="79" t="s">
        <v>21</v>
      </c>
      <c r="C155" s="79"/>
      <c r="D155" s="79"/>
      <c r="E155" s="37"/>
      <c r="F155" s="80" t="s">
        <v>15</v>
      </c>
      <c r="G155" s="80"/>
      <c r="H155" s="80"/>
      <c r="I155" s="1"/>
      <c r="J155" s="1"/>
      <c r="K155" s="1"/>
      <c r="L155" s="1"/>
    </row>
    <row r="156" spans="1:12" ht="20.25">
      <c r="A156" s="1"/>
      <c r="B156" s="48"/>
      <c r="C156" s="48"/>
      <c r="D156" s="48"/>
      <c r="E156" s="37"/>
      <c r="F156" s="37"/>
      <c r="G156" s="37"/>
      <c r="H156" s="39"/>
      <c r="I156" s="1"/>
      <c r="J156" s="1"/>
      <c r="K156" s="1"/>
      <c r="L156" s="1"/>
    </row>
    <row r="157" spans="1:12" ht="12.75">
      <c r="A157" s="1"/>
      <c r="F157" s="1"/>
      <c r="G157" s="1"/>
      <c r="I157" s="1"/>
      <c r="J157" s="1"/>
      <c r="K157" s="1"/>
      <c r="L157" s="1"/>
    </row>
    <row r="158" spans="1:12" ht="12.75">
      <c r="A158" s="1"/>
      <c r="F158" s="1"/>
      <c r="G158" s="1"/>
      <c r="I158" s="1"/>
      <c r="J158" s="1"/>
      <c r="K158" s="1"/>
      <c r="L158" s="1"/>
    </row>
    <row r="159" spans="1:8" ht="12.75">
      <c r="A159" s="1"/>
      <c r="B159" s="83" t="s">
        <v>17</v>
      </c>
      <c r="C159" s="84"/>
      <c r="D159" s="84"/>
      <c r="E159" s="84"/>
      <c r="F159" s="84"/>
      <c r="G159" s="84"/>
      <c r="H159" s="84"/>
    </row>
    <row r="160" spans="2:8" ht="20.25">
      <c r="B160" s="80" t="s">
        <v>18</v>
      </c>
      <c r="C160" s="80"/>
      <c r="D160" s="80"/>
      <c r="E160" s="80"/>
      <c r="F160" s="80"/>
      <c r="G160" s="80"/>
      <c r="H160" s="80"/>
    </row>
    <row r="161" spans="2:8" ht="20.25">
      <c r="B161" s="82" t="s">
        <v>22</v>
      </c>
      <c r="C161" s="82"/>
      <c r="D161" s="82"/>
      <c r="E161" s="82"/>
      <c r="F161" s="82"/>
      <c r="G161" s="82"/>
      <c r="H161" s="82"/>
    </row>
    <row r="162" spans="2:8" ht="20.25">
      <c r="B162" s="80" t="s">
        <v>23</v>
      </c>
      <c r="C162" s="80"/>
      <c r="D162" s="80"/>
      <c r="E162" s="80"/>
      <c r="F162" s="80"/>
      <c r="G162" s="80"/>
      <c r="H162" s="80"/>
    </row>
    <row r="177" spans="6:12" ht="12.75">
      <c r="F177" s="1"/>
      <c r="G177" s="1"/>
      <c r="H177" s="1"/>
      <c r="I177" s="1"/>
      <c r="J177" s="1"/>
      <c r="K177" s="1"/>
      <c r="L177" s="1"/>
    </row>
    <row r="178" spans="1:12" ht="15">
      <c r="A178" s="1"/>
      <c r="B178" s="26"/>
      <c r="F178" s="1"/>
      <c r="G178" s="1"/>
      <c r="H178" s="1"/>
      <c r="I178" s="1"/>
      <c r="J178" s="1"/>
      <c r="K178" s="1"/>
      <c r="L178" s="1"/>
    </row>
    <row r="179" ht="12.75">
      <c r="A179" s="1"/>
    </row>
  </sheetData>
  <sheetProtection/>
  <mergeCells count="21">
    <mergeCell ref="B6:H6"/>
    <mergeCell ref="B9:H9"/>
    <mergeCell ref="B11:H11"/>
    <mergeCell ref="B13:H13"/>
    <mergeCell ref="B15:B17"/>
    <mergeCell ref="C15:E15"/>
    <mergeCell ref="F15:H15"/>
    <mergeCell ref="C16:D16"/>
    <mergeCell ref="F16:G16"/>
    <mergeCell ref="B155:D155"/>
    <mergeCell ref="F155:H155"/>
    <mergeCell ref="B159:H159"/>
    <mergeCell ref="B160:H160"/>
    <mergeCell ref="B161:H161"/>
    <mergeCell ref="B162:H162"/>
    <mergeCell ref="B152:D152"/>
    <mergeCell ref="F152:H152"/>
    <mergeCell ref="B153:D153"/>
    <mergeCell ref="F153:H153"/>
    <mergeCell ref="B154:D154"/>
    <mergeCell ref="F154:H154"/>
  </mergeCells>
  <printOptions horizontalCentered="1"/>
  <pageMargins left="0.24" right="0.31" top="0.35433070866141736" bottom="0" header="0.31496062992125984" footer="0.31496062992125984"/>
  <pageSetup horizontalDpi="600" verticalDpi="600" orientation="portrait" scale="50" r:id="rId2"/>
  <ignoredErrors>
    <ignoredError sqref="H1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2021-10-07T14:26:53Z</cp:lastPrinted>
  <dcterms:created xsi:type="dcterms:W3CDTF">2006-07-11T17:39:34Z</dcterms:created>
  <dcterms:modified xsi:type="dcterms:W3CDTF">2021-10-11T13:00:43Z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