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Operativa MESCyT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<sst xmlns="http://schemas.openxmlformats.org/spreadsheetml/2006/main" count="194" uniqueCount="144">
  <si>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</si>
  <si>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</si>
  <si>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</si>
  <si>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</si>
  <si>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</si>
  <si>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</si>
  <si>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</si>
  <si>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</si>
  <si>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</si>
  <si>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</si>
  <si>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</si>
  <si>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</si>
  <si>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</si>
  <si>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</si>
  <si>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</si>
  <si>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</si>
  <si>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</si>
  <si>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</si>
  <si>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</si>
  <si>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</si>
  <si>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</si>
  <si>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</si>
  <si>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</si>
  <si>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</si>
  <si>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</si>
  <si>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</si>
  <si>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</si>
  <si>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TRANSFERENCIA ENVIADA AL EXTERIOR.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</si>
  <si>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CUENTA.</t>
    </r>
  </si>
  <si>
    <t>Del 1ero al 31 de Octubre 2021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</si>
  <si>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DEPÓSITO POR SERVICIOS LEGALIZACIÓN DE DOCUMENTOS.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</si>
  <si>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DEPÓSITO POR SERVICIO FOTOCOPIAS.</t>
    </r>
  </si>
  <si>
    <r>
      <t>RAFAEL ALEXANDER GALVAN SANCHEZ,</t>
    </r>
    <r>
      <rPr>
        <sz val="8"/>
        <color indexed="8"/>
        <rFont val="Segoe UI"/>
        <family val="2"/>
      </rPr>
      <t xml:space="preserve"> PAGO POR SERVICIOS PRESTADOS POR  SUSTITUCIÓN  DE LA MAESTRA ANA ANGÉLICA GONZÁLEZ,  DEL  PROGRAMA DE INGLÉS POR INMERSIÓN PARA LA COMPETITIVIDAD.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</si>
  <si>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UNIVERSIDAD UCE , PARA EVALUACIÓN DE PLAN DE ESTUDIO, ORTOPEDA.</t>
    </r>
  </si>
  <si>
    <r>
      <rPr>
        <b/>
        <sz val="8"/>
        <color indexed="8"/>
        <rFont val="Segoe UI"/>
        <family val="2"/>
      </rPr>
      <t xml:space="preserve">SIXTO JOAQUIN INCHAUSTEGUI MIRANDA, </t>
    </r>
    <r>
      <rPr>
        <sz val="8"/>
        <color indexed="8"/>
        <rFont val="Segoe UI"/>
        <family val="2"/>
      </rPr>
      <t xml:space="preserve">PAGO FACTURA NO. B1500000016, DE FECHA  31/08/2021, POR SERVICIOS DE HONORARIOS TÉCNICOS PROFESIONAL EN LA EVALUACION DE INFORMES Y SERVICIOS DE ASESORIA CIENTIFICA AL VICEMINISTERIO DE CIENCIA Y TECNOLOGIA, CORRESPONDIENTE A LOS MESES DE ABRIL HASTA AGOSTO 2021. </t>
    </r>
  </si>
  <si>
    <r>
      <rPr>
        <b/>
        <sz val="8"/>
        <color indexed="8"/>
        <rFont val="Segoe UI"/>
        <family val="2"/>
      </rPr>
      <t xml:space="preserve">SOCIEDAD DOMINICANA DE ABOGADOS SIGLO XXI, </t>
    </r>
    <r>
      <rPr>
        <sz val="8"/>
        <color indexed="8"/>
        <rFont val="Segoe UI"/>
        <family val="2"/>
      </rPr>
      <t>PAGO INSCRIPCIÓN DEL LIC. DORY HERRERA  EN EL" DIPLOMADO INTERAMERICANO EN ALTA DIRECCIÓN PÚBLICA Y GOBIERNO: GESTIÓN FINANCIERA GUBERNAMENTAL, EL PRESUPUESTO PÚBLICO Y LA TRANSPARENCIA FISCAL, DESDE UN ENFOQUE DE GESTIÓN DE POLÍTICAS PÚBLICAS, QUE SE LLEVARA A CABO DE MANERA SEMIPRESENCIAL, DEL 04 DE OCTUBRE AL 12 DE DICIEMBRE DE LOS CORRIENTES,  EN RUI PALACE BAVARO BEACH RESORT, EN PUNTA CANA.</t>
    </r>
  </si>
  <si>
    <t>NULO</t>
  </si>
  <si>
    <r>
      <rPr>
        <b/>
        <sz val="8"/>
        <color indexed="8"/>
        <rFont val="Segoe UI"/>
        <family val="2"/>
      </rPr>
      <t xml:space="preserve">OSCAR ENRIQUE CALDERON PERCIVAL, </t>
    </r>
    <r>
      <rPr>
        <sz val="8"/>
        <color indexed="8"/>
        <rFont val="Segoe UI"/>
        <family val="2"/>
      </rPr>
      <t>PAGO FACTURA NO. B1100000315, DE FECHA  06/10/2021, POR HONORARIO TÉCNICO PROFESIONAL, POR SERVICIOS DE DESARROLLO, LANZAMIENTO Y MANTENIMIENTO DEL PORTAL WEB DOMINICANO DEL VICEMINISTTERIO DE CIENCIA Y TECNOLOGIA DE ESTE MINISTERIO, CORRESPONDIENTE A LOS MESES DE ABRIL HASTA  AGOSTO 2021.</t>
    </r>
  </si>
  <si>
    <r>
      <rPr>
        <b/>
        <sz val="8"/>
        <color indexed="8"/>
        <rFont val="Segoe UI"/>
        <family val="2"/>
      </rPr>
      <t>JOSE FELIPE GUILLEN SARITA,</t>
    </r>
    <r>
      <rPr>
        <sz val="8"/>
        <color indexed="8"/>
        <rFont val="Segoe UI"/>
        <family val="2"/>
      </rPr>
      <t xml:space="preserve"> PAGO FACTURA NO.B1100000316, DE FECHA 07/10/2021, POR SERVICIOS DE HONORARIOS TECNICOS PROFESIONAL COMO ASESOR DE INDICADORES Y DIVULGACION CIENTIFICA, DEL VICEMINISTERIO DE CIENCIA Y TECNOLOGIA, CORRESPONDIENTE A LOS MESES DE OCTUBRE -DICIEMBRE 2020.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</si>
  <si>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 xml:space="preserve">, DEPÓSITO CHEQUE NO. 009589 CORRESPONDIENTE A LA UNIVERSIDAD APEC, POR CONCEPTO DE REVISIÓN Y APROBACIÓN DEL NUEVO PROYECTO DE LICENCIATURA EN COMUNICACIÓN Y PERIODISMO MULTIPLATAFORMA. 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</si>
  <si>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 xml:space="preserve">, DEPÓSITO CHEQUE NO. 009590 CORRESPONDIENTE A LA UNIVERSIDAD APEC, POR CONCEPTO DE REDISEÑO DEL PROYECTO EN MAESTRIA EN COMERCIO ELECTRONICO (ONLINE) SOLICITADO POR EL DECANATO DE POSGRADO. </t>
    </r>
  </si>
  <si>
    <r>
      <rPr>
        <b/>
        <sz val="8"/>
        <color indexed="8"/>
        <rFont val="Segoe UI"/>
        <family val="2"/>
      </rPr>
      <t xml:space="preserve">LESLIE ALEXANDER PABBEL NUÑEZ, </t>
    </r>
    <r>
      <rPr>
        <sz val="8"/>
        <color indexed="8"/>
        <rFont val="Segoe UI"/>
        <family val="2"/>
      </rPr>
      <t>PAGO REPOSICION DE CAJA CHICA, DEL RECIBO NO. 366050 AL 366078 PERTENECE A LA DIRECCION ADMINISTRATIVA DE ESTE MESCYT.</t>
    </r>
  </si>
  <si>
    <r>
      <rPr>
        <b/>
        <sz val="8"/>
        <color indexed="8"/>
        <rFont val="Segoe UI"/>
        <family val="2"/>
      </rPr>
      <t>JUANA GOMEZ,</t>
    </r>
    <r>
      <rPr>
        <sz val="8"/>
        <color indexed="8"/>
        <rFont val="Segoe UI"/>
        <family val="2"/>
      </rPr>
      <t xml:space="preserve"> AYUDA ECONÓMICA DE ESTE MINISTERIO, POR EL FALLECIMIENTO DE SU ESPOSO EL SR. MIGUEL ANGEL PADILLA  EN ATENCIÓN AL ART. 15 DE LA RESOLUCIÓN NÚM. 03-2021, QUE ESTABLECE LOS BENEFICIOS MARGINALES A LOS SERVIDORES DE ESTE MINISTERIO.</t>
    </r>
  </si>
  <si>
    <r>
      <rPr>
        <b/>
        <sz val="8"/>
        <color indexed="8"/>
        <rFont val="Segoe UI"/>
        <family val="2"/>
      </rPr>
      <t>LESLIE ALEXANDER PABBEL NUÑEZ,</t>
    </r>
    <r>
      <rPr>
        <sz val="8"/>
        <color indexed="8"/>
        <rFont val="Segoe UI"/>
        <family val="2"/>
      </rPr>
      <t xml:space="preserve"> PAGO REPOSICION DE CAJA CHICA, DEL RECIBO NO. 366007 AL 366049 PERTENECE A LA DIRECCION ADMINISTRATIVA DE ESTE MESCYT.</t>
    </r>
  </si>
  <si>
    <r>
      <rPr>
        <b/>
        <sz val="8"/>
        <color indexed="8"/>
        <rFont val="Segoe UI"/>
        <family val="2"/>
      </rPr>
      <t xml:space="preserve">PAGO VIÁTICOS DEL DESPACHO, </t>
    </r>
    <r>
      <rPr>
        <sz val="8"/>
        <color indexed="8"/>
        <rFont val="Segoe UI"/>
        <family val="2"/>
      </rPr>
      <t>PAGO VIÁTICOS QUIÉNES SE TRASLADARON A LA  CIUDAD DE SANTIAGO DE LOS CABALLEROS, CON LA FINALIDAD DE VISITA AL CANAL DE TELEVISIÓN LUNA, Y REUNIÓN CON LOS EMPRESARIOS DE SANTIAGO, PARTICIPACIÓN EN LA CELEBRACIÓN DEL DIA MUNDIAL PROTECIÓN A LA CAPA DE OZONO,  EL DÍA JUEVES 16 DE SEPTIEMBRE  DEL 2021.</t>
    </r>
  </si>
  <si>
    <r>
      <rPr>
        <b/>
        <sz val="8"/>
        <color indexed="8"/>
        <rFont val="Segoe UI"/>
        <family val="2"/>
      </rPr>
      <t>PAGO VIÁTICOS DEL DESPACHO,</t>
    </r>
    <r>
      <rPr>
        <sz val="8"/>
        <color indexed="8"/>
        <rFont val="Segoe UI"/>
        <family val="2"/>
      </rPr>
      <t xml:space="preserve"> PAGO VIÁTICOS QUIÉNES SE TRASLADARON A LA  PROVINCIA LA ALTAGRACIA,  CON LA FINALIDAD DE ASISTIR  AL ACTO DE INAUGURACIÓN DE LA  UNIVERSIDAD DEL ESTE (UCE), SEDE PUNTA CANA,  EL DÍA MIERCOLES 22 DE SEPTIEMBRE  DEL 2021.</t>
    </r>
  </si>
  <si>
    <r>
      <rPr>
        <b/>
        <sz val="8"/>
        <color indexed="8"/>
        <rFont val="Segoe UI"/>
        <family val="2"/>
      </rPr>
      <t>PAGO VIÁTICOS DEL DESPACHO,</t>
    </r>
    <r>
      <rPr>
        <sz val="8"/>
        <color indexed="8"/>
        <rFont val="Segoe UI"/>
        <family val="2"/>
      </rPr>
      <t xml:space="preserve"> PAGO VIÁTICOS QUIÉNES SE TRASLADARON A LA PROVINCIA LA ROMANA, CON LA FINALIDAD DE VISITA Y REUNIÓN DE LA FUNDACIÓN MIR, LA ROMANA VISITA AL RECINTO DE LA UNIVERSIDAD UFHEC, CASA DE CAMPO, LA ROMANA,  EL DÍA VIERNES 10 DE SEPTIEMBRE  DEL 2021.</t>
    </r>
  </si>
  <si>
    <r>
      <rPr>
        <b/>
        <sz val="8"/>
        <color indexed="8"/>
        <rFont val="Segoe UI"/>
        <family val="2"/>
      </rPr>
      <t>PAGO VIÁTICOS DEL DESPACHO,</t>
    </r>
    <r>
      <rPr>
        <sz val="8"/>
        <color indexed="8"/>
        <rFont val="Segoe UI"/>
        <family val="2"/>
      </rPr>
      <t xml:space="preserve"> PAGO VIÁTICOS QUIÉNES SE TRASLADARON A LA  CIUDAD DE SAN FRANCISCO DE MACORÍ, PROVINCIA DE DUARTE, CON LA FINALIDAD DE VISITA A LA  UNIVERSIDAD AUTÓNOMA DE SANTO DOMINGO  (UASD) RESINTO SAN FRANCISCO DE MACORÍS (CURNE),  EL DÍA MARTES 14 DE SEPTIEMBRE  DEL 2021.</t>
    </r>
  </si>
  <si>
    <r>
      <rPr>
        <b/>
        <sz val="8"/>
        <color indexed="8"/>
        <rFont val="Segoe UI"/>
        <family val="2"/>
      </rPr>
      <t>DR. FRANKLIN GARCIA FERMIN,</t>
    </r>
    <r>
      <rPr>
        <sz val="8"/>
        <color indexed="8"/>
        <rFont val="Segoe UI"/>
        <family val="2"/>
      </rPr>
      <t xml:space="preserve"> PAGO VIÁTICOS QUIÉN SE TRASLADÓ A LA PROVINCIA DE DAJABÓN, CON LA FINALIDAD DE ASISTIR  AL ACTO DE INAUGURACIÓN APERTURA DEL SUB-CENTRO UASD DAJABÓN,  EL DÍA SÁBADO 11 DE SEPTIEMBRE  DEL 2021.</t>
    </r>
  </si>
  <si>
    <r>
      <rPr>
        <b/>
        <sz val="8"/>
        <color indexed="8"/>
        <rFont val="Segoe UI"/>
        <family val="2"/>
      </rPr>
      <t xml:space="preserve">NELSON RAFAEL PORTALATIN  GONZALEZ, </t>
    </r>
    <r>
      <rPr>
        <sz val="8"/>
        <color indexed="8"/>
        <rFont val="Segoe UI"/>
        <family val="2"/>
      </rPr>
      <t>PAGO VIÁTICOS QUIÉN ACOMPAÑO AL SEÑOR MINISTRO DR. FRANKLIN GARCIA FERMIN, A LA PROVINCIA DE DAJABÓN, CON LA FINALIDAD DE ASISTIR  AL ACTO DE INAUGURACIÓN APERTURA DEL SUB-CENTRO UASD DAJABÓN,  EL DÍA SÁBADO 11 DE SEPTIEMBRE  DEL 2021.</t>
    </r>
  </si>
  <si>
    <r>
      <rPr>
        <b/>
        <sz val="8"/>
        <color indexed="8"/>
        <rFont val="Segoe UI"/>
        <family val="2"/>
      </rPr>
      <t xml:space="preserve">JUAN CARLOS GONZALEZ CASTAÑO, </t>
    </r>
    <r>
      <rPr>
        <sz val="8"/>
        <color indexed="8"/>
        <rFont val="Segoe UI"/>
        <family val="2"/>
      </rPr>
      <t>PAGO VIÁTICOS QUIÉN ACOMPAÑO COMO SEGURIDAD AL SEÑOR MINISTRO DR. FRANKLIN GARCIA FERMIN, A LA PROVINCIA DE DAJABÓN, CON LA FINALIDAD DE ASISTIR  AL ACTO DE INAUGURACIÓN APERTURA DEL SUB-CENTRO UASD DAJABÓN,  EL DÍA SÁBADO 11 DE SEPTIEMBRE  DEL 2021.</t>
    </r>
  </si>
  <si>
    <r>
      <rPr>
        <b/>
        <sz val="8"/>
        <color indexed="8"/>
        <rFont val="Segoe UI"/>
        <family val="2"/>
      </rPr>
      <t>CORNELIO DANILO WISPE GIL,</t>
    </r>
    <r>
      <rPr>
        <sz val="8"/>
        <color indexed="8"/>
        <rFont val="Segoe UI"/>
        <family val="2"/>
      </rPr>
      <t xml:space="preserve"> PAGO VIÁTICOS QUIÉN ACOMPAÑO COMO SEGURIDAD AL SEÑOR MINISTRO DR. FRANKLIN GARCIA FERMIN, A LA PROVINCIA DE DAJABÓN, CON LA FINALIDAD DE ASISTIR  AL ACTO DE INAUGURACIÓN APERTURA DEL SUB-CENTRO UASD DAJABÓN,  EL DÍA SÁBADO 11 DE SEPTIEMBRE  DEL 2021.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</si>
  <si>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UNIVERSIDAD CATOLICA DEL CIBAO (UCATECI), PARA EL PROGRAMA DE ESTUDIOS EN ALIANZA CON EL CENTRO AGRONOMICO TROPICAL Y ENSE;ANZA (CATIE).</t>
    </r>
  </si>
  <si>
    <r>
      <rPr>
        <b/>
        <sz val="8"/>
        <color indexed="8"/>
        <rFont val="Segoe UI"/>
        <family val="2"/>
      </rPr>
      <t>LESLIE ALEXANDER PABBEL NUÑEZ,</t>
    </r>
    <r>
      <rPr>
        <sz val="8"/>
        <color indexed="8"/>
        <rFont val="Segoe UI"/>
        <family val="2"/>
      </rPr>
      <t xml:space="preserve"> PAGO REPOSICION DE CAJA CHICA, DEL RECIBO NO. 366079 AL 366108 PERTENECE A LA DIRECCION ADMINISTRATIVA DE ESTE MESCYT.</t>
    </r>
  </si>
  <si>
    <r>
      <rPr>
        <b/>
        <sz val="8"/>
        <color indexed="8"/>
        <rFont val="Segoe UI"/>
        <family val="2"/>
      </rPr>
      <t>ISRAEL EDUARDO CONTRERAS FANI,</t>
    </r>
    <r>
      <rPr>
        <sz val="8"/>
        <color indexed="8"/>
        <rFont val="Segoe UI"/>
        <family val="2"/>
      </rPr>
      <t xml:space="preserve"> PAGO VIÁTICOS QUIÉN SE TRASLADÓ A LA CIUDAD DE HIGÜEY, PROVINCIA DE LA ALTAGRACIA, CON LA FINALIDAD DE ASISTIR  A LA REUNIÓN TÉCNICA DE ACOMPAÑAMIENTO A LA UNIVERSIDAD CATÓLICA DEL ESTE (UCADE),  EL DÍA JUEVES 02 DE SEPTIEMBRE  DEL 2021, SEGÚN DOCUMENTOS ANEXOS.</t>
    </r>
  </si>
  <si>
    <r>
      <rPr>
        <b/>
        <sz val="8"/>
        <color indexed="8"/>
        <rFont val="Segoe UI"/>
        <family val="2"/>
      </rPr>
      <t xml:space="preserve">MERY ROSA GARCIA DIAZ, </t>
    </r>
    <r>
      <rPr>
        <sz val="8"/>
        <color indexed="8"/>
        <rFont val="Segoe UI"/>
        <family val="2"/>
      </rPr>
      <t>PAGO VIÁTICOS QUIÉN SE TRASLADÓ A LA CIUDAD DE HIGÜEY, PROVINCIA DE LA ALTAGRACIA, CON LA FINALIDAD DE ASISTIR  A LA REUNIÓN TÉCNICA DE ACOMPAÑAMIENTO A LA UNIVERSIDAD CATÓLICA DEL ESTE (UCADE),  EL DÍA JUEVES 02 DE SEPTIEMBRE  DEL 2021, SEGÚN DOCUMENTOS ANEXOS.</t>
    </r>
  </si>
  <si>
    <r>
      <rPr>
        <b/>
        <sz val="8"/>
        <color indexed="8"/>
        <rFont val="Segoe UI"/>
        <family val="2"/>
      </rPr>
      <t>NERIS DURAN CROUSSETT,</t>
    </r>
    <r>
      <rPr>
        <sz val="8"/>
        <color indexed="8"/>
        <rFont val="Segoe UI"/>
        <family val="2"/>
      </rPr>
      <t xml:space="preserve"> PAGO VIÁTICOS QUIÉN SE TRASLADÓ A LA CIUDAD DE HIGÜEY, PROVINCIA DE LA ALTAGRACIA, CON LA FINALIDAD DE ASISTIR  A LA REUNIÓN TÉCNICA DE ACOMPAÑAMIENTO A LA UNIVERSIDAD CATÓLICA DEL ESTE (UCADE),  EL DÍA JUEVES 02 DE SEPTIEMBRE  DEL 2021, SEGÚN DOCUMENTOS ANEXOS.</t>
    </r>
  </si>
  <si>
    <r>
      <rPr>
        <b/>
        <sz val="8"/>
        <color indexed="8"/>
        <rFont val="Segoe UI"/>
        <family val="2"/>
      </rPr>
      <t xml:space="preserve">MIGUEL ALCANJER OTAÑO ALCANTARA, </t>
    </r>
    <r>
      <rPr>
        <sz val="8"/>
        <color indexed="8"/>
        <rFont val="Segoe UI"/>
        <family val="2"/>
      </rPr>
      <t>PAGO VIÁTICOS QUIÉN  TRANSPORTO AL DIRECTOR DE CURRÍCULUM  LIC. ISRAEL EDUARDO CONTRERAS FANI  A LA CIUDAD DE HIGÜEY, PROVINCIA DE LA ALTAGRACIA, CON LA FINALIDAD DE ASISTIR  A LA REUNIÓN TÉCNICA DE ACOMPAÑAMIENTO A LA UNIVERSIDAD CATÓLICA DEL ESTE (UCADE),  EL DÍA JUEVES 02 DE SEPTIEMBRE  DEL 2021, SEGÚN DOCUMENTOS ANEXOS.</t>
    </r>
  </si>
  <si>
    <r>
      <rPr>
        <b/>
        <sz val="8"/>
        <color indexed="8"/>
        <rFont val="Segoe UI"/>
        <family val="2"/>
      </rPr>
      <t>SEGUROS UNIVERSAL S A</t>
    </r>
    <r>
      <rPr>
        <sz val="8"/>
        <color indexed="8"/>
        <rFont val="Segoe UI"/>
        <family val="2"/>
      </rPr>
      <t>, PAGO DE FACTURAS NOS. 030263205 Y 0302622306, (NCF B1500006041 y B1500006010) DE LAS POLIZAS 0\3108576 Y 03138304, CORRESPONDIENTE A LA FACTURA DE PLANES COMPLEMENTARIOS DEL SEGURO MEDICO (PLAN ALPHA 500), DE LOS EMPLEADOS DEL MESCYT, DURANTE EL MES DE OCTUBRE 2021, CON CARGO A NUESTRA CUENTA CORRIENTE NO. 010-391647-4 (MESCYT- CUENTA OPERATIVA DE RECURSOS DIRECTOS), SEGUN DOCUMENTOS ANEXOS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</si>
  <si>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 xml:space="preserve">, DEPÓSITO CHEQUE NO.000910 CORRESPONDIENTE A UNIVERSIDAD UFHEC, PARA EL PLAN DE ESTUDIOS DE LA CARRERA, LICENCIATURA EN ENFERMERIA. </t>
    </r>
  </si>
  <si>
    <r>
      <rPr>
        <b/>
        <sz val="8"/>
        <color indexed="8"/>
        <rFont val="Segoe UI"/>
        <family val="2"/>
      </rPr>
      <t>AYUNTAMIENTO DEL DISTRITO NACIONAL,</t>
    </r>
    <r>
      <rPr>
        <sz val="8"/>
        <color indexed="8"/>
        <rFont val="Segoe UI"/>
        <family val="2"/>
      </rPr>
      <t xml:space="preserve"> PAGOS FACTURA NOS.27316186 (NCF. B0100568065), 27777079 ( NCF. B0100615468) 27929882(NCF. B0100630995), 28102057 ( NCF. B0100653585) 28251742 (NCF. B0100669196), 28401575 ( NCF. B0100684631) 28552255 (NCF. B0100700285), 28702084 (NCF B0100715986) 28863766 (NCF. B0100732003), 29013847  (NCF B0100747641) 29164049 (NCF. B0100783181), 29315521 ( NCF B0100799293), 29467902 (NCF. B0100815431), 29620242  (NCF B0100831936) 29773406 (NCF. B0100848413),29925937(NCF B0100864768), D/F  11/03/2020, HASTA 09/12/2020 Y D/F 13/01/2021 HASTA 11/08/2021 DE LOS PERIODOS CORRESPONDIENTE A RECOGIDA DE BASURA  DE CASA ALQUILADA EN GAZCUE, DURANTE LOS MES DE MARZO HASTA EL MES DE SEPTIEMBRE 2020,Y DESDE ENERO HASTA AGOSTO 2021, SEGÚN DOCUMENTOS ANEXOS.</t>
    </r>
  </si>
  <si>
    <r>
      <rPr>
        <b/>
        <sz val="8"/>
        <color indexed="8"/>
        <rFont val="Segoe UI"/>
        <family val="2"/>
      </rPr>
      <t>FRANKLIN ANTONIO GARCIA FERMIN,</t>
    </r>
    <r>
      <rPr>
        <sz val="8"/>
        <color indexed="8"/>
        <rFont val="Segoe UI"/>
        <family val="2"/>
      </rPr>
      <t xml:space="preserve"> PAGO POR GASTOS DE REPRESENTACIÓN DEL MINISTRO PARA LA INVITACIÓN DE FUNCIONARIOS, EX- RECTORES- DIRECTORES DE INSTITUCIONES DE EDUCACION SUPERIOR (IES) ASI COMO TAMBIEN PERSONALIDADES DEL AMBITO RELIGIOSO DE NUESTRO PAIS.</t>
    </r>
  </si>
  <si>
    <r>
      <rPr>
        <b/>
        <sz val="8"/>
        <color indexed="8"/>
        <rFont val="Segoe UI"/>
        <family val="2"/>
      </rPr>
      <t xml:space="preserve">DEPARTAMENTO DE SERVICIOS AL USUARIO, </t>
    </r>
    <r>
      <rPr>
        <sz val="8"/>
        <color indexed="8"/>
        <rFont val="Segoe UI"/>
        <family val="2"/>
      </rPr>
      <t>PAGO DE HORAS EXTRAS  A FAVOR DEL PERSONAL DEL DEPARTAMENTO DE  SERVICIO AL USUARIO, QUIENES LABORARON FUERA DEL HORARIO NORMAL ESTABLECIDO DURANTE LA SEMANA DEL  8 AL 12 DE MARZO DE 2021</t>
    </r>
  </si>
  <si>
    <r>
      <rPr>
        <b/>
        <sz val="8"/>
        <color indexed="8"/>
        <rFont val="Segoe UI"/>
        <family val="2"/>
      </rPr>
      <t xml:space="preserve">DIRECCION ADMINISTRATIVA, </t>
    </r>
    <r>
      <rPr>
        <sz val="8"/>
        <color indexed="8"/>
        <rFont val="Segoe UI"/>
        <family val="2"/>
      </rPr>
      <t>PAGO DE HORAS EXTRAS  A FAVOR DEL PERSONAL DE LA DIRECCION ADMINISTRATIVA  QUIENES LABORARON FUERA DEL HORARIO NORMAL ESTABLECIDO  DEL 26/12/2020 AL 04/01/2021.</t>
    </r>
  </si>
  <si>
    <r>
      <rPr>
        <b/>
        <sz val="8"/>
        <color indexed="8"/>
        <rFont val="Segoe UI"/>
        <family val="2"/>
      </rPr>
      <t xml:space="preserve">DEPARTAMENTO DE MANTENIMIENTO, </t>
    </r>
    <r>
      <rPr>
        <sz val="8"/>
        <color indexed="8"/>
        <rFont val="Segoe UI"/>
        <family val="2"/>
      </rPr>
      <t>PAGO DE HORAS EXTRAS  A FAVOR DEL PERSONAL DEL DEPARTAMENTO DE MANTENIMIENTO QUIENES LABORARON FUERA DEL HORARIO NORMAL ESTABLECIDO EL DIA 20 DE FEBRERO 2021</t>
    </r>
  </si>
  <si>
    <r>
      <rPr>
        <b/>
        <sz val="8"/>
        <color indexed="8"/>
        <rFont val="Segoe UI"/>
        <family val="2"/>
      </rPr>
      <t>DIRECCION ADMINISTRATIVA Y DIRECCION DE TECNOLOGIA DE LA INF,</t>
    </r>
    <r>
      <rPr>
        <sz val="8"/>
        <color indexed="8"/>
        <rFont val="Segoe UI"/>
        <family val="2"/>
      </rPr>
      <t xml:space="preserve"> PAGO DE HORAS EXTRAS  A FAVOR DEL PERSONAL DE LA DIRECCION ADMINISTRATIVA  Y DE LA DIRECCION DE TECNOLOGIA DE LA INFORMACION QUIENES LABORARON FUERA DEL HORARIO NORMAL ESTABLECIDO  LOS DIAS 27 Y 28 DE FEBRERO DEL 2021.</t>
    </r>
  </si>
  <si>
    <r>
      <rPr>
        <b/>
        <sz val="8"/>
        <color indexed="8"/>
        <rFont val="Segoe UI"/>
        <family val="2"/>
      </rPr>
      <t xml:space="preserve">MAPFRE SALUD ARS, S.A., </t>
    </r>
    <r>
      <rPr>
        <sz val="8"/>
        <color indexed="8"/>
        <rFont val="Segoe UI"/>
        <family val="2"/>
      </rPr>
      <t>PAGO DEL MES DE AGOSTO 2021 DEL PLAN COMPLEMENTARIO CONTRATADO A LA ADMINISTRADORA DE SALUD MAPFRE SALUD ARS, S.A.
NOTA: LA SOLICITUD DE PAGO TIENE UNA NOTA DE CREDITO POR VALOR DE RD$4,470.00 POR EXCLUSION DE EMPLEADOS.</t>
    </r>
  </si>
  <si>
    <r>
      <rPr>
        <b/>
        <sz val="8"/>
        <color indexed="8"/>
        <rFont val="Segoe UI"/>
        <family val="2"/>
      </rPr>
      <t>SEGURO NACIONAL DE SALUD SENASA,</t>
    </r>
    <r>
      <rPr>
        <sz val="8"/>
        <color indexed="8"/>
        <rFont val="Segoe UI"/>
        <family val="2"/>
      </rPr>
      <t xml:space="preserve"> PAGO REEMBOLSO POR LA NOTA DE CRÉDITO NO. B0400000933 D/F 15/10/2020 APLICADO A LA FACTURA NO. B15000003208 DEL MES DE AGOSTO/20, POR ERROR DE LA ASEGURADORA,  TAMBIÉN LA REBAJO EN SU FACTURA NO. B1500003439 D/F 12/10/2020 PLAN COMPLEMENTARIO SEGURO AL MES DE OCTUBRE/2020.</t>
    </r>
  </si>
  <si>
    <r>
      <rPr>
        <b/>
        <sz val="8"/>
        <color indexed="8"/>
        <rFont val="Segoe UI"/>
        <family val="2"/>
      </rPr>
      <t>LESLIE ALEXANDER PABBEL NUÑEZ,</t>
    </r>
    <r>
      <rPr>
        <sz val="8"/>
        <color indexed="8"/>
        <rFont val="Segoe UI"/>
        <family val="2"/>
      </rPr>
      <t xml:space="preserve"> PAGO REPOSICION DE CAJA CHICA, DEL RECIBO NO. 366109 AL 366122 PERTENECE A LA DIRECCION ADMINISTRATIVA DE ESTE MESCYT.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</si>
  <si>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ITBIS PERSONAS FÍSICAS 100% (DECR-293-11), CORRESPONDIENTE AL MES DE SEPTIEMBRE   2021, DE LA CUENTA DE RECURSOS DIRECTO NO. 010-391647-4.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</si>
  <si>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REALIZAS A PROVEEDORES Y PERSONAS FÍSICAS CORRESPONDIENTE AL MES DE SEPTIEMBRE  2021, DE LA CUENTA DE RECURSOS DIRECTO NO. 010-391647-4.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</si>
  <si>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PONTIFICIA UNIVERSIDAD CATOLICA MADRE Y MAESTRA , POR DEVOLUCIÓN DE PROYECTO DE INVESTIGACIÓN, RESISTENCIA AL CORTANTE DE VIGAS PRESFORZADAS DE CONCRETO REFORZADO CON FIBRAS DE ACERO Y SU RELACION CON LA RESISTENCIA AL APLASTAMIENTO DEL MATERIAL.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</si>
  <si>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PONTIFICIA UNIVERSIDAD CATOLICA MADRE Y MAESTRA , POR DEVOLUCIÓN DE PROYECTO DE INVESTIGACIÓN, ANALISIS AMBIENTAL, SIMULACIÓN Y FABRICACIÓN DIGITAL DE PRODUCTOS DE TERMINACIÓN Y SISTEMAS CONSTRUCTIVOS EN FACHADAS NO ESTRUCTURALES.</t>
    </r>
  </si>
  <si>
    <r>
      <rPr>
        <b/>
        <sz val="8"/>
        <color indexed="8"/>
        <rFont val="Segoe UI"/>
        <family val="2"/>
      </rPr>
      <t xml:space="preserve">NATIONAL STUDENT CLERINGHOUSE, </t>
    </r>
    <r>
      <rPr>
        <sz val="8"/>
        <color indexed="8"/>
        <rFont val="Segoe UI"/>
        <family val="2"/>
      </rPr>
      <t>PAGO FACTURA NO. IN21090333, D/F 30/09/2021, POR SERVICIOS PRESTADOS EN EL PROCESO DE VERIFICACIÓN DE ESTUDIOS, REALIZADOS A LOS ESTUDIANTES EN LOS EE.UU. CORRESPONDIENTE AL MES DE SEPTIEMBRE 2021. 
NOTA: TASA 57.00
US$95.50 X 56.85= RD$5,486.25</t>
    </r>
  </si>
  <si>
    <r>
      <rPr>
        <b/>
        <sz val="8"/>
        <color indexed="8"/>
        <rFont val="Segoe UI"/>
        <family val="2"/>
      </rPr>
      <t xml:space="preserve">LESLIE ALEXANDER PABBEL NUÑEZ, </t>
    </r>
    <r>
      <rPr>
        <sz val="8"/>
        <color indexed="8"/>
        <rFont val="Segoe UI"/>
        <family val="2"/>
      </rPr>
      <t>PAGO REPOSICION DE CAJA CHICA, DEL RECIBO NO. 366123 AL 366147 PERTENECE A LA DIRECCION ADMINISTRATIVA DE ESTE MESCYT.</t>
    </r>
  </si>
  <si>
    <t>DE-1670040097</t>
  </si>
  <si>
    <t>DE-1670040100</t>
  </si>
  <si>
    <t>TR-CI1108</t>
  </si>
  <si>
    <t>DE-1670100073</t>
  </si>
  <si>
    <t>DE-1670100077</t>
  </si>
  <si>
    <t>DE-167</t>
  </si>
  <si>
    <t>TR-10101010</t>
  </si>
  <si>
    <t>DE-1670100083</t>
  </si>
  <si>
    <t>CK-24957</t>
  </si>
  <si>
    <t>DE-1670050104</t>
  </si>
  <si>
    <t>DE-1670050107</t>
  </si>
  <si>
    <t>CK-24958</t>
  </si>
  <si>
    <t>CK-24959</t>
  </si>
  <si>
    <t>CK-24960</t>
  </si>
  <si>
    <t>DE-1670100054</t>
  </si>
  <si>
    <t>DE-1670100057</t>
  </si>
  <si>
    <t>DE-1670040648</t>
  </si>
  <si>
    <t>DE-1670040651</t>
  </si>
  <si>
    <t>CK-24961</t>
  </si>
  <si>
    <t>CK-24962</t>
  </si>
  <si>
    <t>CK-24963</t>
  </si>
  <si>
    <t>CK-24964</t>
  </si>
  <si>
    <t>DE-1670060057</t>
  </si>
  <si>
    <t>DE-1670060060</t>
  </si>
  <si>
    <t>DE-167060054</t>
  </si>
  <si>
    <t>CK-24965</t>
  </si>
  <si>
    <t>DE-1670070072</t>
  </si>
  <si>
    <t>DE-1670070069</t>
  </si>
  <si>
    <t>CK-24966</t>
  </si>
  <si>
    <t>CK-24967</t>
  </si>
  <si>
    <t>CK-24968</t>
  </si>
  <si>
    <t>CK-24969</t>
  </si>
  <si>
    <t>CK-24970</t>
  </si>
  <si>
    <t>TR-CI1131</t>
  </si>
  <si>
    <t>TR-CI1132</t>
  </si>
  <si>
    <t>TR-CI1133</t>
  </si>
  <si>
    <t>TR-CI1134</t>
  </si>
  <si>
    <t>TR-CI1135</t>
  </si>
  <si>
    <t>DE-1670080249</t>
  </si>
  <si>
    <t>DE-1670080258</t>
  </si>
  <si>
    <t>CK-24971</t>
  </si>
  <si>
    <t>TR-CI1136</t>
  </si>
  <si>
    <t>TR-CI1137</t>
  </si>
  <si>
    <t>DE-1670070118</t>
  </si>
  <si>
    <t>DE-16700700115</t>
  </si>
  <si>
    <t>DE-1677070121</t>
  </si>
  <si>
    <t>DE-1670020475</t>
  </si>
  <si>
    <t>DE-1670020478</t>
  </si>
  <si>
    <t>TR-CI1138</t>
  </si>
  <si>
    <t>DE-16701003</t>
  </si>
  <si>
    <t>DE-167010038</t>
  </si>
  <si>
    <t>TR-CI1140</t>
  </si>
  <si>
    <t>TR-CI1141</t>
  </si>
  <si>
    <t>TR-CI1142</t>
  </si>
  <si>
    <t>TR-CI1143</t>
  </si>
  <si>
    <t>TR-CI1144</t>
  </si>
  <si>
    <t>TR-CI1145</t>
  </si>
  <si>
    <t>TR-CI1147</t>
  </si>
  <si>
    <t>CK-24972</t>
  </si>
  <si>
    <t>DE-1670020118</t>
  </si>
  <si>
    <t>DE-167002011</t>
  </si>
  <si>
    <t>CK-24973</t>
  </si>
  <si>
    <t>CK-24974</t>
  </si>
  <si>
    <t>DE-1670080060</t>
  </si>
  <si>
    <t>DE-1670080071</t>
  </si>
  <si>
    <t>TR-CI1146</t>
  </si>
  <si>
    <t>CK-24975</t>
  </si>
  <si>
    <t>DE-1670070082</t>
  </si>
  <si>
    <t>DE-1670070085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</si>
</sst>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Segoe U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538ED5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rgb="FF538ED5"/>
      </left>
      <right style="thin"/>
      <top style="thin">
        <color rgb="FF4F81BD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4" fontId="59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 readingOrder="1"/>
    </xf>
    <xf numFmtId="0" fontId="60" fillId="33" borderId="13" xfId="0" applyFont="1" applyFill="1" applyBorder="1" applyAlignment="1">
      <alignment vertical="center" wrapText="1"/>
    </xf>
    <xf numFmtId="43" fontId="8" fillId="0" borderId="13" xfId="49" applyNumberFormat="1" applyFont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43" fontId="61" fillId="33" borderId="13" xfId="51" applyNumberFormat="1" applyFont="1" applyFill="1" applyBorder="1" applyAlignment="1">
      <alignment vertical="center" wrapText="1"/>
    </xf>
    <xf numFmtId="43" fontId="61" fillId="33" borderId="0" xfId="51" applyFont="1" applyFill="1" applyBorder="1" applyAlignment="1">
      <alignment vertical="center" wrapText="1"/>
    </xf>
    <xf numFmtId="202" fontId="16" fillId="0" borderId="0" xfId="0" applyNumberFormat="1" applyFont="1" applyBorder="1" applyAlignment="1">
      <alignment horizontal="right" vertical="center" wrapText="1" readingOrder="1"/>
    </xf>
    <xf numFmtId="0" fontId="5" fillId="33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left" vertical="center"/>
    </xf>
    <xf numFmtId="14" fontId="10" fillId="0" borderId="22" xfId="0" applyNumberFormat="1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justify" vertical="justify" wrapText="1" readingOrder="1"/>
    </xf>
    <xf numFmtId="43" fontId="22" fillId="0" borderId="25" xfId="49" applyNumberFormat="1" applyFont="1" applyBorder="1" applyAlignment="1">
      <alignment vertical="center" wrapText="1"/>
    </xf>
    <xf numFmtId="43" fontId="10" fillId="33" borderId="23" xfId="49" applyFont="1" applyFill="1" applyBorder="1" applyAlignment="1">
      <alignment vertical="center" wrapText="1"/>
    </xf>
    <xf numFmtId="14" fontId="10" fillId="33" borderId="22" xfId="0" applyNumberFormat="1" applyFont="1" applyFill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14" fontId="10" fillId="0" borderId="26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3" fontId="23" fillId="33" borderId="23" xfId="49" applyFont="1" applyFill="1" applyBorder="1" applyAlignment="1">
      <alignment vertical="center" wrapText="1"/>
    </xf>
    <xf numFmtId="43" fontId="10" fillId="33" borderId="23" xfId="49" applyFont="1" applyFill="1" applyBorder="1" applyAlignment="1">
      <alignment wrapText="1"/>
    </xf>
    <xf numFmtId="0" fontId="62" fillId="33" borderId="24" xfId="0" applyFont="1" applyFill="1" applyBorder="1" applyAlignment="1">
      <alignment horizontal="justify" vertical="justify" wrapText="1" readingOrder="1"/>
    </xf>
    <xf numFmtId="0" fontId="21" fillId="33" borderId="23" xfId="0" applyFont="1" applyFill="1" applyBorder="1" applyAlignment="1">
      <alignment horizontal="justify" vertical="justify" wrapText="1"/>
    </xf>
    <xf numFmtId="0" fontId="16" fillId="33" borderId="24" xfId="0" applyFont="1" applyFill="1" applyBorder="1" applyAlignment="1">
      <alignment horizontal="left" vertical="center" wrapText="1" readingOrder="1"/>
    </xf>
    <xf numFmtId="0" fontId="16" fillId="33" borderId="23" xfId="0" applyFont="1" applyFill="1" applyBorder="1" applyAlignment="1">
      <alignment horizontal="justify" vertical="justify" wrapText="1"/>
    </xf>
    <xf numFmtId="0" fontId="62" fillId="33" borderId="23" xfId="0" applyFont="1" applyFill="1" applyBorder="1" applyAlignment="1">
      <alignment vertical="center" wrapText="1"/>
    </xf>
    <xf numFmtId="0" fontId="63" fillId="33" borderId="24" xfId="0" applyFont="1" applyFill="1" applyBorder="1" applyAlignment="1">
      <alignment horizontal="justify" vertical="justify" wrapText="1" readingOrder="1"/>
    </xf>
    <xf numFmtId="0" fontId="62" fillId="33" borderId="23" xfId="0" applyFont="1" applyFill="1" applyBorder="1" applyAlignment="1">
      <alignment horizontal="justify" vertical="justify" wrapText="1"/>
    </xf>
    <xf numFmtId="43" fontId="10" fillId="33" borderId="23" xfId="49" applyFont="1" applyFill="1" applyBorder="1" applyAlignment="1">
      <alignment vertical="center" wrapText="1"/>
    </xf>
    <xf numFmtId="43" fontId="10" fillId="33" borderId="23" xfId="49" applyFont="1" applyFill="1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86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410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139"/>
  <sheetViews>
    <sheetView tabSelected="1" zoomScale="82" zoomScaleNormal="82" zoomScalePageLayoutView="0" workbookViewId="0" topLeftCell="A5">
      <selection activeCell="G95" sqref="G95"/>
    </sheetView>
  </sheetViews>
  <sheetFormatPr defaultColWidth="9.140625" defaultRowHeight="12.75"/>
  <cols>
    <col min="1" max="1" width="4.421875" style="10" customWidth="1"/>
    <col min="2" max="2" width="10.00390625" style="1" customWidth="1"/>
    <col min="3" max="3" width="24.57421875" style="1" customWidth="1"/>
    <col min="4" max="4" width="30.140625" style="1" bestFit="1" customWidth="1"/>
    <col min="5" max="5" width="57.28125" style="1" customWidth="1"/>
    <col min="6" max="6" width="19.140625" style="23" bestFit="1" customWidth="1"/>
    <col min="7" max="7" width="21.7109375" style="23" customWidth="1"/>
    <col min="8" max="8" width="22.7109375" style="23" customWidth="1"/>
    <col min="9" max="9" width="11.421875" style="10" customWidth="1"/>
    <col min="10" max="11" width="19.140625" style="10" bestFit="1" customWidth="1"/>
    <col min="12" max="12" width="11.421875" style="10" customWidth="1"/>
    <col min="13" max="16384" width="9.140625" style="1" customWidth="1"/>
  </cols>
  <sheetData>
    <row r="1" spans="6:8" s="10" customFormat="1" ht="15" customHeight="1">
      <c r="F1" s="16"/>
      <c r="G1" s="16"/>
      <c r="H1" s="16"/>
    </row>
    <row r="2" spans="6:8" s="10" customFormat="1" ht="12.75">
      <c r="F2" s="16"/>
      <c r="G2" s="16"/>
      <c r="H2" s="16"/>
    </row>
    <row r="3" spans="4:8" s="10" customFormat="1" ht="18">
      <c r="D3" s="13"/>
      <c r="E3" s="13"/>
      <c r="F3" s="25"/>
      <c r="G3" s="16"/>
      <c r="H3" s="16"/>
    </row>
    <row r="4" spans="6:8" s="10" customFormat="1" ht="12.75">
      <c r="F4" s="16"/>
      <c r="G4" s="16"/>
      <c r="H4" s="16"/>
    </row>
    <row r="5" spans="6:8" s="10" customFormat="1" ht="22.5" customHeight="1">
      <c r="F5" s="16"/>
      <c r="G5" s="16"/>
      <c r="H5" s="16"/>
    </row>
    <row r="6" spans="2:8" s="10" customFormat="1" ht="19.5">
      <c r="B6" s="73"/>
      <c r="C6" s="73"/>
      <c r="D6" s="73"/>
      <c r="E6" s="73"/>
      <c r="F6" s="73"/>
      <c r="G6" s="73"/>
      <c r="H6" s="73"/>
    </row>
    <row r="7" spans="2:8" s="10" customFormat="1" ht="19.5">
      <c r="B7" s="14"/>
      <c r="C7" s="14"/>
      <c r="D7" s="14"/>
      <c r="E7" s="14"/>
      <c r="F7" s="17"/>
      <c r="G7" s="17"/>
      <c r="H7" s="17"/>
    </row>
    <row r="8" spans="2:8" s="10" customFormat="1" ht="19.5">
      <c r="B8" s="14"/>
      <c r="C8" s="14"/>
      <c r="D8" s="14"/>
      <c r="E8" s="14"/>
      <c r="F8" s="17"/>
      <c r="G8" s="17"/>
      <c r="H8" s="17"/>
    </row>
    <row r="9" spans="2:8" s="10" customFormat="1" ht="19.5">
      <c r="B9" s="73"/>
      <c r="C9" s="73"/>
      <c r="D9" s="73"/>
      <c r="E9" s="73"/>
      <c r="F9" s="73"/>
      <c r="G9" s="73"/>
      <c r="H9" s="73"/>
    </row>
    <row r="10" spans="2:8" s="10" customFormat="1" ht="12.75">
      <c r="B10" s="11"/>
      <c r="C10" s="11"/>
      <c r="D10" s="11"/>
      <c r="E10" s="11"/>
      <c r="F10" s="18"/>
      <c r="G10" s="18"/>
      <c r="H10" s="18"/>
    </row>
    <row r="11" spans="2:8" s="10" customFormat="1" ht="18">
      <c r="B11" s="74" t="s">
        <v>3</v>
      </c>
      <c r="C11" s="74"/>
      <c r="D11" s="74"/>
      <c r="E11" s="74"/>
      <c r="F11" s="74"/>
      <c r="G11" s="74"/>
      <c r="H11" s="74"/>
    </row>
    <row r="12" spans="2:8" s="10" customFormat="1" ht="18">
      <c r="B12" s="15"/>
      <c r="C12" s="15"/>
      <c r="D12" s="15"/>
      <c r="E12" s="15" t="s">
        <v>10</v>
      </c>
      <c r="F12" s="19"/>
      <c r="G12" s="19"/>
      <c r="H12" s="19"/>
    </row>
    <row r="13" spans="2:8" s="10" customFormat="1" ht="15.75">
      <c r="B13" s="75" t="s">
        <v>29</v>
      </c>
      <c r="C13" s="75"/>
      <c r="D13" s="75"/>
      <c r="E13" s="75"/>
      <c r="F13" s="75"/>
      <c r="G13" s="75"/>
      <c r="H13" s="75"/>
    </row>
    <row r="14" spans="6:8" s="10" customFormat="1" ht="19.5" customHeight="1" thickBot="1">
      <c r="F14" s="16"/>
      <c r="G14" s="16"/>
      <c r="H14" s="16"/>
    </row>
    <row r="15" spans="1:12" s="2" customFormat="1" ht="36.75" customHeight="1">
      <c r="A15" s="5"/>
      <c r="B15" s="76"/>
      <c r="C15" s="78" t="s">
        <v>4</v>
      </c>
      <c r="D15" s="78"/>
      <c r="E15" s="78"/>
      <c r="F15" s="78" t="s">
        <v>12</v>
      </c>
      <c r="G15" s="78"/>
      <c r="H15" s="79"/>
      <c r="I15" s="5"/>
      <c r="J15" s="5"/>
      <c r="K15" s="5"/>
      <c r="L15" s="5"/>
    </row>
    <row r="16" spans="1:12" s="2" customFormat="1" ht="37.5" customHeight="1">
      <c r="A16" s="5"/>
      <c r="B16" s="77"/>
      <c r="C16" s="80" t="s">
        <v>11</v>
      </c>
      <c r="D16" s="80"/>
      <c r="E16" s="9"/>
      <c r="F16" s="80" t="s">
        <v>8</v>
      </c>
      <c r="G16" s="80"/>
      <c r="H16" s="24">
        <v>1627479.45</v>
      </c>
      <c r="I16" s="5"/>
      <c r="J16" s="5"/>
      <c r="K16" s="5"/>
      <c r="L16" s="5"/>
    </row>
    <row r="17" spans="1:12" s="2" customFormat="1" ht="45.75" customHeight="1">
      <c r="A17" s="5"/>
      <c r="B17" s="77"/>
      <c r="C17" s="40" t="s">
        <v>5</v>
      </c>
      <c r="D17" s="41" t="s">
        <v>6</v>
      </c>
      <c r="E17" s="42" t="s">
        <v>7</v>
      </c>
      <c r="F17" s="40" t="s">
        <v>0</v>
      </c>
      <c r="G17" s="41" t="s">
        <v>1</v>
      </c>
      <c r="H17" s="43" t="s">
        <v>2</v>
      </c>
      <c r="I17" s="5"/>
      <c r="J17" s="5"/>
      <c r="K17" s="5"/>
      <c r="L17" s="5"/>
    </row>
    <row r="18" spans="2:9" s="5" customFormat="1" ht="21">
      <c r="B18" s="47"/>
      <c r="C18" s="57">
        <v>44470</v>
      </c>
      <c r="D18" s="60" t="s">
        <v>75</v>
      </c>
      <c r="E18" s="54" t="s">
        <v>30</v>
      </c>
      <c r="F18" s="56">
        <v>64900</v>
      </c>
      <c r="G18" s="62"/>
      <c r="H18" s="55">
        <f>H16+F18-G18</f>
        <v>1692379.45</v>
      </c>
      <c r="I18" s="45"/>
    </row>
    <row r="19" spans="2:9" s="5" customFormat="1" ht="21">
      <c r="B19" s="47"/>
      <c r="C19" s="57">
        <v>44470</v>
      </c>
      <c r="D19" s="60" t="s">
        <v>76</v>
      </c>
      <c r="E19" s="54" t="s">
        <v>31</v>
      </c>
      <c r="F19" s="56">
        <v>345</v>
      </c>
      <c r="G19" s="62"/>
      <c r="H19" s="55">
        <f>H18+F19-G19</f>
        <v>1692724.45</v>
      </c>
      <c r="I19" s="45"/>
    </row>
    <row r="20" spans="2:9" s="5" customFormat="1" ht="42">
      <c r="B20" s="47"/>
      <c r="C20" s="57">
        <v>44470</v>
      </c>
      <c r="D20" s="53" t="s">
        <v>77</v>
      </c>
      <c r="E20" s="65" t="s">
        <v>32</v>
      </c>
      <c r="F20" s="56"/>
      <c r="G20" s="62">
        <v>41892.24</v>
      </c>
      <c r="H20" s="55">
        <f>H19+F20-G20</f>
        <v>1650832.21</v>
      </c>
      <c r="I20" s="45"/>
    </row>
    <row r="21" spans="2:9" s="5" customFormat="1" ht="21">
      <c r="B21" s="47"/>
      <c r="C21" s="52">
        <v>44473</v>
      </c>
      <c r="D21" s="60" t="s">
        <v>78</v>
      </c>
      <c r="E21" s="54" t="s">
        <v>30</v>
      </c>
      <c r="F21" s="56">
        <v>81950</v>
      </c>
      <c r="G21" s="62"/>
      <c r="H21" s="55">
        <f aca="true" t="shared" si="0" ref="H21:H84">H20+F21-G21</f>
        <v>1732782.21</v>
      </c>
      <c r="I21" s="45"/>
    </row>
    <row r="22" spans="2:9" s="5" customFormat="1" ht="21">
      <c r="B22" s="47"/>
      <c r="C22" s="52">
        <v>44473</v>
      </c>
      <c r="D22" s="60" t="s">
        <v>79</v>
      </c>
      <c r="E22" s="54" t="s">
        <v>31</v>
      </c>
      <c r="F22" s="56">
        <v>404</v>
      </c>
      <c r="G22" s="62"/>
      <c r="H22" s="55">
        <f t="shared" si="0"/>
        <v>1733186.21</v>
      </c>
      <c r="I22" s="45"/>
    </row>
    <row r="23" spans="2:9" s="5" customFormat="1" ht="21">
      <c r="B23" s="47"/>
      <c r="C23" s="52">
        <v>44474</v>
      </c>
      <c r="D23" s="60" t="s">
        <v>80</v>
      </c>
      <c r="E23" s="54" t="s">
        <v>30</v>
      </c>
      <c r="F23" s="56">
        <v>55800</v>
      </c>
      <c r="G23" s="62"/>
      <c r="H23" s="55">
        <f t="shared" si="0"/>
        <v>1788986.21</v>
      </c>
      <c r="I23" s="45"/>
    </row>
    <row r="24" spans="2:9" s="5" customFormat="1" ht="21">
      <c r="B24" s="47"/>
      <c r="C24" s="52">
        <v>44474</v>
      </c>
      <c r="D24" s="53" t="s">
        <v>81</v>
      </c>
      <c r="E24" s="66" t="s">
        <v>33</v>
      </c>
      <c r="F24" s="71">
        <v>50000</v>
      </c>
      <c r="G24" s="72"/>
      <c r="H24" s="55">
        <f t="shared" si="0"/>
        <v>1838986.21</v>
      </c>
      <c r="I24" s="45"/>
    </row>
    <row r="25" spans="2:9" s="5" customFormat="1" ht="21">
      <c r="B25" s="47"/>
      <c r="C25" s="52">
        <v>44474</v>
      </c>
      <c r="D25" s="60" t="s">
        <v>82</v>
      </c>
      <c r="E25" s="54" t="s">
        <v>31</v>
      </c>
      <c r="F25" s="71">
        <v>325</v>
      </c>
      <c r="G25" s="62"/>
      <c r="H25" s="55">
        <f t="shared" si="0"/>
        <v>1839311.21</v>
      </c>
      <c r="I25" s="45"/>
    </row>
    <row r="26" spans="2:9" s="5" customFormat="1" ht="52.5">
      <c r="B26" s="47"/>
      <c r="C26" s="52">
        <v>44476</v>
      </c>
      <c r="D26" s="60" t="s">
        <v>83</v>
      </c>
      <c r="E26" s="67" t="s">
        <v>34</v>
      </c>
      <c r="F26" s="71"/>
      <c r="G26" s="62">
        <v>350000</v>
      </c>
      <c r="H26" s="55">
        <f t="shared" si="0"/>
        <v>1489311.21</v>
      </c>
      <c r="I26" s="45"/>
    </row>
    <row r="27" spans="2:9" s="5" customFormat="1" ht="21">
      <c r="B27" s="47"/>
      <c r="C27" s="52">
        <v>44476</v>
      </c>
      <c r="D27" s="60" t="s">
        <v>84</v>
      </c>
      <c r="E27" s="54" t="s">
        <v>30</v>
      </c>
      <c r="F27" s="56">
        <v>80600</v>
      </c>
      <c r="G27" s="62"/>
      <c r="H27" s="55">
        <f t="shared" si="0"/>
        <v>1569911.21</v>
      </c>
      <c r="I27" s="45"/>
    </row>
    <row r="28" spans="2:9" s="5" customFormat="1" ht="21">
      <c r="B28" s="47"/>
      <c r="C28" s="52">
        <v>44476</v>
      </c>
      <c r="D28" s="60" t="s">
        <v>85</v>
      </c>
      <c r="E28" s="54" t="s">
        <v>31</v>
      </c>
      <c r="F28" s="71">
        <v>555</v>
      </c>
      <c r="G28" s="62"/>
      <c r="H28" s="55">
        <f t="shared" si="0"/>
        <v>1570466.21</v>
      </c>
      <c r="I28" s="45"/>
    </row>
    <row r="29" spans="2:9" s="5" customFormat="1" ht="84">
      <c r="B29" s="47"/>
      <c r="C29" s="52">
        <v>44477</v>
      </c>
      <c r="D29" s="60" t="s">
        <v>86</v>
      </c>
      <c r="E29" s="67" t="s">
        <v>35</v>
      </c>
      <c r="F29" s="56"/>
      <c r="G29" s="62">
        <v>107555.44</v>
      </c>
      <c r="H29" s="55">
        <f t="shared" si="0"/>
        <v>1462910.77</v>
      </c>
      <c r="I29" s="45"/>
    </row>
    <row r="30" spans="2:9" s="5" customFormat="1" ht="16.5">
      <c r="B30" s="47"/>
      <c r="C30" s="52">
        <v>44477</v>
      </c>
      <c r="D30" s="60" t="s">
        <v>87</v>
      </c>
      <c r="E30" s="68" t="s">
        <v>36</v>
      </c>
      <c r="F30" s="56"/>
      <c r="G30" s="62">
        <v>0</v>
      </c>
      <c r="H30" s="55">
        <f t="shared" si="0"/>
        <v>1462910.77</v>
      </c>
      <c r="I30" s="45"/>
    </row>
    <row r="31" spans="2:9" s="5" customFormat="1" ht="63">
      <c r="B31" s="47"/>
      <c r="C31" s="52">
        <v>44477</v>
      </c>
      <c r="D31" s="60" t="s">
        <v>88</v>
      </c>
      <c r="E31" s="67" t="s">
        <v>37</v>
      </c>
      <c r="F31" s="56"/>
      <c r="G31" s="62">
        <v>500000</v>
      </c>
      <c r="H31" s="55">
        <f t="shared" si="0"/>
        <v>962910.77</v>
      </c>
      <c r="I31" s="45"/>
    </row>
    <row r="32" spans="2:9" s="5" customFormat="1" ht="21">
      <c r="B32" s="47"/>
      <c r="C32" s="52">
        <v>44477</v>
      </c>
      <c r="D32" s="60" t="s">
        <v>89</v>
      </c>
      <c r="E32" s="54" t="s">
        <v>30</v>
      </c>
      <c r="F32" s="56">
        <v>72200</v>
      </c>
      <c r="G32" s="62"/>
      <c r="H32" s="55">
        <f t="shared" si="0"/>
        <v>1035110.77</v>
      </c>
      <c r="I32" s="45"/>
    </row>
    <row r="33" spans="2:9" s="5" customFormat="1" ht="21">
      <c r="B33" s="47"/>
      <c r="C33" s="52">
        <v>44477</v>
      </c>
      <c r="D33" s="60" t="s">
        <v>90</v>
      </c>
      <c r="E33" s="54" t="s">
        <v>31</v>
      </c>
      <c r="F33" s="56">
        <v>655</v>
      </c>
      <c r="G33" s="62"/>
      <c r="H33" s="55">
        <f t="shared" si="0"/>
        <v>1035765.77</v>
      </c>
      <c r="I33" s="45"/>
    </row>
    <row r="34" spans="2:9" s="5" customFormat="1" ht="21">
      <c r="B34" s="47"/>
      <c r="C34" s="52">
        <v>44480</v>
      </c>
      <c r="D34" s="60" t="s">
        <v>91</v>
      </c>
      <c r="E34" s="54" t="s">
        <v>30</v>
      </c>
      <c r="F34" s="56">
        <v>90300</v>
      </c>
      <c r="G34" s="62"/>
      <c r="H34" s="55">
        <f t="shared" si="0"/>
        <v>1126065.77</v>
      </c>
      <c r="I34" s="45"/>
    </row>
    <row r="35" spans="2:9" s="5" customFormat="1" ht="21">
      <c r="B35" s="47"/>
      <c r="C35" s="52">
        <v>44480</v>
      </c>
      <c r="D35" s="60" t="s">
        <v>92</v>
      </c>
      <c r="E35" s="54" t="s">
        <v>31</v>
      </c>
      <c r="F35" s="56">
        <v>500</v>
      </c>
      <c r="G35" s="62"/>
      <c r="H35" s="55">
        <f t="shared" si="0"/>
        <v>1126565.77</v>
      </c>
      <c r="I35" s="45"/>
    </row>
    <row r="36" spans="2:9" s="5" customFormat="1" ht="16.5">
      <c r="B36" s="47"/>
      <c r="C36" s="52">
        <v>44481</v>
      </c>
      <c r="D36" s="60" t="s">
        <v>93</v>
      </c>
      <c r="E36" s="69" t="s">
        <v>36</v>
      </c>
      <c r="F36" s="56"/>
      <c r="G36" s="62">
        <v>0</v>
      </c>
      <c r="H36" s="55">
        <f t="shared" si="0"/>
        <v>1126565.77</v>
      </c>
      <c r="I36" s="45"/>
    </row>
    <row r="37" spans="2:9" s="5" customFormat="1" ht="16.5">
      <c r="B37" s="47"/>
      <c r="C37" s="52">
        <v>44481</v>
      </c>
      <c r="D37" s="60" t="s">
        <v>94</v>
      </c>
      <c r="E37" s="69" t="s">
        <v>36</v>
      </c>
      <c r="F37" s="71"/>
      <c r="G37" s="62">
        <v>0</v>
      </c>
      <c r="H37" s="55">
        <f t="shared" si="0"/>
        <v>1126565.77</v>
      </c>
      <c r="I37" s="45"/>
    </row>
    <row r="38" spans="2:9" s="5" customFormat="1" ht="16.5">
      <c r="B38" s="47"/>
      <c r="C38" s="52">
        <v>44481</v>
      </c>
      <c r="D38" s="60" t="s">
        <v>95</v>
      </c>
      <c r="E38" s="69" t="s">
        <v>36</v>
      </c>
      <c r="F38" s="56"/>
      <c r="G38" s="62">
        <v>0</v>
      </c>
      <c r="H38" s="55">
        <f t="shared" si="0"/>
        <v>1126565.77</v>
      </c>
      <c r="I38" s="45"/>
    </row>
    <row r="39" spans="2:9" s="5" customFormat="1" ht="52.5">
      <c r="B39" s="47"/>
      <c r="C39" s="52">
        <v>44481</v>
      </c>
      <c r="D39" s="60" t="s">
        <v>96</v>
      </c>
      <c r="E39" s="70" t="s">
        <v>38</v>
      </c>
      <c r="F39" s="56"/>
      <c r="G39" s="62">
        <v>180000</v>
      </c>
      <c r="H39" s="55">
        <f t="shared" si="0"/>
        <v>946565.77</v>
      </c>
      <c r="I39" s="45"/>
    </row>
    <row r="40" spans="2:9" s="5" customFormat="1" ht="21">
      <c r="B40" s="47"/>
      <c r="C40" s="58">
        <v>44483</v>
      </c>
      <c r="D40" s="61" t="s">
        <v>97</v>
      </c>
      <c r="E40" s="54" t="s">
        <v>30</v>
      </c>
      <c r="F40" s="71">
        <v>59700</v>
      </c>
      <c r="G40" s="72"/>
      <c r="H40" s="55">
        <f t="shared" si="0"/>
        <v>1006265.77</v>
      </c>
      <c r="I40" s="45"/>
    </row>
    <row r="41" spans="2:9" s="5" customFormat="1" ht="21">
      <c r="B41" s="47"/>
      <c r="C41" s="58">
        <v>44483</v>
      </c>
      <c r="D41" s="61" t="s">
        <v>98</v>
      </c>
      <c r="E41" s="54" t="s">
        <v>31</v>
      </c>
      <c r="F41" s="71">
        <v>1200</v>
      </c>
      <c r="G41" s="72"/>
      <c r="H41" s="55">
        <f t="shared" si="0"/>
        <v>1007465.77</v>
      </c>
      <c r="I41" s="45"/>
    </row>
    <row r="42" spans="2:9" s="5" customFormat="1" ht="42">
      <c r="B42" s="47"/>
      <c r="C42" s="58">
        <v>44483</v>
      </c>
      <c r="D42" s="61" t="s">
        <v>99</v>
      </c>
      <c r="E42" s="54" t="s">
        <v>39</v>
      </c>
      <c r="F42" s="71">
        <v>75000</v>
      </c>
      <c r="G42" s="72"/>
      <c r="H42" s="55">
        <f t="shared" si="0"/>
        <v>1082465.77</v>
      </c>
      <c r="I42" s="45"/>
    </row>
    <row r="43" spans="2:9" s="5" customFormat="1" ht="42">
      <c r="B43" s="47"/>
      <c r="C43" s="58">
        <v>44483</v>
      </c>
      <c r="D43" s="61" t="s">
        <v>99</v>
      </c>
      <c r="E43" s="54" t="s">
        <v>40</v>
      </c>
      <c r="F43" s="71">
        <v>62500</v>
      </c>
      <c r="G43" s="72"/>
      <c r="H43" s="55">
        <f t="shared" si="0"/>
        <v>1144965.77</v>
      </c>
      <c r="I43" s="45"/>
    </row>
    <row r="44" spans="2:9" s="5" customFormat="1" ht="16.5">
      <c r="B44" s="47"/>
      <c r="C44" s="52">
        <v>44483</v>
      </c>
      <c r="D44" s="60" t="s">
        <v>100</v>
      </c>
      <c r="E44" s="70" t="s">
        <v>36</v>
      </c>
      <c r="F44" s="56"/>
      <c r="G44" s="62">
        <v>0</v>
      </c>
      <c r="H44" s="55">
        <f t="shared" si="0"/>
        <v>1144965.77</v>
      </c>
      <c r="I44" s="45"/>
    </row>
    <row r="45" spans="2:9" s="5" customFormat="1" ht="21">
      <c r="B45" s="47"/>
      <c r="C45" s="58">
        <v>44484</v>
      </c>
      <c r="D45" s="61" t="s">
        <v>101</v>
      </c>
      <c r="E45" s="54" t="s">
        <v>30</v>
      </c>
      <c r="F45" s="71">
        <v>72300</v>
      </c>
      <c r="G45" s="72"/>
      <c r="H45" s="55">
        <f t="shared" si="0"/>
        <v>1217265.77</v>
      </c>
      <c r="I45" s="45"/>
    </row>
    <row r="46" spans="2:9" s="5" customFormat="1" ht="21">
      <c r="B46" s="47"/>
      <c r="C46" s="58">
        <v>44484</v>
      </c>
      <c r="D46" s="61" t="s">
        <v>102</v>
      </c>
      <c r="E46" s="54" t="s">
        <v>31</v>
      </c>
      <c r="F46" s="71">
        <v>793</v>
      </c>
      <c r="G46" s="72"/>
      <c r="H46" s="55">
        <f t="shared" si="0"/>
        <v>1218058.77</v>
      </c>
      <c r="I46" s="45"/>
    </row>
    <row r="47" spans="2:9" s="5" customFormat="1" ht="31.5">
      <c r="B47" s="47"/>
      <c r="C47" s="52">
        <v>44484</v>
      </c>
      <c r="D47" s="60" t="s">
        <v>103</v>
      </c>
      <c r="E47" s="70" t="s">
        <v>41</v>
      </c>
      <c r="F47" s="56"/>
      <c r="G47" s="62">
        <v>63566.99</v>
      </c>
      <c r="H47" s="55">
        <f t="shared" si="0"/>
        <v>1154491.78</v>
      </c>
      <c r="I47" s="45"/>
    </row>
    <row r="48" spans="2:9" s="5" customFormat="1" ht="42">
      <c r="B48" s="47"/>
      <c r="C48" s="52">
        <v>44484</v>
      </c>
      <c r="D48" s="60" t="s">
        <v>104</v>
      </c>
      <c r="E48" s="70" t="s">
        <v>42</v>
      </c>
      <c r="F48" s="56"/>
      <c r="G48" s="62">
        <v>20000</v>
      </c>
      <c r="H48" s="55">
        <f t="shared" si="0"/>
        <v>1134491.78</v>
      </c>
      <c r="I48" s="45"/>
    </row>
    <row r="49" spans="2:9" s="5" customFormat="1" ht="16.5">
      <c r="B49" s="47"/>
      <c r="C49" s="52">
        <v>44484</v>
      </c>
      <c r="D49" s="60" t="s">
        <v>105</v>
      </c>
      <c r="E49" s="70" t="s">
        <v>36</v>
      </c>
      <c r="F49" s="56"/>
      <c r="G49" s="62">
        <v>0</v>
      </c>
      <c r="H49" s="55">
        <f t="shared" si="0"/>
        <v>1134491.78</v>
      </c>
      <c r="I49" s="45"/>
    </row>
    <row r="50" spans="2:9" s="5" customFormat="1" ht="16.5">
      <c r="B50" s="47"/>
      <c r="C50" s="52">
        <v>44484</v>
      </c>
      <c r="D50" s="60" t="s">
        <v>106</v>
      </c>
      <c r="E50" s="70" t="s">
        <v>36</v>
      </c>
      <c r="F50" s="56"/>
      <c r="G50" s="62">
        <v>0</v>
      </c>
      <c r="H50" s="55">
        <f t="shared" si="0"/>
        <v>1134491.78</v>
      </c>
      <c r="I50" s="45"/>
    </row>
    <row r="51" spans="2:9" s="5" customFormat="1" ht="31.5">
      <c r="B51" s="47"/>
      <c r="C51" s="52">
        <v>44484</v>
      </c>
      <c r="D51" s="60" t="s">
        <v>107</v>
      </c>
      <c r="E51" s="70" t="s">
        <v>43</v>
      </c>
      <c r="F51" s="56"/>
      <c r="G51" s="62">
        <v>135091.35</v>
      </c>
      <c r="H51" s="55">
        <f t="shared" si="0"/>
        <v>999400.43</v>
      </c>
      <c r="I51" s="45"/>
    </row>
    <row r="52" spans="2:9" s="5" customFormat="1" ht="63">
      <c r="B52" s="47"/>
      <c r="C52" s="52">
        <v>44484</v>
      </c>
      <c r="D52" s="53" t="s">
        <v>108</v>
      </c>
      <c r="E52" s="70" t="s">
        <v>44</v>
      </c>
      <c r="F52" s="56"/>
      <c r="G52" s="62">
        <v>15450</v>
      </c>
      <c r="H52" s="55">
        <f t="shared" si="0"/>
        <v>983950.43</v>
      </c>
      <c r="I52" s="45"/>
    </row>
    <row r="53" spans="2:9" s="5" customFormat="1" ht="42">
      <c r="B53" s="47"/>
      <c r="C53" s="52">
        <v>44484</v>
      </c>
      <c r="D53" s="53" t="s">
        <v>109</v>
      </c>
      <c r="E53" s="70" t="s">
        <v>45</v>
      </c>
      <c r="F53" s="56"/>
      <c r="G53" s="62">
        <v>14437.5</v>
      </c>
      <c r="H53" s="55">
        <f t="shared" si="0"/>
        <v>969512.93</v>
      </c>
      <c r="I53" s="45"/>
    </row>
    <row r="54" spans="2:9" s="5" customFormat="1" ht="52.5">
      <c r="B54" s="47"/>
      <c r="C54" s="52">
        <v>44484</v>
      </c>
      <c r="D54" s="53" t="s">
        <v>110</v>
      </c>
      <c r="E54" s="70" t="s">
        <v>46</v>
      </c>
      <c r="F54" s="56"/>
      <c r="G54" s="62">
        <v>12180</v>
      </c>
      <c r="H54" s="55">
        <f t="shared" si="0"/>
        <v>957332.93</v>
      </c>
      <c r="I54" s="45"/>
    </row>
    <row r="55" spans="2:9" s="5" customFormat="1" ht="52.5">
      <c r="B55" s="47"/>
      <c r="C55" s="52">
        <v>44484</v>
      </c>
      <c r="D55" s="53" t="s">
        <v>111</v>
      </c>
      <c r="E55" s="70" t="s">
        <v>47</v>
      </c>
      <c r="F55" s="56"/>
      <c r="G55" s="62">
        <v>12350</v>
      </c>
      <c r="H55" s="55">
        <f t="shared" si="0"/>
        <v>944982.93</v>
      </c>
      <c r="I55" s="45"/>
    </row>
    <row r="56" spans="2:9" s="5" customFormat="1" ht="42">
      <c r="B56" s="47"/>
      <c r="C56" s="52">
        <v>44484</v>
      </c>
      <c r="D56" s="53" t="s">
        <v>112</v>
      </c>
      <c r="E56" s="70" t="s">
        <v>48</v>
      </c>
      <c r="F56" s="56"/>
      <c r="G56" s="62">
        <v>13844.02</v>
      </c>
      <c r="H56" s="55">
        <f t="shared" si="0"/>
        <v>931138.91</v>
      </c>
      <c r="I56" s="45"/>
    </row>
    <row r="57" spans="2:9" s="5" customFormat="1" ht="52.5">
      <c r="B57" s="47"/>
      <c r="C57" s="52">
        <v>44484</v>
      </c>
      <c r="D57" s="53" t="s">
        <v>112</v>
      </c>
      <c r="E57" s="70" t="s">
        <v>49</v>
      </c>
      <c r="F57" s="56"/>
      <c r="G57" s="62">
        <v>6922.01</v>
      </c>
      <c r="H57" s="55">
        <f t="shared" si="0"/>
        <v>924216.9</v>
      </c>
      <c r="I57" s="45"/>
    </row>
    <row r="58" spans="2:9" s="5" customFormat="1" ht="52.5">
      <c r="B58" s="47"/>
      <c r="C58" s="52">
        <v>44484</v>
      </c>
      <c r="D58" s="53" t="s">
        <v>112</v>
      </c>
      <c r="E58" s="70" t="s">
        <v>50</v>
      </c>
      <c r="F58" s="56"/>
      <c r="G58" s="62">
        <v>1615.14</v>
      </c>
      <c r="H58" s="55">
        <f t="shared" si="0"/>
        <v>922601.76</v>
      </c>
      <c r="I58" s="45"/>
    </row>
    <row r="59" spans="2:9" s="5" customFormat="1" ht="52.5">
      <c r="B59" s="47"/>
      <c r="C59" s="52">
        <v>44484</v>
      </c>
      <c r="D59" s="53" t="s">
        <v>112</v>
      </c>
      <c r="E59" s="70" t="s">
        <v>51</v>
      </c>
      <c r="F59" s="56"/>
      <c r="G59" s="62">
        <v>3691.74</v>
      </c>
      <c r="H59" s="55">
        <f t="shared" si="0"/>
        <v>918910.02</v>
      </c>
      <c r="I59" s="45"/>
    </row>
    <row r="60" spans="2:9" s="5" customFormat="1" ht="21">
      <c r="B60" s="47"/>
      <c r="C60" s="52">
        <v>44487</v>
      </c>
      <c r="D60" s="53" t="s">
        <v>113</v>
      </c>
      <c r="E60" s="54" t="s">
        <v>30</v>
      </c>
      <c r="F60" s="56">
        <v>73600</v>
      </c>
      <c r="G60" s="62"/>
      <c r="H60" s="55">
        <f t="shared" si="0"/>
        <v>992510.02</v>
      </c>
      <c r="I60" s="45"/>
    </row>
    <row r="61" spans="2:9" s="5" customFormat="1" ht="21">
      <c r="B61" s="47"/>
      <c r="C61" s="52">
        <v>44487</v>
      </c>
      <c r="D61" s="60" t="s">
        <v>114</v>
      </c>
      <c r="E61" s="54" t="s">
        <v>31</v>
      </c>
      <c r="F61" s="71">
        <v>465</v>
      </c>
      <c r="G61" s="72"/>
      <c r="H61" s="55">
        <f t="shared" si="0"/>
        <v>992975.02</v>
      </c>
      <c r="I61" s="45"/>
    </row>
    <row r="62" spans="2:9" s="5" customFormat="1" ht="42">
      <c r="B62" s="47"/>
      <c r="C62" s="58">
        <v>44488</v>
      </c>
      <c r="D62" s="53" t="s">
        <v>81</v>
      </c>
      <c r="E62" s="70" t="s">
        <v>52</v>
      </c>
      <c r="F62" s="71">
        <v>175000</v>
      </c>
      <c r="G62" s="72"/>
      <c r="H62" s="55">
        <f t="shared" si="0"/>
        <v>1167975.02</v>
      </c>
      <c r="I62" s="45"/>
    </row>
    <row r="63" spans="2:9" s="5" customFormat="1" ht="31.5">
      <c r="B63" s="47"/>
      <c r="C63" s="58">
        <v>44488</v>
      </c>
      <c r="D63" s="60" t="s">
        <v>115</v>
      </c>
      <c r="E63" s="70" t="s">
        <v>53</v>
      </c>
      <c r="F63" s="71"/>
      <c r="G63" s="72">
        <v>108367.16</v>
      </c>
      <c r="H63" s="55">
        <f t="shared" si="0"/>
        <v>1059607.86</v>
      </c>
      <c r="I63" s="45"/>
    </row>
    <row r="64" spans="2:9" s="5" customFormat="1" ht="52.5">
      <c r="B64" s="47"/>
      <c r="C64" s="52">
        <v>44489</v>
      </c>
      <c r="D64" s="53" t="s">
        <v>116</v>
      </c>
      <c r="E64" s="54" t="s">
        <v>54</v>
      </c>
      <c r="F64" s="71"/>
      <c r="G64" s="72">
        <v>3202.5</v>
      </c>
      <c r="H64" s="55">
        <f t="shared" si="0"/>
        <v>1056405.36</v>
      </c>
      <c r="I64" s="45"/>
    </row>
    <row r="65" spans="2:9" s="5" customFormat="1" ht="52.5">
      <c r="B65" s="47"/>
      <c r="C65" s="52">
        <v>44489</v>
      </c>
      <c r="D65" s="53" t="s">
        <v>116</v>
      </c>
      <c r="E65" s="54" t="s">
        <v>55</v>
      </c>
      <c r="F65" s="71"/>
      <c r="G65" s="72">
        <v>2887.5</v>
      </c>
      <c r="H65" s="55">
        <f t="shared" si="0"/>
        <v>1053517.86</v>
      </c>
      <c r="I65" s="45"/>
    </row>
    <row r="66" spans="2:9" s="5" customFormat="1" ht="52.5">
      <c r="B66" s="47"/>
      <c r="C66" s="52">
        <v>44489</v>
      </c>
      <c r="D66" s="53" t="s">
        <v>116</v>
      </c>
      <c r="E66" s="54" t="s">
        <v>56</v>
      </c>
      <c r="F66" s="56"/>
      <c r="G66" s="62">
        <v>2887.5</v>
      </c>
      <c r="H66" s="55">
        <f t="shared" si="0"/>
        <v>1050630.36</v>
      </c>
      <c r="I66" s="45"/>
    </row>
    <row r="67" spans="2:9" s="5" customFormat="1" ht="63">
      <c r="B67" s="47"/>
      <c r="C67" s="52">
        <v>44489</v>
      </c>
      <c r="D67" s="53" t="s">
        <v>116</v>
      </c>
      <c r="E67" s="54" t="s">
        <v>57</v>
      </c>
      <c r="F67" s="62"/>
      <c r="G67" s="62">
        <v>1785</v>
      </c>
      <c r="H67" s="55">
        <f t="shared" si="0"/>
        <v>1048845.36</v>
      </c>
      <c r="I67" s="45"/>
    </row>
    <row r="68" spans="2:9" s="5" customFormat="1" ht="84">
      <c r="B68" s="47"/>
      <c r="C68" s="52">
        <v>44490</v>
      </c>
      <c r="D68" s="53" t="s">
        <v>117</v>
      </c>
      <c r="E68" s="64" t="s">
        <v>58</v>
      </c>
      <c r="F68" s="71"/>
      <c r="G68" s="62">
        <v>80603.7</v>
      </c>
      <c r="H68" s="55">
        <f t="shared" si="0"/>
        <v>968241.6600000001</v>
      </c>
      <c r="I68" s="45"/>
    </row>
    <row r="69" spans="2:9" s="5" customFormat="1" ht="21">
      <c r="B69" s="47"/>
      <c r="C69" s="52">
        <v>44490</v>
      </c>
      <c r="D69" s="60" t="s">
        <v>102</v>
      </c>
      <c r="E69" s="54" t="s">
        <v>30</v>
      </c>
      <c r="F69" s="71">
        <v>63600</v>
      </c>
      <c r="G69" s="62"/>
      <c r="H69" s="55">
        <f t="shared" si="0"/>
        <v>1031841.6600000001</v>
      </c>
      <c r="I69" s="45"/>
    </row>
    <row r="70" spans="2:9" s="5" customFormat="1" ht="21">
      <c r="B70" s="47"/>
      <c r="C70" s="52">
        <v>44490</v>
      </c>
      <c r="D70" s="60" t="s">
        <v>101</v>
      </c>
      <c r="E70" s="54" t="s">
        <v>31</v>
      </c>
      <c r="F70" s="71">
        <v>620</v>
      </c>
      <c r="G70" s="62"/>
      <c r="H70" s="55">
        <f t="shared" si="0"/>
        <v>1032461.6600000001</v>
      </c>
      <c r="I70" s="45"/>
    </row>
    <row r="71" spans="2:9" s="5" customFormat="1" ht="21">
      <c r="B71" s="47"/>
      <c r="C71" s="52">
        <v>44491</v>
      </c>
      <c r="D71" s="60" t="s">
        <v>118</v>
      </c>
      <c r="E71" s="54" t="s">
        <v>30</v>
      </c>
      <c r="F71" s="56">
        <v>55801</v>
      </c>
      <c r="G71" s="62"/>
      <c r="H71" s="55">
        <f t="shared" si="0"/>
        <v>1088262.6600000001</v>
      </c>
      <c r="I71" s="45"/>
    </row>
    <row r="72" spans="2:9" s="5" customFormat="1" ht="21">
      <c r="B72" s="47"/>
      <c r="C72" s="52">
        <v>44491</v>
      </c>
      <c r="D72" s="61" t="s">
        <v>119</v>
      </c>
      <c r="E72" s="54" t="s">
        <v>31</v>
      </c>
      <c r="F72" s="71">
        <v>690</v>
      </c>
      <c r="G72" s="62"/>
      <c r="H72" s="55">
        <f t="shared" si="0"/>
        <v>1088952.6600000001</v>
      </c>
      <c r="I72" s="45"/>
    </row>
    <row r="73" spans="2:9" s="5" customFormat="1" ht="31.5">
      <c r="B73" s="47"/>
      <c r="C73" s="52">
        <v>44491</v>
      </c>
      <c r="D73" s="61" t="s">
        <v>120</v>
      </c>
      <c r="E73" s="54" t="s">
        <v>59</v>
      </c>
      <c r="F73" s="71">
        <v>75000</v>
      </c>
      <c r="G73" s="62"/>
      <c r="H73" s="55">
        <f t="shared" si="0"/>
        <v>1163952.6600000001</v>
      </c>
      <c r="I73" s="45"/>
    </row>
    <row r="74" spans="2:9" s="5" customFormat="1" ht="21">
      <c r="B74" s="47"/>
      <c r="C74" s="58">
        <v>44494</v>
      </c>
      <c r="D74" s="61" t="s">
        <v>121</v>
      </c>
      <c r="E74" s="54" t="s">
        <v>30</v>
      </c>
      <c r="F74" s="71">
        <v>40900</v>
      </c>
      <c r="G74" s="62"/>
      <c r="H74" s="55">
        <f t="shared" si="0"/>
        <v>1204852.6600000001</v>
      </c>
      <c r="I74" s="45"/>
    </row>
    <row r="75" spans="2:9" s="5" customFormat="1" ht="21">
      <c r="B75" s="47"/>
      <c r="C75" s="58">
        <v>44494</v>
      </c>
      <c r="D75" s="61" t="s">
        <v>122</v>
      </c>
      <c r="E75" s="54" t="s">
        <v>31</v>
      </c>
      <c r="F75" s="71">
        <v>455</v>
      </c>
      <c r="G75" s="62"/>
      <c r="H75" s="55">
        <f t="shared" si="0"/>
        <v>1205307.6600000001</v>
      </c>
      <c r="I75" s="45"/>
    </row>
    <row r="76" spans="2:9" s="5" customFormat="1" ht="136.5">
      <c r="B76" s="47"/>
      <c r="C76" s="52">
        <v>44494</v>
      </c>
      <c r="D76" s="53" t="s">
        <v>123</v>
      </c>
      <c r="E76" s="54" t="s">
        <v>60</v>
      </c>
      <c r="F76" s="71"/>
      <c r="G76" s="62">
        <v>15482</v>
      </c>
      <c r="H76" s="55">
        <f t="shared" si="0"/>
        <v>1189825.6600000001</v>
      </c>
      <c r="I76" s="45"/>
    </row>
    <row r="77" spans="2:9" s="5" customFormat="1" ht="21">
      <c r="B77" s="47"/>
      <c r="C77" s="58">
        <v>44494</v>
      </c>
      <c r="D77" s="53" t="s">
        <v>124</v>
      </c>
      <c r="E77" s="54" t="s">
        <v>30</v>
      </c>
      <c r="F77" s="71">
        <v>45700</v>
      </c>
      <c r="G77" s="62"/>
      <c r="H77" s="55">
        <f t="shared" si="0"/>
        <v>1235525.6600000001</v>
      </c>
      <c r="I77" s="45"/>
    </row>
    <row r="78" spans="2:9" s="5" customFormat="1" ht="21">
      <c r="B78" s="47"/>
      <c r="C78" s="58">
        <v>44494</v>
      </c>
      <c r="D78" s="53" t="s">
        <v>125</v>
      </c>
      <c r="E78" s="54" t="s">
        <v>31</v>
      </c>
      <c r="F78" s="56">
        <v>215</v>
      </c>
      <c r="G78" s="62"/>
      <c r="H78" s="55">
        <f t="shared" si="0"/>
        <v>1235740.6600000001</v>
      </c>
      <c r="I78" s="45"/>
    </row>
    <row r="79" spans="2:9" s="5" customFormat="1" ht="52.5">
      <c r="B79" s="47"/>
      <c r="C79" s="58">
        <v>44495</v>
      </c>
      <c r="D79" s="53" t="s">
        <v>126</v>
      </c>
      <c r="E79" s="54" t="s">
        <v>61</v>
      </c>
      <c r="F79" s="71"/>
      <c r="G79" s="62">
        <v>28038.4</v>
      </c>
      <c r="H79" s="55">
        <f t="shared" si="0"/>
        <v>1207702.2600000002</v>
      </c>
      <c r="I79" s="45"/>
    </row>
    <row r="80" spans="2:9" s="5" customFormat="1" ht="42">
      <c r="B80" s="47"/>
      <c r="C80" s="52">
        <v>44495</v>
      </c>
      <c r="D80" s="53" t="s">
        <v>127</v>
      </c>
      <c r="E80" s="54" t="s">
        <v>62</v>
      </c>
      <c r="F80" s="56"/>
      <c r="G80" s="63">
        <v>41232.24</v>
      </c>
      <c r="H80" s="55">
        <f t="shared" si="0"/>
        <v>1166470.0200000003</v>
      </c>
      <c r="I80" s="45"/>
    </row>
    <row r="81" spans="2:9" s="5" customFormat="1" ht="42">
      <c r="B81" s="47"/>
      <c r="C81" s="52">
        <v>44495</v>
      </c>
      <c r="D81" s="53" t="s">
        <v>128</v>
      </c>
      <c r="E81" s="64" t="s">
        <v>63</v>
      </c>
      <c r="F81" s="56"/>
      <c r="G81" s="63">
        <v>123729.64</v>
      </c>
      <c r="H81" s="55">
        <f t="shared" si="0"/>
        <v>1042740.3800000002</v>
      </c>
      <c r="I81" s="45"/>
    </row>
    <row r="82" spans="2:9" s="5" customFormat="1" ht="42">
      <c r="B82" s="47"/>
      <c r="C82" s="52">
        <v>44495</v>
      </c>
      <c r="D82" s="53" t="s">
        <v>129</v>
      </c>
      <c r="E82" s="64" t="s">
        <v>64</v>
      </c>
      <c r="F82" s="56"/>
      <c r="G82" s="63">
        <v>8191.45</v>
      </c>
      <c r="H82" s="55">
        <f t="shared" si="0"/>
        <v>1034548.9300000003</v>
      </c>
      <c r="I82" s="45"/>
    </row>
    <row r="83" spans="2:9" s="5" customFormat="1" ht="52.5">
      <c r="B83" s="47"/>
      <c r="C83" s="52">
        <v>44496</v>
      </c>
      <c r="D83" s="53" t="s">
        <v>130</v>
      </c>
      <c r="E83" s="64" t="s">
        <v>65</v>
      </c>
      <c r="F83" s="56"/>
      <c r="G83" s="63">
        <v>12422.18</v>
      </c>
      <c r="H83" s="55">
        <f t="shared" si="0"/>
        <v>1022126.7500000002</v>
      </c>
      <c r="I83" s="45"/>
    </row>
    <row r="84" spans="2:9" s="5" customFormat="1" ht="52.5">
      <c r="B84" s="47"/>
      <c r="C84" s="52">
        <v>44496</v>
      </c>
      <c r="D84" s="53" t="s">
        <v>131</v>
      </c>
      <c r="E84" s="64" t="s">
        <v>66</v>
      </c>
      <c r="F84" s="56"/>
      <c r="G84" s="63">
        <v>54599.53</v>
      </c>
      <c r="H84" s="55">
        <f t="shared" si="0"/>
        <v>967527.2200000002</v>
      </c>
      <c r="I84" s="45"/>
    </row>
    <row r="85" spans="2:9" s="5" customFormat="1" ht="63">
      <c r="B85" s="47"/>
      <c r="C85" s="52">
        <v>44496</v>
      </c>
      <c r="D85" s="53" t="s">
        <v>132</v>
      </c>
      <c r="E85" s="64" t="s">
        <v>67</v>
      </c>
      <c r="F85" s="56"/>
      <c r="G85" s="63">
        <v>2490</v>
      </c>
      <c r="H85" s="55">
        <f aca="true" t="shared" si="1" ref="H85:H101">H84+F85-G85</f>
        <v>965037.2200000002</v>
      </c>
      <c r="I85" s="45"/>
    </row>
    <row r="86" spans="2:9" s="5" customFormat="1" ht="31.5">
      <c r="B86" s="47"/>
      <c r="C86" s="52">
        <v>44496</v>
      </c>
      <c r="D86" s="60" t="s">
        <v>133</v>
      </c>
      <c r="E86" s="64" t="s">
        <v>68</v>
      </c>
      <c r="F86" s="56"/>
      <c r="G86" s="63">
        <v>84786.39</v>
      </c>
      <c r="H86" s="55">
        <f t="shared" si="1"/>
        <v>880250.8300000002</v>
      </c>
      <c r="I86" s="45"/>
    </row>
    <row r="87" spans="2:9" s="5" customFormat="1" ht="21">
      <c r="B87" s="47"/>
      <c r="C87" s="52">
        <v>44496</v>
      </c>
      <c r="D87" s="53" t="s">
        <v>134</v>
      </c>
      <c r="E87" s="54" t="s">
        <v>30</v>
      </c>
      <c r="F87" s="62">
        <v>64500</v>
      </c>
      <c r="G87" s="62"/>
      <c r="H87" s="55">
        <f t="shared" si="1"/>
        <v>944750.8300000002</v>
      </c>
      <c r="I87" s="45"/>
    </row>
    <row r="88" spans="2:9" s="5" customFormat="1" ht="21">
      <c r="B88" s="47"/>
      <c r="C88" s="59">
        <v>44496</v>
      </c>
      <c r="D88" s="53" t="s">
        <v>135</v>
      </c>
      <c r="E88" s="54" t="s">
        <v>31</v>
      </c>
      <c r="F88" s="62">
        <v>829</v>
      </c>
      <c r="G88" s="62"/>
      <c r="H88" s="55">
        <f t="shared" si="1"/>
        <v>945579.8300000002</v>
      </c>
      <c r="I88" s="45"/>
    </row>
    <row r="89" spans="2:9" s="5" customFormat="1" ht="42">
      <c r="B89" s="47"/>
      <c r="C89" s="52">
        <v>44497</v>
      </c>
      <c r="D89" s="60" t="s">
        <v>136</v>
      </c>
      <c r="E89" s="64" t="s">
        <v>69</v>
      </c>
      <c r="F89" s="56"/>
      <c r="G89" s="63">
        <v>399495.92</v>
      </c>
      <c r="H89" s="55">
        <f t="shared" si="1"/>
        <v>546083.9100000001</v>
      </c>
      <c r="I89" s="45"/>
    </row>
    <row r="90" spans="2:9" s="5" customFormat="1" ht="42">
      <c r="B90" s="47"/>
      <c r="C90" s="58">
        <v>44497</v>
      </c>
      <c r="D90" s="60" t="s">
        <v>137</v>
      </c>
      <c r="E90" s="64" t="s">
        <v>70</v>
      </c>
      <c r="F90" s="56"/>
      <c r="G90" s="63">
        <v>395302.22</v>
      </c>
      <c r="H90" s="55">
        <f t="shared" si="1"/>
        <v>150781.69000000018</v>
      </c>
      <c r="I90" s="45"/>
    </row>
    <row r="91" spans="2:9" s="5" customFormat="1" ht="21">
      <c r="B91" s="47"/>
      <c r="C91" s="58">
        <v>44497</v>
      </c>
      <c r="D91" s="61" t="s">
        <v>138</v>
      </c>
      <c r="E91" s="54" t="s">
        <v>30</v>
      </c>
      <c r="F91" s="71">
        <v>60600</v>
      </c>
      <c r="G91" s="72"/>
      <c r="H91" s="55">
        <f t="shared" si="1"/>
        <v>211381.69000000018</v>
      </c>
      <c r="I91" s="45"/>
    </row>
    <row r="92" spans="2:9" s="5" customFormat="1" ht="21">
      <c r="B92" s="47"/>
      <c r="C92" s="58">
        <v>44497</v>
      </c>
      <c r="D92" s="61" t="s">
        <v>139</v>
      </c>
      <c r="E92" s="54" t="s">
        <v>31</v>
      </c>
      <c r="F92" s="71">
        <v>420</v>
      </c>
      <c r="G92" s="72"/>
      <c r="H92" s="55">
        <f t="shared" si="1"/>
        <v>211801.69000000018</v>
      </c>
      <c r="I92" s="45"/>
    </row>
    <row r="93" spans="2:9" s="5" customFormat="1" ht="63">
      <c r="B93" s="47"/>
      <c r="C93" s="58">
        <v>44497</v>
      </c>
      <c r="D93" s="53" t="s">
        <v>81</v>
      </c>
      <c r="E93" s="64" t="s">
        <v>71</v>
      </c>
      <c r="F93" s="71">
        <v>1007645.96</v>
      </c>
      <c r="G93" s="72"/>
      <c r="H93" s="55">
        <f t="shared" si="1"/>
        <v>1219447.6500000001</v>
      </c>
      <c r="I93" s="45"/>
    </row>
    <row r="94" spans="2:9" s="5" customFormat="1" ht="52.5">
      <c r="B94" s="47"/>
      <c r="C94" s="58">
        <v>44497</v>
      </c>
      <c r="D94" s="53" t="s">
        <v>81</v>
      </c>
      <c r="E94" s="64" t="s">
        <v>72</v>
      </c>
      <c r="F94" s="71">
        <v>1301867.66</v>
      </c>
      <c r="G94" s="72"/>
      <c r="H94" s="55">
        <f t="shared" si="1"/>
        <v>2521315.31</v>
      </c>
      <c r="I94" s="45"/>
    </row>
    <row r="95" spans="2:9" s="5" customFormat="1" ht="73.5">
      <c r="B95" s="47"/>
      <c r="C95" s="58">
        <v>44497</v>
      </c>
      <c r="D95" s="53" t="s">
        <v>140</v>
      </c>
      <c r="E95" s="64" t="s">
        <v>73</v>
      </c>
      <c r="F95" s="56"/>
      <c r="G95" s="63">
        <v>5486.03</v>
      </c>
      <c r="H95" s="55">
        <f t="shared" si="1"/>
        <v>2515829.2800000003</v>
      </c>
      <c r="I95" s="45"/>
    </row>
    <row r="96" spans="2:9" s="5" customFormat="1" ht="31.5">
      <c r="B96" s="47"/>
      <c r="C96" s="58">
        <v>44498</v>
      </c>
      <c r="D96" s="60" t="s">
        <v>141</v>
      </c>
      <c r="E96" s="64" t="s">
        <v>74</v>
      </c>
      <c r="F96" s="56"/>
      <c r="G96" s="63">
        <v>104037.45</v>
      </c>
      <c r="H96" s="55">
        <f t="shared" si="1"/>
        <v>2411791.83</v>
      </c>
      <c r="I96" s="45"/>
    </row>
    <row r="97" spans="2:9" s="5" customFormat="1" ht="21">
      <c r="B97" s="47"/>
      <c r="C97" s="58">
        <v>44498</v>
      </c>
      <c r="D97" s="61" t="s">
        <v>142</v>
      </c>
      <c r="E97" s="54" t="s">
        <v>30</v>
      </c>
      <c r="F97" s="71">
        <v>44200</v>
      </c>
      <c r="G97" s="72"/>
      <c r="H97" s="55">
        <f t="shared" si="1"/>
        <v>2455991.83</v>
      </c>
      <c r="I97" s="45"/>
    </row>
    <row r="98" spans="2:9" s="5" customFormat="1" ht="21">
      <c r="B98" s="47"/>
      <c r="C98" s="58">
        <v>44498</v>
      </c>
      <c r="D98" s="61" t="s">
        <v>143</v>
      </c>
      <c r="E98" s="54" t="s">
        <v>31</v>
      </c>
      <c r="F98" s="71">
        <v>1140</v>
      </c>
      <c r="G98" s="72"/>
      <c r="H98" s="55">
        <f t="shared" si="1"/>
        <v>2457131.83</v>
      </c>
      <c r="I98" s="45"/>
    </row>
    <row r="99" spans="2:9" s="5" customFormat="1" ht="21">
      <c r="B99" s="47"/>
      <c r="C99" s="57">
        <v>44500</v>
      </c>
      <c r="D99" s="53" t="s">
        <v>16</v>
      </c>
      <c r="E99" s="54" t="s">
        <v>26</v>
      </c>
      <c r="F99" s="62"/>
      <c r="G99" s="62">
        <v>3757.86</v>
      </c>
      <c r="H99" s="55">
        <f t="shared" si="1"/>
        <v>2453373.97</v>
      </c>
      <c r="I99" s="45"/>
    </row>
    <row r="100" spans="2:9" s="5" customFormat="1" ht="21">
      <c r="B100" s="47"/>
      <c r="C100" s="57">
        <v>44500</v>
      </c>
      <c r="D100" s="53" t="s">
        <v>16</v>
      </c>
      <c r="E100" s="54" t="s">
        <v>27</v>
      </c>
      <c r="F100" s="62"/>
      <c r="G100" s="62">
        <v>1705.5</v>
      </c>
      <c r="H100" s="55">
        <f t="shared" si="1"/>
        <v>2451668.47</v>
      </c>
      <c r="I100" s="45"/>
    </row>
    <row r="101" spans="2:9" s="5" customFormat="1" ht="16.5">
      <c r="B101" s="47"/>
      <c r="C101" s="57">
        <v>44500</v>
      </c>
      <c r="D101" s="53" t="s">
        <v>16</v>
      </c>
      <c r="E101" s="54" t="s">
        <v>28</v>
      </c>
      <c r="F101" s="62"/>
      <c r="G101" s="62">
        <v>175</v>
      </c>
      <c r="H101" s="55">
        <f t="shared" si="1"/>
        <v>2451493.47</v>
      </c>
      <c r="I101" s="45"/>
    </row>
    <row r="102" spans="1:9" s="5" customFormat="1" ht="17.25" thickBot="1">
      <c r="A102" s="7"/>
      <c r="B102" s="27"/>
      <c r="C102" s="28"/>
      <c r="D102" s="29"/>
      <c r="E102" s="30"/>
      <c r="F102" s="31"/>
      <c r="G102" s="44"/>
      <c r="H102" s="32"/>
      <c r="I102" s="46"/>
    </row>
    <row r="103" spans="2:8" s="5" customFormat="1" ht="24" customHeight="1" thickBot="1">
      <c r="B103" s="33"/>
      <c r="C103" s="34"/>
      <c r="D103" s="34"/>
      <c r="E103" s="35" t="s">
        <v>9</v>
      </c>
      <c r="F103" s="34">
        <f>SUM(F18:F102)</f>
        <v>3783275.62</v>
      </c>
      <c r="G103" s="34">
        <f>SUM(G18:G102)</f>
        <v>2959261.5999999996</v>
      </c>
      <c r="H103" s="36">
        <f>H16+F103-G103</f>
        <v>2451493.4700000007</v>
      </c>
    </row>
    <row r="104" spans="2:8" s="5" customFormat="1" ht="24" customHeight="1">
      <c r="B104" s="49"/>
      <c r="C104" s="50"/>
      <c r="D104" s="50"/>
      <c r="E104" s="51"/>
      <c r="F104" s="50"/>
      <c r="G104" s="50"/>
      <c r="H104" s="50"/>
    </row>
    <row r="105" spans="2:8" s="5" customFormat="1" ht="24" customHeight="1">
      <c r="B105" s="49"/>
      <c r="C105" s="50"/>
      <c r="D105" s="50"/>
      <c r="E105" s="51"/>
      <c r="F105" s="50"/>
      <c r="G105" s="50"/>
      <c r="H105" s="50"/>
    </row>
    <row r="106" spans="2:8" s="5" customFormat="1" ht="24" customHeight="1">
      <c r="B106" s="49"/>
      <c r="C106" s="50"/>
      <c r="D106" s="50"/>
      <c r="E106" s="51"/>
      <c r="F106" s="50"/>
      <c r="G106" s="50"/>
      <c r="H106" s="50"/>
    </row>
    <row r="107" spans="2:8" s="5" customFormat="1" ht="24" customHeight="1">
      <c r="B107" s="49"/>
      <c r="C107" s="50"/>
      <c r="D107" s="50"/>
      <c r="E107" s="51"/>
      <c r="F107" s="50"/>
      <c r="G107" s="50"/>
      <c r="H107" s="50"/>
    </row>
    <row r="108" spans="1:92" ht="24" customHeight="1">
      <c r="A108" s="5"/>
      <c r="B108" s="3"/>
      <c r="C108" s="3"/>
      <c r="D108" s="3"/>
      <c r="E108" s="3"/>
      <c r="F108" s="20"/>
      <c r="G108" s="20"/>
      <c r="H108" s="20"/>
      <c r="I108" s="12"/>
      <c r="J108" s="1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</row>
    <row r="109" spans="1:12" ht="24" customHeight="1">
      <c r="A109" s="1"/>
      <c r="B109" s="3"/>
      <c r="C109" s="4"/>
      <c r="D109" s="2"/>
      <c r="E109" s="2"/>
      <c r="F109" s="21"/>
      <c r="G109" s="21"/>
      <c r="H109" s="21"/>
      <c r="K109" s="1"/>
      <c r="L109" s="1"/>
    </row>
    <row r="110" spans="1:12" ht="12.75">
      <c r="A110" s="1"/>
      <c r="B110" s="6"/>
      <c r="C110" s="6"/>
      <c r="D110" s="6"/>
      <c r="E110" s="6"/>
      <c r="F110" s="22"/>
      <c r="G110" s="22"/>
      <c r="H110" s="22"/>
      <c r="I110" s="1"/>
      <c r="J110" s="1"/>
      <c r="K110" s="1"/>
      <c r="L110" s="1"/>
    </row>
    <row r="111" spans="1:12" ht="12.75">
      <c r="A111" s="1"/>
      <c r="B111" s="6"/>
      <c r="C111" s="6"/>
      <c r="D111" s="6"/>
      <c r="E111" s="6"/>
      <c r="F111" s="22"/>
      <c r="G111" s="22"/>
      <c r="H111" s="22"/>
      <c r="I111" s="1"/>
      <c r="J111" s="1"/>
      <c r="K111" s="1"/>
      <c r="L111" s="1"/>
    </row>
    <row r="112" spans="1:12" ht="12.75">
      <c r="A112" s="1"/>
      <c r="B112" s="86" t="s">
        <v>19</v>
      </c>
      <c r="C112" s="86"/>
      <c r="D112" s="86"/>
      <c r="E112" s="6"/>
      <c r="F112" s="86" t="s">
        <v>20</v>
      </c>
      <c r="G112" s="86"/>
      <c r="H112" s="86"/>
      <c r="I112" s="1"/>
      <c r="J112" s="1"/>
      <c r="K112" s="1"/>
      <c r="L112" s="1"/>
    </row>
    <row r="113" spans="1:12" ht="20.25">
      <c r="A113" s="1"/>
      <c r="B113" s="81" t="s">
        <v>13</v>
      </c>
      <c r="C113" s="81"/>
      <c r="D113" s="81"/>
      <c r="E113" s="37"/>
      <c r="F113" s="82" t="s">
        <v>14</v>
      </c>
      <c r="G113" s="82"/>
      <c r="H113" s="82"/>
      <c r="I113" s="1"/>
      <c r="J113" s="1"/>
      <c r="K113" s="1"/>
      <c r="L113" s="1"/>
    </row>
    <row r="114" spans="1:12" ht="20.25">
      <c r="A114" s="1"/>
      <c r="B114" s="87" t="s">
        <v>24</v>
      </c>
      <c r="C114" s="87"/>
      <c r="D114" s="87"/>
      <c r="E114" s="38"/>
      <c r="F114" s="85" t="s">
        <v>25</v>
      </c>
      <c r="G114" s="85"/>
      <c r="H114" s="85"/>
      <c r="I114" s="1"/>
      <c r="J114" s="1"/>
      <c r="K114" s="1"/>
      <c r="L114" s="1"/>
    </row>
    <row r="115" spans="1:12" ht="20.25">
      <c r="A115" s="1"/>
      <c r="B115" s="81" t="s">
        <v>21</v>
      </c>
      <c r="C115" s="81"/>
      <c r="D115" s="81"/>
      <c r="E115" s="37"/>
      <c r="F115" s="82" t="s">
        <v>15</v>
      </c>
      <c r="G115" s="82"/>
      <c r="H115" s="82"/>
      <c r="I115" s="1"/>
      <c r="J115" s="1"/>
      <c r="K115" s="1"/>
      <c r="L115" s="1"/>
    </row>
    <row r="116" spans="1:12" ht="20.25">
      <c r="A116" s="1"/>
      <c r="B116" s="48"/>
      <c r="C116" s="48"/>
      <c r="D116" s="48"/>
      <c r="E116" s="37"/>
      <c r="F116" s="37"/>
      <c r="G116" s="37"/>
      <c r="H116" s="39"/>
      <c r="I116" s="1"/>
      <c r="J116" s="1"/>
      <c r="K116" s="1"/>
      <c r="L116" s="1"/>
    </row>
    <row r="117" spans="1:12" ht="12.75">
      <c r="A117" s="1"/>
      <c r="F117" s="1"/>
      <c r="G117" s="1"/>
      <c r="I117" s="1"/>
      <c r="J117" s="1"/>
      <c r="K117" s="1"/>
      <c r="L117" s="1"/>
    </row>
    <row r="118" spans="1:12" ht="12.75">
      <c r="A118" s="1"/>
      <c r="F118" s="1"/>
      <c r="G118" s="1"/>
      <c r="I118" s="1"/>
      <c r="J118" s="1"/>
      <c r="K118" s="1"/>
      <c r="L118" s="1"/>
    </row>
    <row r="119" spans="1:8" ht="12.75">
      <c r="A119" s="1"/>
      <c r="B119" s="83" t="s">
        <v>17</v>
      </c>
      <c r="C119" s="84"/>
      <c r="D119" s="84"/>
      <c r="E119" s="84"/>
      <c r="F119" s="84"/>
      <c r="G119" s="84"/>
      <c r="H119" s="84"/>
    </row>
    <row r="120" spans="2:8" ht="20.25">
      <c r="B120" s="82" t="s">
        <v>18</v>
      </c>
      <c r="C120" s="82"/>
      <c r="D120" s="82"/>
      <c r="E120" s="82"/>
      <c r="F120" s="82"/>
      <c r="G120" s="82"/>
      <c r="H120" s="82"/>
    </row>
    <row r="121" spans="2:8" ht="20.25">
      <c r="B121" s="85" t="s">
        <v>22</v>
      </c>
      <c r="C121" s="85"/>
      <c r="D121" s="85"/>
      <c r="E121" s="85"/>
      <c r="F121" s="85"/>
      <c r="G121" s="85"/>
      <c r="H121" s="85"/>
    </row>
    <row r="122" spans="2:8" ht="20.25">
      <c r="B122" s="82" t="s">
        <v>23</v>
      </c>
      <c r="C122" s="82"/>
      <c r="D122" s="82"/>
      <c r="E122" s="82"/>
      <c r="F122" s="82"/>
      <c r="G122" s="82"/>
      <c r="H122" s="82"/>
    </row>
    <row r="137" spans="6:12" ht="12.75"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26"/>
      <c r="F138" s="1"/>
      <c r="G138" s="1"/>
      <c r="H138" s="1"/>
      <c r="I138" s="1"/>
      <c r="J138" s="1"/>
      <c r="K138" s="1"/>
      <c r="L138" s="1"/>
    </row>
    <row r="139" ht="12.75">
      <c r="A139" s="1"/>
    </row>
  </sheetData>
  <sheetProtection/>
  <mergeCells count="21">
    <mergeCell ref="B112:D112"/>
    <mergeCell ref="F112:H112"/>
    <mergeCell ref="B113:D113"/>
    <mergeCell ref="F113:H113"/>
    <mergeCell ref="B114:D114"/>
    <mergeCell ref="F114:H114"/>
    <mergeCell ref="B115:D115"/>
    <mergeCell ref="F115:H115"/>
    <mergeCell ref="B119:H119"/>
    <mergeCell ref="B120:H120"/>
    <mergeCell ref="B121:H121"/>
    <mergeCell ref="B122:H122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24" right="0.31" top="0.35433070866141736" bottom="0" header="0.31496062992125984" footer="0.31496062992125984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 Bautista Abreu Valerio</cp:lastModifiedBy>
  <cp:lastPrinted>2021-10-07T14:26:53Z</cp:lastPrinted>
  <dcterms:created xsi:type="dcterms:W3CDTF">2006-07-11T17:39:34Z</dcterms:created>
  <dcterms:modified xsi:type="dcterms:W3CDTF">2021-11-08T19:11:45Z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