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C:\Users\wheredia\OneDrive - MESCYT\Desktop\financiero informe\"/>
    </mc:Choice>
  </mc:AlternateContent>
  <xr:revisionPtr revIDLastSave="0" documentId="13_ncr:1_{ADC756E7-119D-48B4-A5C4-5D001716719D}" xr6:coauthVersionLast="47" xr6:coauthVersionMax="47" xr10:uidLastSave="{00000000-0000-0000-0000-000000000000}"/>
  <bookViews>
    <workbookView xWindow="-120" yWindow="-120" windowWidth="20730" windowHeight="11160" xr2:uid="{4338FEAE-DB8E-4C02-BE6D-DDC1311F061E}"/>
  </bookViews>
  <sheets>
    <sheet name="Programa 11" sheetId="1" r:id="rId1"/>
    <sheet name="Programa 12" sheetId="3" r:id="rId2"/>
    <sheet name="Documento Soporte" sheetId="4" r:id="rId3"/>
    <sheet name="SIGEF" sheetId="5" r:id="rId4"/>
  </sheets>
  <externalReferences>
    <externalReference r:id="rId5"/>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33" i="1" l="1"/>
  <c r="I33" i="1"/>
  <c r="I31" i="3" l="1"/>
  <c r="F31" i="3"/>
  <c r="J30" i="3"/>
  <c r="I30" i="3"/>
  <c r="J29" i="3"/>
  <c r="I29" i="3"/>
  <c r="J32" i="1"/>
  <c r="I32" i="1"/>
  <c r="I25" i="3" l="1"/>
  <c r="I28" i="1"/>
  <c r="J49" i="3"/>
  <c r="J49" i="3" a="1"/>
  <c r="J47" i="1"/>
  <c r="J47" i="1" a="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<sst xmlns="http://schemas.openxmlformats.org/spreadsheetml/2006/main" count="194" uniqueCount="109">
  <si>
    <t>Código</t>
  </si>
  <si>
    <t>Documento Relacionado</t>
  </si>
  <si>
    <t>Fecha Versión</t>
  </si>
  <si>
    <t>Versión</t>
  </si>
  <si>
    <t>DEC-FOR013</t>
  </si>
  <si>
    <t>I -Información Instituciónal</t>
  </si>
  <si>
    <t>I.I - Completar los datos requeridos sobre la institución</t>
  </si>
  <si>
    <t>Capítulo</t>
  </si>
  <si>
    <t>Misión</t>
  </si>
  <si>
    <t>Visión</t>
  </si>
  <si>
    <t>II. Contribución a la Estrategia Nacional de Desarrollo</t>
  </si>
  <si>
    <t>Eje estratégico:</t>
  </si>
  <si>
    <t>Objetivo general:</t>
  </si>
  <si>
    <t>Objetivo(s) específico(s):</t>
  </si>
  <si>
    <t>III. Información del Programa</t>
  </si>
  <si>
    <t>Nombre:</t>
  </si>
  <si>
    <t>Descripción:</t>
  </si>
  <si>
    <r>
      <t>Beneficiarios:</t>
    </r>
    <r>
      <rPr>
        <sz val="12"/>
        <color rgb="FF000000"/>
        <rFont val="Century Gothic"/>
        <family val="2"/>
      </rPr>
      <t xml:space="preserve"> </t>
    </r>
  </si>
  <si>
    <t>IV. Formulación y Ejecución Física-Financiera</t>
  </si>
  <si>
    <t>IV.I - Desempeño financiero</t>
  </si>
  <si>
    <t>Presupuesto Inicial</t>
  </si>
  <si>
    <t>Presupuesto Vigente</t>
  </si>
  <si>
    <t>Presupuesto Ejecutado</t>
  </si>
  <si>
    <t>Porcentaje de Ejecución (ejecutado/vigente)</t>
  </si>
  <si>
    <t>IV.II - Formulación y Ejecución Trimestral de las Metas por Producto</t>
  </si>
  <si>
    <t>Avance</t>
  </si>
  <si>
    <t>Producto</t>
  </si>
  <si>
    <t>Indicador</t>
  </si>
  <si>
    <t>V. Análisis de los Logros y Desviaciones</t>
  </si>
  <si>
    <t>V.I - Información de Logros y Desviaciones por Producto</t>
  </si>
  <si>
    <t xml:space="preserve">Producto: </t>
  </si>
  <si>
    <t xml:space="preserve">Descripción del producto: </t>
  </si>
  <si>
    <t>Logros alcanzados:</t>
  </si>
  <si>
    <t>Causas y justificación del desvío:</t>
  </si>
  <si>
    <r>
      <t xml:space="preserve">VI. </t>
    </r>
    <r>
      <rPr>
        <b/>
        <sz val="11"/>
        <color theme="0"/>
        <rFont val="Century Gothic"/>
        <family val="2"/>
      </rPr>
      <t>Oportunidades de Mejora</t>
    </r>
  </si>
  <si>
    <t xml:space="preserve">VI. I - De acuerdo a los eventos presentados durante la ejecución del producto, ¿qué aspecto puede mejorarse? </t>
  </si>
  <si>
    <t>Subcapítulo</t>
  </si>
  <si>
    <t>Unidad Ejecutora</t>
  </si>
  <si>
    <t>Resultado Asociado:</t>
  </si>
  <si>
    <t>Física
(A)</t>
  </si>
  <si>
    <t>Financiera
(B)</t>
  </si>
  <si>
    <t>[De haber un desvío de lo ejecutado sobre lo programado mayor a un 5%, explicar las causas que dieron origen.]</t>
  </si>
  <si>
    <t>[Registrar las oportunidades de mejora identificadas, como acciones puntuales, especificando las fechas de su realización.]</t>
  </si>
  <si>
    <t>Física
(C)</t>
  </si>
  <si>
    <t>Financiera
(D)</t>
  </si>
  <si>
    <t>Física 
(E)</t>
  </si>
  <si>
    <t>Financiera 
 (F)</t>
  </si>
  <si>
    <t>Física 
(%)
 G=E/C</t>
  </si>
  <si>
    <t>Financiero 
(%) 
H=F/D</t>
  </si>
  <si>
    <t xml:space="preserve"> Presupuesto Anual</t>
  </si>
  <si>
    <t>Fomentar ciudadanos críticos y democráticos, identificados con los valores nacionales y de solidaridad internacional, capaces de participar eficazmente en las transformaciones sociales, económicas, culturales y políticas del país.</t>
  </si>
  <si>
    <t>Fomentar, reglamentar, asesorar y administrar el Sistema Nacional de Educación Superior, Ciencia y Tecnología, estableciendo las políticas, estrategias y programas tendentes a desarrollar los sectores que contribuyan a la competitividad económica y al desarrollo humano sostenible del país.</t>
  </si>
  <si>
    <t>“Un Estado social y democrático de derecho, con instituciones que actúan con ética, transparencia y Ley de Estrategia Nacional de Desarrollo 2030
Página 9 de 92 eficacia al servicio de una sociedad responsable y participativa, que garantiza la seguridad y promueve la equidad, la gobernabilidad, la convivencia pacífica y el desarrollo nacional y local.</t>
  </si>
  <si>
    <t>Garantizar el efectivo funcionamiento del Sistema de Calidad establecido en la Ley 139-01 de Educación Superior, Ciencia y Tecnología a través de la legalización de documentos de las IES Nacionales e Internacionales a fines de obtener Exéquatur, homologaciones u otros relacionados a la educación superior.</t>
  </si>
  <si>
    <t>5923- Personas con grado y postgrado acceden a servicios de registro y control de la educación superior</t>
  </si>
  <si>
    <t>Egresados de la IES</t>
  </si>
  <si>
    <t>0219 Ministerio de Educacion Superior Ciencia y Tecnologia</t>
  </si>
  <si>
    <t>01 Ministerio de Educacion Superior Ciencia y Tecnologia</t>
  </si>
  <si>
    <t>0001 Ministerio de Educacion Superior Ciencia y Tecnologia</t>
  </si>
  <si>
    <t>Numero de documentos legalizados de las IES nacionales e internacionales.</t>
  </si>
  <si>
    <t>Numero de Becarios</t>
  </si>
  <si>
    <t>5926 Ciudadanos acceden a programas de becas de grado, postgrados e idiomas para estudios superiores y de lenguas extranjeras.</t>
  </si>
  <si>
    <t>Fomentar, reglamentar, asesorar y administrar el Sistema Nacional de Educación Superior, Ciencia y
Tecnología, estableciendo las políticas, estrategias y programas tendentes a desarrollar los sectores
que contribuyan a la competitividad económica y al desarrollo humano sostenible del país.</t>
  </si>
  <si>
    <t>Fomentar ciudadanos críticos y democráticos, identificados con los valores nacionales y de
solidaridad internacional, capaces de participar eficazmente en las transformaciones sociales,
económicas, culturales y políticas del país.</t>
  </si>
  <si>
    <t>Aumentar el porcentaje de estudiantes de educación superior con becas o asistencia económica de 12% en 2019 a 15% en 2021
Aumentar el porcentaje de estudiantes matriculados en el ITSC en un 3% para el año 2021, respecto a los 6,450 estudiantes del año
2020.</t>
  </si>
  <si>
    <t>11 - Fomento y desarrollo de la educación superior</t>
  </si>
  <si>
    <t>Fomentar el desarrollo de los programas de ciencia y tecnología a través de actividades de investigación, aumentando el número de estudiantes y docentes de 5,845 en el 2016 a 9,405 en el 2021. Incrementar la cobertura de la educación superior, en particular las carreras de C&amp;T, de 14,341 estudiantes inscritos y egresados en el año 2019 a 19,490 en el año 2021.
Aumentar el número de proyectos correspondientes al desarrollo de la Ciencia y la Tecnología de 250 para el 2019 a 450 en el 2021</t>
  </si>
  <si>
    <t>Fomento y desarrollo de la ciencia y tecnologia</t>
  </si>
  <si>
    <t>La educación superior es un proceso permanente que se realiza con posterioridad a la educación media o secundaria, conducente a un título de nivel técnico superior, de grado o de postgrado. El sistema nacional de Educación Superior lo componen el conjunto de instituciones que, de manera explícita, están orientadas al logro de los fines y objetivos de la educación superior.</t>
  </si>
  <si>
    <t xml:space="preserve">Este programa está pretende impulsar y difundir la investigación científica, la innovación, la invención y el desarrollo tecnológico, así como las formas más avanzadas y valiosas de creación en el campo de la ciencia y la tecnología. Su objetivo principal es contribuir al desarrollo de las carreras de ciencia y tecnología a nivel nacional.  Asimismo, promueve el desarrollo y especialización de los profesionales en materia de tecnología. </t>
  </si>
  <si>
    <t>Los beneficiarios del programa son bachilleres, universitarios, profesionales, investigadores, docentes, y empresarios en República Dominicana.</t>
  </si>
  <si>
    <t>Fortalecer el Sistema Nacional de Ciencia, Tecnología e Innovación para contribuir a dar respuesta a las demandas sociales, culturales y económicas, se apoya en la realización de proyectos de investigación científica y de innovación de base tecnológica, mediante el Fondo Nacional de Innovación y Desarrollo Científico y Tecnológico (FONDOCyT). 
Este producto contribuye a una sociedad dominicana más competitiva, a través de la innovación producida en base a la tecnología y el desarrollo del capital humano que se encuentra integrado en un ecosistema de innovación, ciencia y transferencia de tecnología.</t>
  </si>
  <si>
    <t>5934 - Incentivo a la investigación e innovación de la ciencia y tecnología</t>
  </si>
  <si>
    <t>5937 - Estudiantes universitarios acceden a proyectos de fomento de la cultura emprendedora</t>
  </si>
  <si>
    <t>5938 - Estudiantes acceden a becas en desarrollo de software</t>
  </si>
  <si>
    <t>Se busca fomentar el talento en jóvenes en tecnologías actuales y emergentes como medio para impulsar la industria del software en el país, a través del otorgamiento de becas a estudiantes y profesionales del área de TI. Esta ayuda está distribuida en diplomados, becas nacionales e nternacionales.</t>
  </si>
  <si>
    <t>Número de proyectos activos y aprobados</t>
  </si>
  <si>
    <t>5923 - Personas con grado y postgrado acceden a servicios de registro y control de la educación superior</t>
  </si>
  <si>
    <t xml:space="preserve">Programa de becas para grado a nivel nacional, postgrados y doctorados a nivel nacional e internacional, así como lenguas extranjeras para estudios de inglés, francés y portugués. </t>
  </si>
  <si>
    <t>Número de proyectos aprobados o vigentes</t>
  </si>
  <si>
    <t>Cantidad de estudiantes becados</t>
  </si>
  <si>
    <t>3.3.4/3.3.5</t>
  </si>
  <si>
    <t xml:space="preserve">FFondo creado para fomentar el espíritu y cultura emprendedora en las Instituciones de Educación Superior (IES), además de fortalecer las habilidades y competencias de los emprendedores además de desarrollar una comunidad de soporte con los gestores, profesores, asesores y todo el personal académico dentro de la comunidad universitaria. </t>
  </si>
  <si>
    <t>3.3 Competitividad e innovación en un ambiente favorable a la cooperación y la responsabilidad socia</t>
  </si>
  <si>
    <t>3.3.4 Fortalecer el sistema nacional de ciencia, tecnología e innovación para dar respuesta a las demandas económicas, sociales y culturales de la nación y propiciar la inserción en la sociedad y economía del conocimiento.</t>
  </si>
  <si>
    <t>Informe de Evaluación 2do Semestre de las Metas Físicas-Financieras</t>
  </si>
  <si>
    <t>Programación Semestral</t>
  </si>
  <si>
    <t>Ejecución Semestral</t>
  </si>
  <si>
    <t>Segundo Eje, que procura una Sociedad con Igualdad de Derechos y Oportunidades.- “Una sociedad con igualdad de derechos y oportunidades, en la que toda la población tiene garantizada educación, salud, vivienda digna y servicios básicos de calidad, y que promueve la reducción progresiva de la pobreza y la desigualdad social y territorial”.</t>
  </si>
  <si>
    <t>Educación de calidad para todos y todas.</t>
  </si>
  <si>
    <t>2.1.1</t>
  </si>
  <si>
    <t>Implantar y garantizar un sistema educativo nacional de calidad, que capacite para el aprendizaje continuo a lo largo de la vida, propicie el desarrollo humano y un ejercicio progresivo de ciudadanía responsable, en el marco de valores morales y principios éticos consistentes con el desarrollo sostenible y la equidad de género.</t>
  </si>
  <si>
    <t>Tercer Eje, que procura una Economía Sostenible, Integradora y Competitiva.- “Una economía territorial y sectorialmente integrada, innovadora, diversificada, plural, orientada a la calidad y ambientalmente sostenible, que crea y desconcentra la riqueza, genera crecimiento alto y sostenido con equidad y empleo digno, y que aprovecha y potencia las oportunidades del mercado local y se inserta de forma competitiva en la economía global”.</t>
  </si>
  <si>
    <t>Competitividad e innovación en un ambiente favorable a la cooperación y la responsabilidad social.</t>
  </si>
  <si>
    <t>3.3.3</t>
  </si>
  <si>
    <t xml:space="preserve">Consolidar un Sistema de Educción Superior de Calidad, que responda a las necesidades del desarrollo de la nación. </t>
  </si>
  <si>
    <t xml:space="preserve">Fueron incentivados  5 proyectos de emprendedores universitarios. En cuanto a los recursos financieros se programaron RD$3,715,444.00 y se logró una ejecución de RD$2,234,024.12, es decir, un  60.13% de los recursos programados.    </t>
  </si>
  <si>
    <t>Para el año 2021 se programó la entrega de 2,000 becas en desarrollo de sofware, planificando su ejecución en el SIGEF para en el 4to trimeste del año. El Producto no fue ejecutado, debido a la no disponibilidad de partida presupuestaria.</t>
  </si>
  <si>
    <t xml:space="preserve">Con el objetivo de fortalecer el Sistema Nacional de Ciencia, Tecnología e Innovación para contribuir a dar respuesta a las demandas sociales, culturales y económicas, se apoyó la realización de proyectos de investigación científica y de innovación de base tecnológica, mediante el Fondo Nacional de Innovación y Desarrollo Científico y Tecnológico, FONDOCyT. 
Con respecto a los logros alcanzados se realizaron 191 desembolsos. En cuanto a los recursos financieros se programaron RD$97,455,048.00 y se logró una ejecución de RD$136,352,297.88 es decir, un  139.91 % de los recursos programados.                            Dentro de los principales logros de los proyectos FONDOCYT financiados se encuentran:
La obtención de 2 patentes en Nanociencia; Solución a la problemática de la lila del Rio Ozama, para la generación del biocombustible.                                                                                     </t>
  </si>
  <si>
    <t xml:space="preserve">Para el año 2021, se programó la atención de la totalidad de las solicitudes de legalización de documentos académicos de las IES nacionales estimadas en 102,000, con un presupuesto programado en el segundo semesre de RD$ 32,713,500.00 . Se logró legalizar 21,649 documentos, lo que representa una ejecución de 365.51% hasta el período, de la meta programada.  En cuanto a los recursos financieros se logró una ejecución de RD$44,420,994.75, es decir, un  135.79% de los recursos programados.            
</t>
  </si>
  <si>
    <t xml:space="preserve">En el año 2021, fueron programadas la entrega de 24,105 becas y se otorgaron en el 2do. Semestre del año 2021 en total, 9,985 representadas en 3,472 becas internacionales y 6,513 becas nacionales.  En cuanto a los recursos financieros se programaron RD$1,328,863,506.00 y se logró una ejecución de RD$1,631,919,371.77 para un cumplimiento de de un 122.81% de la meta financiera programada. </t>
  </si>
  <si>
    <t>Dr. Tiburcio Perdomo</t>
  </si>
  <si>
    <t xml:space="preserve">                        Lic. José Cancel</t>
  </si>
  <si>
    <t xml:space="preserve">                                   Dr. Franklin García Fermín</t>
  </si>
  <si>
    <t xml:space="preserve">    Director de Planificación y Desarrollo</t>
  </si>
  <si>
    <t xml:space="preserve">                                               Viceministro Administrativo Finaciero</t>
  </si>
  <si>
    <t xml:space="preserve">                            Ministro</t>
  </si>
  <si>
    <t xml:space="preserve">Incremento del presupeusto y la contratación de nuevo personal para las evaluaciones de los proyecftos y seguimiento. </t>
  </si>
  <si>
    <t>Julio-Diciembre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</si>
</sst>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3" formatCode="_(* #,##0.00_);_(* \(#,##0.00\);_(* &quot;-&quot;??_);_(@_)"/>
    <numFmt numFmtId="164" formatCode="dd/mm/yyyy;@"/>
    <numFmt numFmtId="165" formatCode="[$-10409]#,##0;\-#,##0"/>
    <numFmt numFmtId="166" formatCode="[$-10409]#,##0.00;\-#,##0.00"/>
    <numFmt numFmtId="167" formatCode="[$-10409]0.00%"/>
  </numFmts>
  <fonts count="27" x14ac:knownFonts="1">
    <font>
      <sz val="11"/>
      <color theme="1"/>
      <name val="Calibri"/>
      <family val="2"/>
      <scheme val="minor"/>
    </font>
    <font>
      <sz val="11"/>
      <color theme="1"/>
      <name val="Calibri"/>
      <family val="2"/>
      <scheme val="minor"/>
    </font>
    <font>
      <b/>
      <sz val="11"/>
      <color theme="1"/>
      <name val="Calibri"/>
      <family val="2"/>
      <scheme val="minor"/>
    </font>
    <font>
      <b/>
      <sz val="16"/>
      <color rgb="FF000000"/>
      <name val="Calibri"/>
      <family val="2"/>
      <scheme val="minor"/>
    </font>
    <font>
      <b/>
      <sz val="12"/>
      <color rgb="FF000000"/>
      <name val="Calibri"/>
      <family val="2"/>
      <scheme val="minor"/>
    </font>
    <font>
      <b/>
      <sz val="9"/>
      <color rgb="FF000000"/>
      <name val="Calibri"/>
      <family val="2"/>
      <scheme val="minor"/>
    </font>
    <font>
      <sz val="9"/>
      <color rgb="FF000000"/>
      <name val="Calibri"/>
      <family val="2"/>
      <scheme val="minor"/>
    </font>
    <font>
      <b/>
      <sz val="12"/>
      <color theme="0"/>
      <name val="Calibri"/>
      <family val="2"/>
      <scheme val="minor"/>
    </font>
    <font>
      <b/>
      <sz val="12"/>
      <color theme="1"/>
      <name val="Calibri"/>
      <family val="2"/>
      <scheme val="minor"/>
    </font>
    <font>
      <b/>
      <sz val="11"/>
      <color rgb="FF000000"/>
      <name val="Calibri"/>
      <family val="2"/>
      <scheme val="minor"/>
    </font>
    <font>
      <sz val="10"/>
      <color theme="1"/>
      <name val="Calibri"/>
      <family val="2"/>
      <scheme val="minor"/>
    </font>
    <font>
      <sz val="11"/>
      <name val="Calibri"/>
      <family val="2"/>
    </font>
    <font>
      <sz val="12"/>
      <color rgb="FF000000"/>
      <name val="Century Gothic"/>
      <family val="2"/>
    </font>
    <font>
      <b/>
      <sz val="11"/>
      <name val="Calibri"/>
      <family val="2"/>
    </font>
    <font>
      <b/>
      <sz val="11"/>
      <color rgb="FF000000"/>
      <name val="Calibri"/>
      <family val="2"/>
    </font>
    <font>
      <b/>
      <sz val="10"/>
      <color rgb="FF000000"/>
      <name val="Calibri"/>
      <family val="2"/>
    </font>
    <font>
      <sz val="9"/>
      <name val="Calibri"/>
      <family val="2"/>
    </font>
    <font>
      <b/>
      <sz val="11"/>
      <color theme="0"/>
      <name val="Century Gothic"/>
      <family val="2"/>
    </font>
    <font>
      <sz val="10"/>
      <name val="Calibri"/>
      <family val="2"/>
    </font>
    <font>
      <i/>
      <sz val="10"/>
      <color theme="1"/>
      <name val="Calibri"/>
      <family val="2"/>
      <scheme val="minor"/>
    </font>
    <font>
      <i/>
      <sz val="11"/>
      <color theme="1"/>
      <name val="Calibri"/>
      <family val="2"/>
      <scheme val="minor"/>
    </font>
    <font>
      <sz val="8"/>
      <name val="Calibri"/>
      <family val="2"/>
      <scheme val="minor"/>
    </font>
    <font>
      <sz val="8"/>
      <name val="Calibri"/>
      <family val="2"/>
    </font>
    <font>
      <sz val="9"/>
      <name val="Calibri"/>
      <family val="2"/>
    </font>
    <font>
      <b/>
      <i/>
      <sz val="11"/>
      <color theme="1"/>
      <name val="Calibri"/>
      <family val="2"/>
      <scheme val="minor"/>
    </font>
    <font>
      <sz val="12"/>
      <color theme="1"/>
      <name val="Calibri"/>
      <family val="2"/>
      <scheme val="minor"/>
    </font>
    <font>
      <sz val="12"/>
      <name val="Calibri"/>
      <family val="2"/>
    </font>
  </fonts>
  <fills count="10">
    <fill>
      <patternFill patternType="none"/>
    </fill>
    <fill>
      <patternFill patternType="gray125"/>
    </fill>
    <fill>
      <patternFill patternType="solid">
        <fgColor rgb="FFDCE6F1"/>
        <bgColor indexed="64"/>
      </patternFill>
    </fill>
    <fill>
      <patternFill patternType="solid">
        <fgColor theme="0" tint="-0.499984740745262"/>
        <bgColor indexed="64"/>
      </patternFill>
    </fill>
    <fill>
      <patternFill patternType="solid">
        <fgColor rgb="FF002060"/>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14999847407452621"/>
        <bgColor rgb="FFF5F5F5"/>
      </patternFill>
    </fill>
    <fill>
      <patternFill patternType="solid">
        <fgColor theme="0"/>
        <bgColor indexed="64"/>
      </patternFill>
    </fill>
  </fills>
  <borders count="35">
    <border>
      <left/>
      <right/>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rgb="FFFFFFFF"/>
      </bottom>
      <diagonal/>
    </border>
    <border>
      <left style="medium">
        <color indexed="64"/>
      </left>
      <right style="medium">
        <color indexed="64"/>
      </right>
      <top style="medium">
        <color indexed="64"/>
      </top>
      <bottom style="medium">
        <color rgb="FFFFFFFF"/>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rgb="FFFFFFFF"/>
      </top>
      <bottom style="medium">
        <color indexed="64"/>
      </bottom>
      <diagonal/>
    </border>
    <border>
      <left style="medium">
        <color indexed="64"/>
      </left>
      <right style="medium">
        <color indexed="64"/>
      </right>
      <top style="medium">
        <color rgb="FFFFFFFF"/>
      </top>
      <bottom style="medium">
        <color indexed="64"/>
      </bottom>
      <diagonal/>
    </border>
    <border>
      <left/>
      <right/>
      <top style="medium">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right/>
      <top style="thin">
        <color theme="0" tint="-0.34998626667073579"/>
      </top>
      <bottom style="thin">
        <color theme="0" tint="-0.34998626667073579"/>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diagonal/>
    </border>
    <border>
      <left style="medium">
        <color indexed="64"/>
      </left>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indexed="64"/>
      </right>
      <top style="thin">
        <color theme="0" tint="-0.34998626667073579"/>
      </top>
      <bottom style="thin">
        <color theme="0" tint="-0.34998626667073579"/>
      </bottom>
      <diagonal/>
    </border>
    <border>
      <left style="medium">
        <color indexed="64"/>
      </left>
      <right style="thin">
        <color theme="0" tint="-0.34998626667073579"/>
      </right>
      <top/>
      <bottom style="thin">
        <color theme="0" tint="-0.34998626667073579"/>
      </bottom>
      <diagonal/>
    </border>
    <border>
      <left style="thin">
        <color theme="0" tint="-0.34998626667073579"/>
      </left>
      <right style="medium">
        <color indexed="64"/>
      </right>
      <top/>
      <bottom style="thin">
        <color theme="0" tint="-0.34998626667073579"/>
      </bottom>
      <diagonal/>
    </border>
    <border>
      <left style="medium">
        <color indexed="64"/>
      </left>
      <right style="thin">
        <color theme="0" tint="-0.34998626667073579"/>
      </right>
      <top style="thin">
        <color theme="0" tint="-0.34998626667073579"/>
      </top>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134">
    <xf numFmtId="0" fontId="0" fillId="0" borderId="0" xfId="0"/>
    <xf numFmtId="0" fontId="0" fillId="0" borderId="0" xfId="0" applyProtection="1">
      <protection locked="0"/>
    </xf>
    <xf numFmtId="0" fontId="5" fillId="2" borderId="7"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11" fillId="0" borderId="0" xfId="0" applyFont="1" applyProtection="1">
      <protection locked="0"/>
    </xf>
    <xf numFmtId="0" fontId="10" fillId="6" borderId="15" xfId="0" applyFont="1" applyFill="1" applyBorder="1" applyAlignment="1">
      <alignment horizontal="center" vertical="center"/>
    </xf>
    <xf numFmtId="0" fontId="10" fillId="0" borderId="15" xfId="0" applyFont="1" applyBorder="1" applyAlignment="1" applyProtection="1">
      <alignment horizontal="center" vertical="center" wrapText="1"/>
      <protection locked="0"/>
    </xf>
    <xf numFmtId="0" fontId="15" fillId="8" borderId="20" xfId="0" applyFont="1" applyFill="1" applyBorder="1" applyAlignment="1">
      <alignment horizontal="center" vertical="center" wrapText="1" readingOrder="1"/>
    </xf>
    <xf numFmtId="0" fontId="16" fillId="0" borderId="19" xfId="0" applyFont="1" applyBorder="1" applyAlignment="1" applyProtection="1">
      <alignment vertical="top" wrapText="1"/>
      <protection locked="0"/>
    </xf>
    <xf numFmtId="166" fontId="16" fillId="0" borderId="19" xfId="0" applyNumberFormat="1" applyFont="1" applyBorder="1" applyAlignment="1" applyProtection="1">
      <alignment horizontal="center" vertical="center" wrapText="1" readingOrder="1"/>
      <protection locked="0"/>
    </xf>
    <xf numFmtId="165" fontId="16" fillId="0" borderId="19" xfId="0" applyNumberFormat="1" applyFont="1" applyBorder="1" applyAlignment="1" applyProtection="1">
      <alignment horizontal="center" vertical="center" wrapText="1"/>
      <protection locked="0"/>
    </xf>
    <xf numFmtId="0" fontId="16" fillId="0" borderId="21" xfId="0" applyFont="1" applyBorder="1" applyAlignment="1" applyProtection="1">
      <alignment vertical="top" wrapText="1"/>
      <protection locked="0"/>
    </xf>
    <xf numFmtId="166" fontId="16" fillId="0" borderId="21" xfId="0" applyNumberFormat="1" applyFont="1" applyBorder="1" applyAlignment="1" applyProtection="1">
      <alignment horizontal="center" vertical="center" wrapText="1" readingOrder="1"/>
      <protection locked="0"/>
    </xf>
    <xf numFmtId="165" fontId="16" fillId="0" borderId="21" xfId="0" applyNumberFormat="1" applyFont="1" applyBorder="1" applyAlignment="1" applyProtection="1">
      <alignment horizontal="center" vertical="center" wrapText="1"/>
      <protection locked="0"/>
    </xf>
    <xf numFmtId="0" fontId="3" fillId="9" borderId="1" xfId="0" applyFont="1" applyFill="1" applyBorder="1" applyAlignment="1">
      <alignment vertical="top" wrapText="1"/>
    </xf>
    <xf numFmtId="0" fontId="3" fillId="9" borderId="5" xfId="0" applyFont="1" applyFill="1" applyBorder="1" applyAlignment="1">
      <alignment vertical="top" wrapText="1"/>
    </xf>
    <xf numFmtId="0" fontId="3" fillId="9" borderId="9" xfId="0" applyFont="1" applyFill="1" applyBorder="1" applyAlignment="1">
      <alignment vertical="top" wrapText="1"/>
    </xf>
    <xf numFmtId="0" fontId="10" fillId="6" borderId="15" xfId="0" applyFont="1" applyFill="1" applyBorder="1" applyAlignment="1">
      <alignment horizontal="center" vertical="center" wrapText="1"/>
    </xf>
    <xf numFmtId="164" fontId="6" fillId="0" borderId="12" xfId="0" applyNumberFormat="1" applyFont="1" applyFill="1" applyBorder="1" applyAlignment="1">
      <alignment horizontal="center" vertical="center" wrapText="1"/>
    </xf>
    <xf numFmtId="0" fontId="6" fillId="0" borderId="13" xfId="0" applyFont="1" applyFill="1" applyBorder="1" applyAlignment="1">
      <alignment horizontal="center" vertical="center" wrapText="1"/>
    </xf>
    <xf numFmtId="0" fontId="0" fillId="0" borderId="0" xfId="0" applyAlignment="1">
      <alignment horizontal="left"/>
    </xf>
    <xf numFmtId="0" fontId="22" fillId="0" borderId="19" xfId="0" applyFont="1" applyBorder="1" applyAlignment="1" applyProtection="1">
      <alignment vertical="top" wrapText="1"/>
      <protection locked="0"/>
    </xf>
    <xf numFmtId="0" fontId="23" fillId="0" borderId="19" xfId="0" applyNumberFormat="1" applyFont="1" applyFill="1" applyBorder="1" applyAlignment="1" applyProtection="1">
      <alignment vertical="top" wrapText="1"/>
      <protection locked="0"/>
    </xf>
    <xf numFmtId="10" fontId="16" fillId="7" borderId="19" xfId="2" applyNumberFormat="1" applyFont="1" applyFill="1" applyBorder="1" applyAlignment="1" applyProtection="1">
      <alignment horizontal="center" vertical="center" wrapText="1" readingOrder="1"/>
    </xf>
    <xf numFmtId="0" fontId="0" fillId="0" borderId="0" xfId="0"/>
    <xf numFmtId="0" fontId="18" fillId="0" borderId="0" xfId="0" applyFont="1" applyAlignment="1" applyProtection="1">
      <alignment horizontal="left"/>
      <protection locked="0"/>
    </xf>
    <xf numFmtId="0" fontId="9" fillId="0" borderId="24" xfId="0" applyFont="1" applyBorder="1" applyAlignment="1">
      <alignment vertical="center"/>
    </xf>
    <xf numFmtId="0" fontId="0" fillId="6" borderId="15" xfId="0" applyFont="1" applyFill="1" applyBorder="1" applyAlignment="1">
      <alignment horizontal="center" vertical="center" wrapText="1"/>
    </xf>
    <xf numFmtId="0" fontId="0" fillId="6" borderId="15" xfId="0" applyFont="1" applyFill="1" applyBorder="1" applyAlignment="1">
      <alignment horizontal="center" vertical="center"/>
    </xf>
    <xf numFmtId="165" fontId="11" fillId="0" borderId="19" xfId="0" applyNumberFormat="1" applyFont="1" applyBorder="1" applyAlignment="1" applyProtection="1">
      <alignment horizontal="center" vertical="center" wrapText="1" readingOrder="1"/>
      <protection locked="0"/>
    </xf>
    <xf numFmtId="166" fontId="11" fillId="0" borderId="19" xfId="0" applyNumberFormat="1" applyFont="1" applyBorder="1" applyAlignment="1" applyProtection="1">
      <alignment horizontal="center" vertical="center" wrapText="1" readingOrder="1"/>
      <protection locked="0"/>
    </xf>
    <xf numFmtId="165" fontId="11" fillId="0" borderId="21" xfId="0" applyNumberFormat="1" applyFont="1" applyBorder="1" applyAlignment="1" applyProtection="1">
      <alignment horizontal="center" vertical="center" wrapText="1" readingOrder="1"/>
      <protection locked="0"/>
    </xf>
    <xf numFmtId="0" fontId="9" fillId="0" borderId="24" xfId="0" applyFont="1" applyBorder="1" applyAlignment="1">
      <alignment horizontal="left" vertical="center"/>
    </xf>
    <xf numFmtId="0" fontId="0" fillId="9" borderId="16" xfId="0" applyFont="1" applyFill="1" applyBorder="1" applyAlignment="1">
      <alignment horizontal="center" vertical="center" wrapText="1"/>
    </xf>
    <xf numFmtId="0" fontId="0" fillId="9" borderId="16" xfId="0" applyFont="1" applyFill="1" applyBorder="1" applyAlignment="1" applyProtection="1">
      <alignment horizontal="center" vertical="center" wrapText="1"/>
      <protection locked="0"/>
    </xf>
    <xf numFmtId="0" fontId="16" fillId="0" borderId="19" xfId="0" applyFont="1" applyBorder="1" applyAlignment="1" applyProtection="1">
      <alignment horizontal="center" vertical="center" wrapText="1" readingOrder="1"/>
      <protection locked="0"/>
    </xf>
    <xf numFmtId="3" fontId="16" fillId="0" borderId="21" xfId="0" applyNumberFormat="1" applyFont="1" applyBorder="1" applyAlignment="1" applyProtection="1">
      <alignment horizontal="center" vertical="center" wrapText="1" readingOrder="1"/>
      <protection locked="0"/>
    </xf>
    <xf numFmtId="0" fontId="11" fillId="0" borderId="5" xfId="0" applyFont="1" applyBorder="1" applyProtection="1">
      <protection locked="0"/>
    </xf>
    <xf numFmtId="0" fontId="11" fillId="0" borderId="6" xfId="0" applyFont="1" applyBorder="1" applyProtection="1">
      <protection locked="0"/>
    </xf>
    <xf numFmtId="0" fontId="25" fillId="0" borderId="6" xfId="0" applyFont="1" applyBorder="1"/>
    <xf numFmtId="0" fontId="25" fillId="0" borderId="5" xfId="0" applyFont="1" applyBorder="1"/>
    <xf numFmtId="0" fontId="26" fillId="0" borderId="9" xfId="0" applyFont="1" applyBorder="1" applyProtection="1">
      <protection locked="0"/>
    </xf>
    <xf numFmtId="0" fontId="26" fillId="0" borderId="10" xfId="0" applyFont="1" applyBorder="1" applyProtection="1">
      <protection locked="0"/>
    </xf>
    <xf numFmtId="0" fontId="26" fillId="0" borderId="11" xfId="0" applyFont="1" applyBorder="1" applyProtection="1">
      <protection locked="0"/>
    </xf>
    <xf numFmtId="0" fontId="20" fillId="0" borderId="1" xfId="0" applyFont="1" applyBorder="1" applyAlignment="1" applyProtection="1">
      <alignment horizontal="left" vertical="center" wrapText="1"/>
      <protection locked="0"/>
    </xf>
    <xf numFmtId="0" fontId="20" fillId="0" borderId="14" xfId="0" applyFont="1" applyBorder="1" applyAlignment="1" applyProtection="1">
      <alignment horizontal="left" vertical="center" wrapText="1"/>
      <protection locked="0"/>
    </xf>
    <xf numFmtId="0" fontId="20" fillId="0" borderId="27" xfId="0" applyFont="1" applyBorder="1" applyAlignment="1" applyProtection="1">
      <alignment horizontal="left" vertical="center" wrapText="1"/>
      <protection locked="0"/>
    </xf>
    <xf numFmtId="0" fontId="11" fillId="0" borderId="0" xfId="0" applyFont="1" applyBorder="1" applyProtection="1">
      <protection locked="0"/>
    </xf>
    <xf numFmtId="0" fontId="8" fillId="0" borderId="0" xfId="0" applyFont="1" applyBorder="1"/>
    <xf numFmtId="0" fontId="25" fillId="0" borderId="0" xfId="0" applyFont="1" applyBorder="1"/>
    <xf numFmtId="0" fontId="18" fillId="0" borderId="0" xfId="0" applyFont="1" applyBorder="1" applyProtection="1">
      <protection locked="0"/>
    </xf>
    <xf numFmtId="0" fontId="2" fillId="0" borderId="24" xfId="0" applyFont="1" applyBorder="1"/>
    <xf numFmtId="0" fontId="9" fillId="0" borderId="5" xfId="0" applyFont="1" applyBorder="1" applyAlignment="1">
      <alignment vertical="center"/>
    </xf>
    <xf numFmtId="0" fontId="9" fillId="0" borderId="5" xfId="0" applyFont="1" applyBorder="1" applyAlignment="1">
      <alignment vertical="center" wrapText="1"/>
    </xf>
    <xf numFmtId="0" fontId="0" fillId="0" borderId="5" xfId="0" applyBorder="1"/>
    <xf numFmtId="0" fontId="0" fillId="0" borderId="0" xfId="0" applyBorder="1"/>
    <xf numFmtId="0" fontId="15" fillId="8" borderId="32" xfId="0" applyFont="1" applyFill="1" applyBorder="1" applyAlignment="1">
      <alignment horizontal="center" vertical="center" wrapText="1" readingOrder="1"/>
    </xf>
    <xf numFmtId="0" fontId="15" fillId="8" borderId="33" xfId="0" applyFont="1" applyFill="1" applyBorder="1" applyAlignment="1">
      <alignment horizontal="center" vertical="center" wrapText="1" readingOrder="1"/>
    </xf>
    <xf numFmtId="0" fontId="16" fillId="0" borderId="30" xfId="0" applyFont="1" applyBorder="1" applyAlignment="1" applyProtection="1">
      <alignment vertical="top" wrapText="1"/>
      <protection locked="0"/>
    </xf>
    <xf numFmtId="167" fontId="16" fillId="7" borderId="31" xfId="0" applyNumberFormat="1" applyFont="1" applyFill="1" applyBorder="1" applyAlignment="1">
      <alignment horizontal="center" vertical="center" wrapText="1" readingOrder="1"/>
    </xf>
    <xf numFmtId="0" fontId="16" fillId="0" borderId="34" xfId="0" applyFont="1" applyBorder="1" applyAlignment="1" applyProtection="1">
      <alignment vertical="top" wrapText="1"/>
      <protection locked="0"/>
    </xf>
    <xf numFmtId="0" fontId="9" fillId="0" borderId="5" xfId="0" applyFont="1" applyBorder="1" applyAlignment="1" applyProtection="1">
      <alignment vertical="center" wrapText="1"/>
      <protection locked="0"/>
    </xf>
    <xf numFmtId="0" fontId="25" fillId="0" borderId="0" xfId="0" applyFont="1" applyBorder="1" applyAlignment="1"/>
    <xf numFmtId="0" fontId="25" fillId="0" borderId="6" xfId="0" applyFont="1" applyBorder="1" applyAlignment="1"/>
    <xf numFmtId="0" fontId="9" fillId="0" borderId="5" xfId="0" applyFont="1" applyBorder="1" applyAlignment="1">
      <alignment horizontal="left" vertical="center"/>
    </xf>
    <xf numFmtId="0" fontId="23" fillId="0" borderId="30" xfId="0" applyNumberFormat="1" applyFont="1" applyFill="1" applyBorder="1" applyAlignment="1" applyProtection="1">
      <alignment vertical="top" wrapText="1"/>
      <protection locked="0"/>
    </xf>
    <xf numFmtId="0" fontId="8" fillId="0" borderId="5" xfId="0" applyFont="1" applyBorder="1" applyAlignment="1">
      <alignment horizontal="center"/>
    </xf>
    <xf numFmtId="0" fontId="8" fillId="0" borderId="0" xfId="0" applyFont="1" applyBorder="1" applyAlignment="1">
      <alignment horizontal="center"/>
    </xf>
    <xf numFmtId="0" fontId="24" fillId="0" borderId="0" xfId="0" applyFont="1" applyBorder="1" applyAlignment="1" applyProtection="1">
      <alignment horizontal="left" vertical="center" wrapText="1"/>
      <protection locked="0"/>
    </xf>
    <xf numFmtId="0" fontId="24" fillId="0" borderId="6" xfId="0" applyFont="1" applyBorder="1" applyAlignment="1" applyProtection="1">
      <alignment horizontal="left" vertical="center" wrapText="1"/>
      <protection locked="0"/>
    </xf>
    <xf numFmtId="0" fontId="20" fillId="0" borderId="0" xfId="0" applyFont="1" applyBorder="1" applyAlignment="1" applyProtection="1">
      <alignment horizontal="left" vertical="center" wrapText="1"/>
      <protection locked="0"/>
    </xf>
    <xf numFmtId="0" fontId="20" fillId="0" borderId="6" xfId="0" applyFont="1" applyBorder="1" applyAlignment="1" applyProtection="1">
      <alignment horizontal="left" vertical="center" wrapText="1"/>
      <protection locked="0"/>
    </xf>
    <xf numFmtId="0" fontId="7" fillId="4" borderId="5" xfId="0" applyFont="1" applyFill="1" applyBorder="1" applyAlignment="1">
      <alignment horizontal="left" vertical="center"/>
    </xf>
    <xf numFmtId="0" fontId="7" fillId="4" borderId="0" xfId="0" applyFont="1" applyFill="1" applyBorder="1" applyAlignment="1">
      <alignment horizontal="left" vertical="center"/>
    </xf>
    <xf numFmtId="0" fontId="7" fillId="4" borderId="6" xfId="0" applyFont="1" applyFill="1" applyBorder="1" applyAlignment="1">
      <alignment horizontal="left" vertical="center"/>
    </xf>
    <xf numFmtId="0" fontId="8" fillId="5" borderId="5" xfId="0" applyFont="1" applyFill="1" applyBorder="1" applyAlignment="1">
      <alignment horizontal="left" vertical="center" wrapText="1"/>
    </xf>
    <xf numFmtId="0" fontId="8" fillId="5" borderId="0" xfId="0" applyFont="1" applyFill="1" applyBorder="1" applyAlignment="1">
      <alignment horizontal="left" vertical="center" wrapText="1"/>
    </xf>
    <xf numFmtId="0" fontId="8" fillId="5" borderId="6" xfId="0" applyFont="1" applyFill="1" applyBorder="1" applyAlignment="1">
      <alignment horizontal="left" vertical="center" wrapText="1"/>
    </xf>
    <xf numFmtId="0" fontId="20" fillId="0" borderId="5" xfId="0" applyFont="1" applyBorder="1" applyAlignment="1" applyProtection="1">
      <alignment horizontal="left" vertical="center" wrapText="1"/>
      <protection locked="0"/>
    </xf>
    <xf numFmtId="0" fontId="18" fillId="0" borderId="5" xfId="0" applyFont="1" applyBorder="1" applyAlignment="1">
      <alignment horizontal="left" vertical="center" wrapText="1"/>
    </xf>
    <xf numFmtId="0" fontId="18" fillId="0" borderId="0" xfId="0" applyFont="1" applyBorder="1" applyAlignment="1">
      <alignment horizontal="left" vertical="center" wrapText="1"/>
    </xf>
    <xf numFmtId="0" fontId="18" fillId="0" borderId="6" xfId="0" applyFont="1" applyBorder="1" applyAlignment="1">
      <alignment horizontal="left" vertical="center" wrapText="1"/>
    </xf>
    <xf numFmtId="0" fontId="8" fillId="5" borderId="5" xfId="0" applyFont="1" applyFill="1" applyBorder="1" applyAlignment="1">
      <alignment horizontal="left" vertical="center"/>
    </xf>
    <xf numFmtId="0" fontId="8" fillId="5" borderId="0" xfId="0" applyFont="1" applyFill="1" applyBorder="1" applyAlignment="1">
      <alignment horizontal="left" vertical="center"/>
    </xf>
    <xf numFmtId="0" fontId="8" fillId="5" borderId="6" xfId="0" applyFont="1" applyFill="1" applyBorder="1" applyAlignment="1">
      <alignment horizontal="left" vertical="center"/>
    </xf>
    <xf numFmtId="0" fontId="13" fillId="6" borderId="28" xfId="0" applyFont="1" applyFill="1" applyBorder="1" applyAlignment="1">
      <alignment horizontal="center" vertical="center" wrapText="1" readingOrder="1"/>
    </xf>
    <xf numFmtId="0" fontId="13" fillId="6" borderId="17" xfId="0" applyFont="1" applyFill="1" applyBorder="1" applyAlignment="1">
      <alignment horizontal="center" vertical="center" wrapText="1" readingOrder="1"/>
    </xf>
    <xf numFmtId="0" fontId="13" fillId="6" borderId="18" xfId="0" applyFont="1" applyFill="1" applyBorder="1" applyAlignment="1">
      <alignment horizontal="center" vertical="center" wrapText="1" readingOrder="1"/>
    </xf>
    <xf numFmtId="0" fontId="13" fillId="6" borderId="29" xfId="0" applyFont="1" applyFill="1" applyBorder="1" applyAlignment="1">
      <alignment horizontal="center" vertical="center" wrapText="1" readingOrder="1"/>
    </xf>
    <xf numFmtId="0" fontId="13" fillId="6" borderId="22" xfId="0" applyFont="1" applyFill="1" applyBorder="1" applyAlignment="1">
      <alignment horizontal="center" vertical="center" wrapText="1" readingOrder="1"/>
    </xf>
    <xf numFmtId="0" fontId="0" fillId="0" borderId="0" xfId="0" applyBorder="1" applyAlignment="1" applyProtection="1">
      <alignment horizontal="left" vertical="center" wrapText="1"/>
      <protection locked="0"/>
    </xf>
    <xf numFmtId="0" fontId="0" fillId="0" borderId="6" xfId="0" applyBorder="1" applyAlignment="1" applyProtection="1">
      <alignment horizontal="left" vertical="center" wrapText="1"/>
      <protection locked="0"/>
    </xf>
    <xf numFmtId="39" fontId="11" fillId="0" borderId="30" xfId="1" applyNumberFormat="1" applyFont="1" applyFill="1" applyBorder="1" applyAlignment="1" applyProtection="1">
      <alignment horizontal="center" vertical="center" wrapText="1" readingOrder="1"/>
      <protection locked="0"/>
    </xf>
    <xf numFmtId="39" fontId="11" fillId="0" borderId="19" xfId="1" applyNumberFormat="1" applyFont="1" applyFill="1" applyBorder="1" applyAlignment="1" applyProtection="1">
      <alignment horizontal="center" vertical="center" wrapText="1" readingOrder="1"/>
      <protection locked="0"/>
    </xf>
    <xf numFmtId="10" fontId="11" fillId="7" borderId="19" xfId="2" applyNumberFormat="1" applyFont="1" applyFill="1" applyBorder="1" applyAlignment="1" applyProtection="1">
      <alignment horizontal="center" vertical="center" wrapText="1" readingOrder="1"/>
    </xf>
    <xf numFmtId="10" fontId="11" fillId="7" borderId="31" xfId="2" applyNumberFormat="1" applyFont="1" applyFill="1" applyBorder="1" applyAlignment="1" applyProtection="1">
      <alignment horizontal="center" vertical="center" wrapText="1" readingOrder="1"/>
    </xf>
    <xf numFmtId="0" fontId="14" fillId="8" borderId="19" xfId="0" applyFont="1" applyFill="1" applyBorder="1" applyAlignment="1">
      <alignment horizontal="center" vertical="center" wrapText="1" readingOrder="1"/>
    </xf>
    <xf numFmtId="0" fontId="11" fillId="6" borderId="19" xfId="0" applyFont="1" applyFill="1" applyBorder="1" applyAlignment="1">
      <alignment vertical="top" wrapText="1"/>
    </xf>
    <xf numFmtId="0" fontId="11" fillId="6" borderId="31" xfId="0" applyFont="1" applyFill="1" applyBorder="1" applyAlignment="1">
      <alignment vertical="top" wrapText="1"/>
    </xf>
    <xf numFmtId="39" fontId="11" fillId="0" borderId="18" xfId="1" applyNumberFormat="1" applyFont="1" applyFill="1" applyBorder="1" applyAlignment="1" applyProtection="1">
      <alignment horizontal="center" vertical="center" wrapText="1" readingOrder="1"/>
      <protection locked="0"/>
    </xf>
    <xf numFmtId="39" fontId="11" fillId="0" borderId="22" xfId="1" applyNumberFormat="1" applyFont="1" applyFill="1" applyBorder="1" applyAlignment="1" applyProtection="1">
      <alignment horizontal="center" vertical="center" wrapText="1" readingOrder="1"/>
      <protection locked="0"/>
    </xf>
    <xf numFmtId="39" fontId="11" fillId="0" borderId="17" xfId="1" applyNumberFormat="1" applyFont="1" applyFill="1" applyBorder="1" applyAlignment="1" applyProtection="1">
      <alignment horizontal="center" vertical="center" wrapText="1" readingOrder="1"/>
      <protection locked="0"/>
    </xf>
    <xf numFmtId="0" fontId="0" fillId="0" borderId="1" xfId="0" applyBorder="1" applyAlignment="1">
      <alignment horizontal="center"/>
    </xf>
    <xf numFmtId="0" fontId="0" fillId="0" borderId="14" xfId="0" applyBorder="1" applyAlignment="1">
      <alignment horizontal="center"/>
    </xf>
    <xf numFmtId="0" fontId="0" fillId="0" borderId="0" xfId="0" applyBorder="1" applyAlignment="1">
      <alignment horizontal="center"/>
    </xf>
    <xf numFmtId="0" fontId="0" fillId="0" borderId="27" xfId="0" applyBorder="1" applyAlignment="1">
      <alignment horizontal="center"/>
    </xf>
    <xf numFmtId="49" fontId="19" fillId="0" borderId="16" xfId="0" quotePrefix="1" applyNumberFormat="1" applyFont="1" applyBorder="1" applyAlignment="1" applyProtection="1">
      <alignment horizontal="left" vertical="center" wrapText="1"/>
      <protection locked="0"/>
    </xf>
    <xf numFmtId="49" fontId="19" fillId="0" borderId="25" xfId="0" quotePrefix="1" applyNumberFormat="1" applyFont="1" applyBorder="1" applyAlignment="1" applyProtection="1">
      <alignment horizontal="left" vertical="center" wrapText="1"/>
      <protection locked="0"/>
    </xf>
    <xf numFmtId="0" fontId="20" fillId="0" borderId="16" xfId="0" applyFont="1" applyBorder="1" applyAlignment="1" applyProtection="1">
      <alignment horizontal="left" vertical="center" wrapText="1"/>
      <protection locked="0"/>
    </xf>
    <xf numFmtId="0" fontId="20" fillId="0" borderId="25" xfId="0" applyFont="1" applyBorder="1" applyAlignment="1" applyProtection="1">
      <alignment horizontal="left" vertical="center" wrapText="1"/>
      <protection locked="0"/>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5" fillId="2" borderId="5"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0" fillId="6" borderId="16" xfId="0" applyFont="1" applyFill="1" applyBorder="1" applyAlignment="1">
      <alignment horizontal="left" vertical="center" wrapText="1"/>
    </xf>
    <xf numFmtId="0" fontId="0" fillId="6" borderId="25" xfId="0" applyFont="1" applyFill="1" applyBorder="1" applyAlignment="1">
      <alignment horizontal="left" vertical="center" wrapText="1"/>
    </xf>
    <xf numFmtId="0" fontId="0" fillId="9" borderId="16" xfId="0" applyFont="1" applyFill="1" applyBorder="1" applyAlignment="1">
      <alignment horizontal="left" vertical="center" wrapText="1"/>
    </xf>
    <xf numFmtId="0" fontId="0" fillId="9" borderId="25" xfId="0" applyFont="1" applyFill="1" applyBorder="1" applyAlignment="1">
      <alignment horizontal="left" vertical="center" wrapText="1"/>
    </xf>
    <xf numFmtId="0" fontId="0" fillId="3" borderId="5" xfId="0" applyFill="1" applyBorder="1" applyAlignment="1">
      <alignment horizontal="center"/>
    </xf>
    <xf numFmtId="0" fontId="0" fillId="3" borderId="0" xfId="0" applyFill="1" applyBorder="1" applyAlignment="1">
      <alignment horizontal="center"/>
    </xf>
    <xf numFmtId="0" fontId="0" fillId="3" borderId="6" xfId="0" applyFill="1" applyBorder="1" applyAlignment="1">
      <alignment horizontal="center"/>
    </xf>
    <xf numFmtId="0" fontId="0" fillId="9" borderId="15" xfId="0" applyFont="1" applyFill="1" applyBorder="1" applyAlignment="1">
      <alignment horizontal="left" vertical="center" wrapText="1"/>
    </xf>
    <xf numFmtId="0" fontId="0" fillId="9" borderId="23" xfId="0" applyFont="1" applyFill="1" applyBorder="1" applyAlignment="1">
      <alignment horizontal="left" vertical="center" wrapText="1"/>
    </xf>
    <xf numFmtId="0" fontId="0" fillId="9" borderId="26" xfId="0" applyFont="1" applyFill="1" applyBorder="1" applyAlignment="1">
      <alignment horizontal="left" vertical="center" wrapText="1"/>
    </xf>
    <xf numFmtId="0" fontId="10" fillId="6" borderId="16" xfId="0" applyFont="1" applyFill="1" applyBorder="1" applyAlignment="1">
      <alignment horizontal="left" vertical="center" wrapText="1"/>
    </xf>
    <xf numFmtId="0" fontId="10" fillId="6" borderId="25" xfId="0" applyFont="1" applyFill="1" applyBorder="1" applyAlignment="1">
      <alignment horizontal="left" vertical="center" wrapText="1"/>
    </xf>
    <xf numFmtId="0" fontId="10" fillId="6" borderId="15" xfId="0" applyFont="1" applyFill="1" applyBorder="1" applyAlignment="1">
      <alignment horizontal="left" vertical="center" wrapText="1"/>
    </xf>
    <xf numFmtId="0" fontId="10" fillId="6" borderId="23" xfId="0" applyFont="1" applyFill="1" applyBorder="1" applyAlignment="1">
      <alignment horizontal="left" vertical="center" wrapText="1"/>
    </xf>
    <xf numFmtId="0" fontId="10" fillId="6" borderId="26" xfId="0" applyFont="1" applyFill="1" applyBorder="1" applyAlignment="1">
      <alignment horizontal="left" vertical="center" wrapText="1"/>
    </xf>
  </cellXfs>
  <cellStyles count="3">
    <cellStyle name="Millares" xfId="1" builtinId="3"/>
    <cellStyle name="Normal" xfId="0" builtinId="0"/>
    <cellStyle name="Porcentaje" xfId="2" builtinId="5"/>
  </cellStyles>
  <dxfs count="30">
    <dxf>
      <font>
        <b val="0"/>
        <i val="0"/>
        <strike val="0"/>
        <condense val="0"/>
        <extend val="0"/>
        <outline val="0"/>
        <shadow val="0"/>
        <u val="none"/>
        <vertAlign val="baseline"/>
        <sz val="9"/>
        <color auto="1"/>
        <name val="Calibri"/>
        <scheme val="none"/>
      </font>
      <numFmt numFmtId="167" formatCode="[$-10409]0.00%"/>
      <fill>
        <patternFill patternType="solid">
          <fgColor indexed="64"/>
          <bgColor theme="6" tint="0.79998168889431442"/>
        </patternFill>
      </fill>
      <alignment horizontal="center" vertical="center" textRotation="0" wrapText="1" indent="0" justifyLastLine="0" shrinkToFit="0" readingOrder="1"/>
      <border diagonalUp="0" diagonalDown="0">
        <left style="thin">
          <color theme="0" tint="-0.34998626667073579"/>
        </left>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4" formatCode="0.00%"/>
      <fill>
        <patternFill patternType="solid">
          <fgColor indexed="64"/>
          <bgColor theme="6" tint="0.79998168889431442"/>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1" hidden="0"/>
    </dxf>
    <dxf>
      <font>
        <b val="0"/>
        <i val="0"/>
        <strike val="0"/>
        <condense val="0"/>
        <extend val="0"/>
        <outline val="0"/>
        <shadow val="0"/>
        <u val="none"/>
        <vertAlign val="baseline"/>
        <sz val="9"/>
        <color auto="1"/>
        <name val="Calibri"/>
        <scheme val="none"/>
      </font>
      <numFmt numFmtId="166" formatCode="[$-10409]#,##0.00;\-#,##0.00"/>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65" formatCode="[$-10409]#,##0;\-#,##0"/>
      <fill>
        <patternFill patternType="none">
          <fgColor indexed="64"/>
          <bgColor indexed="65"/>
        </patternFill>
      </fill>
      <alignment horizontal="center"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family val="2"/>
        <scheme val="none"/>
      </font>
      <numFmt numFmtId="166" formatCode="[$-10409]#,##0.00;\-#,##0.00"/>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family val="2"/>
        <scheme val="none"/>
      </font>
      <numFmt numFmtId="166" formatCode="[$-10409]#,##0.00;\-#,##0.00"/>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66" formatCode="[$-10409]#,##0.00;\-#,##0.00"/>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65" formatCode="[$-10409]#,##0;\-#,##0"/>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left/>
        <right style="thin">
          <color theme="0" tint="-0.34998626667073579"/>
        </right>
        <top style="thin">
          <color theme="0" tint="-0.34998626667073579"/>
        </top>
        <bottom style="thin">
          <color theme="0" tint="-0.34998626667073579"/>
        </bottom>
        <vertical/>
        <horizontal/>
      </border>
      <protection locked="0" hidden="0"/>
    </dxf>
    <dxf>
      <border outline="0">
        <top style="thin">
          <color theme="0" tint="-0.34998626667073579"/>
        </top>
      </border>
    </dxf>
    <dxf>
      <border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center" vertical="center" textRotation="0" wrapText="1" indent="0" justifyLastLine="0" shrinkToFit="0" readingOrder="1"/>
      <protection locked="0" hidden="0"/>
    </dxf>
    <dxf>
      <border outline="0">
        <bottom style="thin">
          <color theme="0" tint="-0.34998626667073579"/>
        </bottom>
      </border>
    </dxf>
    <dxf>
      <font>
        <b/>
        <i val="0"/>
        <strike val="0"/>
        <condense val="0"/>
        <extend val="0"/>
        <outline val="0"/>
        <shadow val="0"/>
        <u val="none"/>
        <vertAlign val="baseline"/>
        <sz val="10"/>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bottom/>
      </border>
      <protection locked="1" hidden="0"/>
    </dxf>
    <dxf>
      <font>
        <b val="0"/>
        <i val="0"/>
        <strike val="0"/>
        <condense val="0"/>
        <extend val="0"/>
        <outline val="0"/>
        <shadow val="0"/>
        <u val="none"/>
        <vertAlign val="baseline"/>
        <sz val="9"/>
        <color auto="1"/>
        <name val="Calibri"/>
        <scheme val="none"/>
      </font>
      <numFmt numFmtId="167" formatCode="[$-10409]0.00%"/>
      <fill>
        <patternFill patternType="solid">
          <fgColor indexed="64"/>
          <bgColor theme="6" tint="0.79998168889431442"/>
        </patternFill>
      </fill>
      <alignment horizontal="center" vertical="center" textRotation="0" wrapText="1" indent="0" justifyLastLine="0" shrinkToFit="0" readingOrder="1"/>
      <border diagonalUp="0" diagonalDown="0">
        <left style="thin">
          <color theme="0" tint="-0.34998626667073579"/>
        </left>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4" formatCode="0.00%"/>
      <fill>
        <patternFill patternType="solid">
          <fgColor indexed="64"/>
          <bgColor theme="6" tint="0.79998168889431442"/>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66" formatCode="[$-10409]#,##0.00;\-#,##0.00"/>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65" formatCode="[$-10409]#,##0;\-#,##0"/>
      <fill>
        <patternFill patternType="none">
          <fgColor indexed="64"/>
          <bgColor indexed="65"/>
        </patternFill>
      </fill>
      <alignment horizontal="center"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family val="2"/>
        <scheme val="none"/>
      </font>
      <numFmt numFmtId="166" formatCode="[$-10409]#,##0.00;\-#,##0.00"/>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family val="2"/>
        <scheme val="none"/>
      </font>
      <numFmt numFmtId="166" formatCode="[$-10409]#,##0.00;\-#,##0.00"/>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66" formatCode="[$-10409]#,##0.00;\-#,##0.00"/>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65" formatCode="[$-10409]#,##0;\-#,##0"/>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left/>
        <right style="thin">
          <color theme="0" tint="-0.34998626667073579"/>
        </right>
        <top style="thin">
          <color theme="0" tint="-0.34998626667073579"/>
        </top>
        <bottom style="thin">
          <color theme="0" tint="-0.34998626667073579"/>
        </bottom>
        <vertical/>
        <horizontal/>
      </border>
      <protection locked="0" hidden="0"/>
    </dxf>
    <dxf>
      <border outline="0">
        <top style="thin">
          <color theme="0" tint="-0.34998626667073579"/>
        </top>
      </border>
    </dxf>
    <dxf>
      <border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center" vertical="center" textRotation="0" wrapText="1" indent="0" justifyLastLine="0" shrinkToFit="0" readingOrder="1"/>
      <protection locked="0" hidden="0"/>
    </dxf>
    <dxf>
      <border outline="0">
        <bottom style="thin">
          <color theme="0" tint="-0.34998626667073579"/>
        </bottom>
      </border>
    </dxf>
    <dxf>
      <font>
        <b/>
        <i val="0"/>
        <strike val="0"/>
        <condense val="0"/>
        <extend val="0"/>
        <outline val="0"/>
        <shadow val="0"/>
        <u val="none"/>
        <vertAlign val="baseline"/>
        <sz val="10"/>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bottom/>
      </border>
      <protection locked="1" hidden="0"/>
    </dxf>
  </dxfs>
  <tableStyles count="1" defaultTableStyle="TableStyleMedium2" defaultPivotStyle="PivotStyleLight16">
    <tableStyle name="Estilo de tabla 1" pivot="0" count="0" xr9:uid="{2EBA2770-EEE0-46A7-BDE0-A04EAFE33DCD}"/>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0</xdr:col>
      <xdr:colOff>107720</xdr:colOff>
      <xdr:row>0</xdr:row>
      <xdr:rowOff>138546</xdr:rowOff>
    </xdr:from>
    <xdr:ext cx="1322070" cy="781471"/>
    <xdr:pic>
      <xdr:nvPicPr>
        <xdr:cNvPr id="3" name="Imagen 2">
          <a:extLst>
            <a:ext uri="{FF2B5EF4-FFF2-40B4-BE49-F238E27FC236}">
              <a16:creationId xmlns:a16="http://schemas.microsoft.com/office/drawing/2014/main" id="{C98A8C8D-83DC-49CF-993B-AE19E4BF8865}"/>
            </a:ext>
          </a:extLst>
        </xdr:cNvPr>
        <xdr:cNvPicPr>
          <a:picLocks noChangeAspect="1"/>
        </xdr:cNvPicPr>
      </xdr:nvPicPr>
      <xdr:blipFill>
        <a:blip xmlns:r="http://schemas.openxmlformats.org/officeDocument/2006/relationships" r:embed="rId1"/>
        <a:stretch>
          <a:fillRect/>
        </a:stretch>
      </xdr:blipFill>
      <xdr:spPr>
        <a:xfrm>
          <a:off x="107720" y="138546"/>
          <a:ext cx="1322070" cy="78147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146686</xdr:colOff>
      <xdr:row>0</xdr:row>
      <xdr:rowOff>76201</xdr:rowOff>
    </xdr:from>
    <xdr:ext cx="1110614" cy="656480"/>
    <xdr:pic>
      <xdr:nvPicPr>
        <xdr:cNvPr id="3" name="Imagen 2">
          <a:extLst>
            <a:ext uri="{FF2B5EF4-FFF2-40B4-BE49-F238E27FC236}">
              <a16:creationId xmlns:a16="http://schemas.microsoft.com/office/drawing/2014/main" id="{2221EA22-0066-4848-A40A-188636EFAAAC}"/>
            </a:ext>
          </a:extLst>
        </xdr:cNvPr>
        <xdr:cNvPicPr>
          <a:picLocks noChangeAspect="1"/>
        </xdr:cNvPicPr>
      </xdr:nvPicPr>
      <xdr:blipFill>
        <a:blip xmlns:r="http://schemas.openxmlformats.org/officeDocument/2006/relationships" r:embed="rId1"/>
        <a:stretch>
          <a:fillRect/>
        </a:stretch>
      </xdr:blipFill>
      <xdr:spPr>
        <a:xfrm>
          <a:off x="146686" y="76201"/>
          <a:ext cx="1110614" cy="65648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6</xdr:col>
      <xdr:colOff>49169</xdr:colOff>
      <xdr:row>31</xdr:row>
      <xdr:rowOff>3544</xdr:rowOff>
    </xdr:to>
    <xdr:pic>
      <xdr:nvPicPr>
        <xdr:cNvPr id="2" name="Imagen 1">
          <a:extLst>
            <a:ext uri="{FF2B5EF4-FFF2-40B4-BE49-F238E27FC236}">
              <a16:creationId xmlns:a16="http://schemas.microsoft.com/office/drawing/2014/main" id="{94229DA6-0DB9-41BF-A97F-A59AF7F9F461}"/>
            </a:ext>
          </a:extLst>
        </xdr:cNvPr>
        <xdr:cNvPicPr>
          <a:picLocks noChangeAspect="1"/>
        </xdr:cNvPicPr>
      </xdr:nvPicPr>
      <xdr:blipFill>
        <a:blip xmlns:r="http://schemas.openxmlformats.org/officeDocument/2006/relationships" r:embed="rId1"/>
        <a:stretch>
          <a:fillRect/>
        </a:stretch>
      </xdr:blipFill>
      <xdr:spPr>
        <a:xfrm>
          <a:off x="0" y="190500"/>
          <a:ext cx="4621169" cy="5718544"/>
        </a:xfrm>
        <a:prstGeom prst="rect">
          <a:avLst/>
        </a:prstGeom>
      </xdr:spPr>
    </xdr:pic>
    <xdr:clientData/>
  </xdr:twoCellAnchor>
  <xdr:twoCellAnchor editAs="oneCell">
    <xdr:from>
      <xdr:col>7</xdr:col>
      <xdr:colOff>0</xdr:colOff>
      <xdr:row>6</xdr:row>
      <xdr:rowOff>0</xdr:rowOff>
    </xdr:from>
    <xdr:to>
      <xdr:col>12</xdr:col>
      <xdr:colOff>591693</xdr:colOff>
      <xdr:row>35</xdr:row>
      <xdr:rowOff>151368</xdr:rowOff>
    </xdr:to>
    <xdr:pic>
      <xdr:nvPicPr>
        <xdr:cNvPr id="3" name="Imagen 2">
          <a:extLst>
            <a:ext uri="{FF2B5EF4-FFF2-40B4-BE49-F238E27FC236}">
              <a16:creationId xmlns:a16="http://schemas.microsoft.com/office/drawing/2014/main" id="{5EA94AFF-E4AE-4A23-9FDC-9D8ECAA1587B}"/>
            </a:ext>
          </a:extLst>
        </xdr:cNvPr>
        <xdr:cNvPicPr>
          <a:picLocks noChangeAspect="1"/>
        </xdr:cNvPicPr>
      </xdr:nvPicPr>
      <xdr:blipFill>
        <a:blip xmlns:r="http://schemas.openxmlformats.org/officeDocument/2006/relationships" r:embed="rId2"/>
        <a:stretch>
          <a:fillRect/>
        </a:stretch>
      </xdr:blipFill>
      <xdr:spPr>
        <a:xfrm>
          <a:off x="5334000" y="1143000"/>
          <a:ext cx="4401693" cy="5675868"/>
        </a:xfrm>
        <a:prstGeom prst="rect">
          <a:avLst/>
        </a:prstGeom>
      </xdr:spPr>
    </xdr:pic>
    <xdr:clientData/>
  </xdr:twoCellAnchor>
  <xdr:twoCellAnchor editAs="oneCell">
    <xdr:from>
      <xdr:col>13</xdr:col>
      <xdr:colOff>0</xdr:colOff>
      <xdr:row>8</xdr:row>
      <xdr:rowOff>0</xdr:rowOff>
    </xdr:from>
    <xdr:to>
      <xdr:col>18</xdr:col>
      <xdr:colOff>299060</xdr:colOff>
      <xdr:row>26</xdr:row>
      <xdr:rowOff>76504</xdr:rowOff>
    </xdr:to>
    <xdr:pic>
      <xdr:nvPicPr>
        <xdr:cNvPr id="4" name="Imagen 3">
          <a:extLst>
            <a:ext uri="{FF2B5EF4-FFF2-40B4-BE49-F238E27FC236}">
              <a16:creationId xmlns:a16="http://schemas.microsoft.com/office/drawing/2014/main" id="{14CEDCD8-1C32-4F73-87CA-A89476E40AD4}"/>
            </a:ext>
          </a:extLst>
        </xdr:cNvPr>
        <xdr:cNvPicPr>
          <a:picLocks noChangeAspect="1"/>
        </xdr:cNvPicPr>
      </xdr:nvPicPr>
      <xdr:blipFill>
        <a:blip xmlns:r="http://schemas.openxmlformats.org/officeDocument/2006/relationships" r:embed="rId3"/>
        <a:stretch>
          <a:fillRect/>
        </a:stretch>
      </xdr:blipFill>
      <xdr:spPr>
        <a:xfrm>
          <a:off x="9906000" y="1524000"/>
          <a:ext cx="4109060" cy="350550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xdr:colOff>
      <xdr:row>0</xdr:row>
      <xdr:rowOff>19246</xdr:rowOff>
    </xdr:from>
    <xdr:to>
      <xdr:col>6</xdr:col>
      <xdr:colOff>484148</xdr:colOff>
      <xdr:row>14</xdr:row>
      <xdr:rowOff>189586</xdr:rowOff>
    </xdr:to>
    <xdr:pic>
      <xdr:nvPicPr>
        <xdr:cNvPr id="3" name="Imagen 2">
          <a:extLst>
            <a:ext uri="{FF2B5EF4-FFF2-40B4-BE49-F238E27FC236}">
              <a16:creationId xmlns:a16="http://schemas.microsoft.com/office/drawing/2014/main" id="{31DED8DB-B3C8-4E41-B9C7-E758AF9BA7F1}"/>
            </a:ext>
          </a:extLst>
        </xdr:cNvPr>
        <xdr:cNvPicPr>
          <a:picLocks noChangeAspect="1"/>
        </xdr:cNvPicPr>
      </xdr:nvPicPr>
      <xdr:blipFill>
        <a:blip xmlns:r="http://schemas.openxmlformats.org/officeDocument/2006/relationships" r:embed="rId1"/>
        <a:stretch>
          <a:fillRect/>
        </a:stretch>
      </xdr:blipFill>
      <xdr:spPr>
        <a:xfrm>
          <a:off x="9525" y="19246"/>
          <a:ext cx="5046623" cy="2837340"/>
        </a:xfrm>
        <a:prstGeom prst="rect">
          <a:avLst/>
        </a:prstGeom>
      </xdr:spPr>
    </xdr:pic>
    <xdr:clientData/>
  </xdr:twoCellAnchor>
  <xdr:twoCellAnchor editAs="oneCell">
    <xdr:from>
      <xdr:col>6</xdr:col>
      <xdr:colOff>516310</xdr:colOff>
      <xdr:row>0</xdr:row>
      <xdr:rowOff>57150</xdr:rowOff>
    </xdr:from>
    <xdr:to>
      <xdr:col>13</xdr:col>
      <xdr:colOff>19050</xdr:colOff>
      <xdr:row>14</xdr:row>
      <xdr:rowOff>109489</xdr:rowOff>
    </xdr:to>
    <xdr:pic>
      <xdr:nvPicPr>
        <xdr:cNvPr id="4" name="Imagen 3">
          <a:extLst>
            <a:ext uri="{FF2B5EF4-FFF2-40B4-BE49-F238E27FC236}">
              <a16:creationId xmlns:a16="http://schemas.microsoft.com/office/drawing/2014/main" id="{C63D8BBB-7E0F-4609-B5CC-355475A421E1}"/>
            </a:ext>
          </a:extLst>
        </xdr:cNvPr>
        <xdr:cNvPicPr>
          <a:picLocks noChangeAspect="1"/>
        </xdr:cNvPicPr>
      </xdr:nvPicPr>
      <xdr:blipFill>
        <a:blip xmlns:r="http://schemas.openxmlformats.org/officeDocument/2006/relationships" r:embed="rId2"/>
        <a:stretch>
          <a:fillRect/>
        </a:stretch>
      </xdr:blipFill>
      <xdr:spPr>
        <a:xfrm>
          <a:off x="5088310" y="57150"/>
          <a:ext cx="4836740" cy="2719339"/>
        </a:xfrm>
        <a:prstGeom prst="rect">
          <a:avLst/>
        </a:prstGeom>
      </xdr:spPr>
    </xdr:pic>
    <xdr:clientData/>
  </xdr:twoCellAnchor>
  <xdr:twoCellAnchor editAs="oneCell">
    <xdr:from>
      <xdr:col>0</xdr:col>
      <xdr:colOff>57150</xdr:colOff>
      <xdr:row>16</xdr:row>
      <xdr:rowOff>85725</xdr:rowOff>
    </xdr:from>
    <xdr:to>
      <xdr:col>6</xdr:col>
      <xdr:colOff>294937</xdr:colOff>
      <xdr:row>30</xdr:row>
      <xdr:rowOff>122910</xdr:rowOff>
    </xdr:to>
    <xdr:pic>
      <xdr:nvPicPr>
        <xdr:cNvPr id="5" name="Imagen 4">
          <a:extLst>
            <a:ext uri="{FF2B5EF4-FFF2-40B4-BE49-F238E27FC236}">
              <a16:creationId xmlns:a16="http://schemas.microsoft.com/office/drawing/2014/main" id="{75C4263C-3741-4680-9C3B-3BB9BDD9AA95}"/>
            </a:ext>
          </a:extLst>
        </xdr:cNvPr>
        <xdr:cNvPicPr>
          <a:picLocks noChangeAspect="1"/>
        </xdr:cNvPicPr>
      </xdr:nvPicPr>
      <xdr:blipFill>
        <a:blip xmlns:r="http://schemas.openxmlformats.org/officeDocument/2006/relationships" r:embed="rId3"/>
        <a:stretch>
          <a:fillRect/>
        </a:stretch>
      </xdr:blipFill>
      <xdr:spPr>
        <a:xfrm>
          <a:off x="57150" y="3133725"/>
          <a:ext cx="4809787" cy="2704185"/>
        </a:xfrm>
        <a:prstGeom prst="rect">
          <a:avLst/>
        </a:prstGeom>
      </xdr:spPr>
    </xdr:pic>
    <xdr:clientData/>
  </xdr:twoCellAnchor>
  <xdr:twoCellAnchor editAs="oneCell">
    <xdr:from>
      <xdr:col>6</xdr:col>
      <xdr:colOff>455116</xdr:colOff>
      <xdr:row>16</xdr:row>
      <xdr:rowOff>114300</xdr:rowOff>
    </xdr:from>
    <xdr:to>
      <xdr:col>12</xdr:col>
      <xdr:colOff>575939</xdr:colOff>
      <xdr:row>30</xdr:row>
      <xdr:rowOff>85725</xdr:rowOff>
    </xdr:to>
    <xdr:pic>
      <xdr:nvPicPr>
        <xdr:cNvPr id="6" name="Imagen 5">
          <a:extLst>
            <a:ext uri="{FF2B5EF4-FFF2-40B4-BE49-F238E27FC236}">
              <a16:creationId xmlns:a16="http://schemas.microsoft.com/office/drawing/2014/main" id="{5755DF96-563C-40C8-AED7-C1663C84E6C0}"/>
            </a:ext>
          </a:extLst>
        </xdr:cNvPr>
        <xdr:cNvPicPr>
          <a:picLocks noChangeAspect="1"/>
        </xdr:cNvPicPr>
      </xdr:nvPicPr>
      <xdr:blipFill>
        <a:blip xmlns:r="http://schemas.openxmlformats.org/officeDocument/2006/relationships" r:embed="rId4"/>
        <a:stretch>
          <a:fillRect/>
        </a:stretch>
      </xdr:blipFill>
      <xdr:spPr>
        <a:xfrm>
          <a:off x="5027116" y="3162300"/>
          <a:ext cx="4692823" cy="2638425"/>
        </a:xfrm>
        <a:prstGeom prst="rect">
          <a:avLst/>
        </a:prstGeom>
      </xdr:spPr>
    </xdr:pic>
    <xdr:clientData/>
  </xdr:twoCellAnchor>
  <xdr:twoCellAnchor editAs="oneCell">
    <xdr:from>
      <xdr:col>2</xdr:col>
      <xdr:colOff>438150</xdr:colOff>
      <xdr:row>31</xdr:row>
      <xdr:rowOff>30123</xdr:rowOff>
    </xdr:from>
    <xdr:to>
      <xdr:col>9</xdr:col>
      <xdr:colOff>741323</xdr:colOff>
      <xdr:row>47</xdr:row>
      <xdr:rowOff>151485</xdr:rowOff>
    </xdr:to>
    <xdr:pic>
      <xdr:nvPicPr>
        <xdr:cNvPr id="7" name="Imagen 6">
          <a:extLst>
            <a:ext uri="{FF2B5EF4-FFF2-40B4-BE49-F238E27FC236}">
              <a16:creationId xmlns:a16="http://schemas.microsoft.com/office/drawing/2014/main" id="{206E78B9-0DD5-43B9-B781-F36F04ACD4E5}"/>
            </a:ext>
          </a:extLst>
        </xdr:cNvPr>
        <xdr:cNvPicPr>
          <a:picLocks noChangeAspect="1"/>
        </xdr:cNvPicPr>
      </xdr:nvPicPr>
      <xdr:blipFill>
        <a:blip xmlns:r="http://schemas.openxmlformats.org/officeDocument/2006/relationships" r:embed="rId5"/>
        <a:stretch>
          <a:fillRect/>
        </a:stretch>
      </xdr:blipFill>
      <xdr:spPr>
        <a:xfrm>
          <a:off x="1962150" y="5935623"/>
          <a:ext cx="5637173" cy="31693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ormulario%20-%20Informe%20octubre-diciembre%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11"/>
      <sheetName val="Programa 12"/>
      <sheetName val="Documento Soporte"/>
      <sheetName val="SIGEF"/>
      <sheetName val="Formulario - Informe octubre-di"/>
    </sheetNames>
    <sheetDataSet>
      <sheetData sheetId="0" refreshError="1"/>
      <sheetData sheetId="1"/>
      <sheetData sheetId="2" refreshError="1"/>
      <sheetData sheetId="3" refreshError="1"/>
      <sheetData sheetId="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D0C3A45-2ADF-4BAB-A7D0-0E093E4A82BD}" name="Tabla1" displayName="Tabla1" ref="A31:J33" totalsRowShown="0" headerRowDxfId="29" dataDxfId="27" headerRowBorderDxfId="28" tableBorderDxfId="26" totalsRowBorderDxfId="25">
  <tableColumns count="10">
    <tableColumn id="1" xr3:uid="{DC1B7B10-25DF-444B-B97E-464EC471DB5B}" name="Producto" dataDxfId="24"/>
    <tableColumn id="2" xr3:uid="{C61E64BC-B5A5-45F4-8F84-130CBA355D9D}" name="Indicador" dataDxfId="23"/>
    <tableColumn id="3" xr3:uid="{3AC7971E-A8AB-4C13-830D-AC13829EAC0E}" name="Física_x000a_(A)" dataDxfId="22"/>
    <tableColumn id="4" xr3:uid="{8DB7EDBB-DB79-4CBD-AD68-D153CE19B0A8}" name="Financiera_x000a_(B)" dataDxfId="21"/>
    <tableColumn id="9" xr3:uid="{AC3E8DE2-D537-4CBB-AD59-753602F58C3E}" name="Física_x000a_(C)" dataDxfId="20"/>
    <tableColumn id="10" xr3:uid="{25C7EA1D-EAE0-4DC9-9FB1-C0E265B640E6}" name="Financiera_x000a_(D)" dataDxfId="19">
      <calculatedColumnFormula>+Tabla1[[#This Row],[Financiera
(B)]]/2</calculatedColumnFormula>
    </tableColumn>
    <tableColumn id="5" xr3:uid="{C2FDA61C-9281-4FCB-A3FE-246521A85EA0}" name="Física _x000a_(E)" dataDxfId="18"/>
    <tableColumn id="6" xr3:uid="{B07D8104-8103-4848-A228-6FBAE528EF68}" name="Financiera _x000a_ (F)" dataDxfId="17"/>
    <tableColumn id="7" xr3:uid="{F97ACE16-1124-4543-AD0A-CBAA1878A36A}" name="Física _x000a_(%)_x000a_ G=E/C" dataDxfId="16" dataCellStyle="Porcentaje">
      <calculatedColumnFormula xml:space="preserve"> (#REF!) /( E32)*1</calculatedColumnFormula>
    </tableColumn>
    <tableColumn id="8" xr3:uid="{CAB2F777-24BA-4EFC-82F9-153B93171D9B}" name="Financiero _x000a_(%) _x000a_H=F/D" dataDxfId="15">
      <calculatedColumnFormula xml:space="preserve"> (H32) /( F32)*1</calculatedColumnFormula>
    </tableColumn>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0DE509C-6809-4277-B8DB-1518397021A0}" name="Tabla174" displayName="Tabla174" ref="A28:J31" totalsRowShown="0" headerRowDxfId="14" dataDxfId="12" headerRowBorderDxfId="13" tableBorderDxfId="11" totalsRowBorderDxfId="10">
  <tableColumns count="10">
    <tableColumn id="1" xr3:uid="{5559F776-0118-4BCD-8212-780D1EBDA9BD}" name="Producto" dataDxfId="9"/>
    <tableColumn id="2" xr3:uid="{DF962735-97EE-4AB7-989E-A891A50662B1}" name="Indicador" dataDxfId="8"/>
    <tableColumn id="3" xr3:uid="{DF91D9E0-0F71-4CCE-9FCE-613A0BA5011B}" name="Física_x000a_(A)" dataDxfId="7"/>
    <tableColumn id="4" xr3:uid="{4E16531F-2EE4-43A0-8080-B3E0BE0FEBCF}" name="Financiera_x000a_(B)" dataDxfId="6"/>
    <tableColumn id="9" xr3:uid="{38173A96-AED7-4C37-AE24-F559BA264B9B}" name="Física_x000a_(C)" dataDxfId="5"/>
    <tableColumn id="10" xr3:uid="{E970416E-305F-453F-83FA-CA99C502455A}" name="Financiera_x000a_(D)" dataDxfId="4"/>
    <tableColumn id="5" xr3:uid="{5179B770-CB5A-4701-90A7-E06F3C4B02B8}" name="Física _x000a_(E)" dataDxfId="3"/>
    <tableColumn id="6" xr3:uid="{84973BAE-AF90-4B8A-B9C8-CD9195FB9E55}" name="Financiera _x000a_ (F)" dataDxfId="2"/>
    <tableColumn id="7" xr3:uid="{3A514A42-5CA9-4F47-82A8-8AE29E496E64}" name="Física _x000a_(%)_x000a_ G=E/C" dataDxfId="1" dataCellStyle="Porcentaje">
      <calculatedColumnFormula xml:space="preserve"> (G29) /( E29)*1</calculatedColumnFormula>
    </tableColumn>
    <tableColumn id="8" xr3:uid="{C9246DE9-807C-4269-80B4-B02E744BB248}" name="Financiero _x000a_(%) _x000a_H=F/D" dataDxfId="0"/>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4479C-993B-4588-8475-DCAAD29F6444}">
  <sheetPr>
    <pageSetUpPr fitToPage="1"/>
  </sheetPr>
  <dimension ref="A1:K54"/>
  <sheetViews>
    <sheetView tabSelected="1" zoomScale="110" zoomScaleNormal="110" workbookViewId="0">
      <selection activeCell="C14" sqref="C14:J14"/>
    </sheetView>
  </sheetViews>
  <sheetFormatPr baseColWidth="10" defaultRowHeight="15" x14ac:dyDescent="0.25"/>
  <cols>
    <col min="1" max="1" width="23" style="4" customWidth="1"/>
    <col min="2" max="2" width="17" style="4" customWidth="1"/>
    <col min="3" max="3" width="12.7109375" style="4" customWidth="1"/>
    <col min="4" max="4" width="15.28515625" style="4" customWidth="1"/>
    <col min="5" max="5" width="12.7109375" style="4" customWidth="1"/>
    <col min="6" max="6" width="14.5703125" style="4" customWidth="1"/>
    <col min="7" max="7" width="12.7109375" style="4" customWidth="1"/>
    <col min="8" max="8" width="14.28515625" style="4" customWidth="1"/>
    <col min="9" max="10" width="12.7109375" style="4" customWidth="1"/>
    <col min="11" max="11" width="11.42578125" style="4"/>
  </cols>
  <sheetData>
    <row r="1" spans="1:11" ht="21.75" thickBot="1" x14ac:dyDescent="0.3">
      <c r="A1" s="14"/>
      <c r="B1" s="110" t="s">
        <v>85</v>
      </c>
      <c r="C1" s="111"/>
      <c r="D1" s="111"/>
      <c r="E1" s="111"/>
      <c r="F1" s="111"/>
      <c r="G1" s="111"/>
      <c r="H1" s="111"/>
      <c r="I1" s="111"/>
      <c r="J1" s="112"/>
      <c r="K1" s="1"/>
    </row>
    <row r="2" spans="1:11" ht="27.75" customHeight="1" thickBot="1" x14ac:dyDescent="0.3">
      <c r="A2" s="15"/>
      <c r="B2" s="113" t="s">
        <v>0</v>
      </c>
      <c r="C2" s="114"/>
      <c r="D2" s="113" t="s">
        <v>1</v>
      </c>
      <c r="E2" s="114"/>
      <c r="F2" s="114"/>
      <c r="G2" s="114"/>
      <c r="H2" s="115"/>
      <c r="I2" s="2" t="s">
        <v>2</v>
      </c>
      <c r="J2" s="3" t="s">
        <v>3</v>
      </c>
      <c r="K2" s="1"/>
    </row>
    <row r="3" spans="1:11" ht="30" customHeight="1" thickBot="1" x14ac:dyDescent="0.3">
      <c r="A3" s="16"/>
      <c r="B3" s="116" t="s">
        <v>4</v>
      </c>
      <c r="C3" s="117"/>
      <c r="D3" s="116" t="s">
        <v>108</v>
      </c>
      <c r="E3" s="117"/>
      <c r="F3" s="117"/>
      <c r="G3" s="117"/>
      <c r="H3" s="118"/>
      <c r="I3" s="18">
        <v>44565</v>
      </c>
      <c r="J3" s="19"/>
      <c r="K3" s="1"/>
    </row>
    <row r="4" spans="1:11" x14ac:dyDescent="0.25">
      <c r="A4" s="102"/>
      <c r="B4" s="103"/>
      <c r="C4" s="103"/>
      <c r="D4" s="104"/>
      <c r="E4" s="104"/>
      <c r="F4" s="104"/>
      <c r="G4" s="104"/>
      <c r="H4" s="104"/>
      <c r="I4" s="103"/>
      <c r="J4" s="105"/>
      <c r="K4" s="1"/>
    </row>
    <row r="5" spans="1:11" ht="3" customHeight="1" x14ac:dyDescent="0.25">
      <c r="A5" s="123"/>
      <c r="B5" s="124"/>
      <c r="C5" s="124"/>
      <c r="D5" s="124"/>
      <c r="E5" s="124"/>
      <c r="F5" s="124"/>
      <c r="G5" s="124"/>
      <c r="H5" s="124"/>
      <c r="I5" s="124"/>
      <c r="J5" s="125"/>
      <c r="K5" s="1"/>
    </row>
    <row r="6" spans="1:11" ht="15.75" x14ac:dyDescent="0.25">
      <c r="A6" s="72" t="s">
        <v>5</v>
      </c>
      <c r="B6" s="73"/>
      <c r="C6" s="73"/>
      <c r="D6" s="73"/>
      <c r="E6" s="73"/>
      <c r="F6" s="73"/>
      <c r="G6" s="73"/>
      <c r="H6" s="73"/>
      <c r="I6" s="73"/>
      <c r="J6" s="74"/>
      <c r="K6" s="1"/>
    </row>
    <row r="7" spans="1:11" ht="15.75" x14ac:dyDescent="0.25">
      <c r="A7" s="82" t="s">
        <v>6</v>
      </c>
      <c r="B7" s="83"/>
      <c r="C7" s="83"/>
      <c r="D7" s="83"/>
      <c r="E7" s="83"/>
      <c r="F7" s="83"/>
      <c r="G7" s="83"/>
      <c r="H7" s="83"/>
      <c r="I7" s="83"/>
      <c r="J7" s="84"/>
      <c r="K7" s="1"/>
    </row>
    <row r="8" spans="1:11" x14ac:dyDescent="0.25">
      <c r="A8" s="26" t="s">
        <v>7</v>
      </c>
      <c r="B8" s="106" t="s">
        <v>56</v>
      </c>
      <c r="C8" s="106"/>
      <c r="D8" s="106"/>
      <c r="E8" s="106"/>
      <c r="F8" s="106"/>
      <c r="G8" s="106"/>
      <c r="H8" s="106"/>
      <c r="I8" s="106"/>
      <c r="J8" s="107"/>
      <c r="K8" s="1"/>
    </row>
    <row r="9" spans="1:11" ht="15" customHeight="1" x14ac:dyDescent="0.25">
      <c r="A9" s="51" t="s">
        <v>36</v>
      </c>
      <c r="B9" s="106" t="s">
        <v>57</v>
      </c>
      <c r="C9" s="106"/>
      <c r="D9" s="106"/>
      <c r="E9" s="106"/>
      <c r="F9" s="106"/>
      <c r="G9" s="106"/>
      <c r="H9" s="106"/>
      <c r="I9" s="106"/>
      <c r="J9" s="107"/>
      <c r="K9" s="1"/>
    </row>
    <row r="10" spans="1:11" x14ac:dyDescent="0.25">
      <c r="A10" s="51" t="s">
        <v>37</v>
      </c>
      <c r="B10" s="106" t="s">
        <v>58</v>
      </c>
      <c r="C10" s="106"/>
      <c r="D10" s="106"/>
      <c r="E10" s="106"/>
      <c r="F10" s="106"/>
      <c r="G10" s="106"/>
      <c r="H10" s="106"/>
      <c r="I10" s="106"/>
      <c r="J10" s="107"/>
      <c r="K10" s="1"/>
    </row>
    <row r="11" spans="1:11" ht="90" customHeight="1" x14ac:dyDescent="0.25">
      <c r="A11" s="26" t="s">
        <v>8</v>
      </c>
      <c r="B11" s="108" t="s">
        <v>62</v>
      </c>
      <c r="C11" s="108"/>
      <c r="D11" s="108"/>
      <c r="E11" s="108"/>
      <c r="F11" s="108"/>
      <c r="G11" s="108"/>
      <c r="H11" s="108"/>
      <c r="I11" s="108"/>
      <c r="J11" s="109"/>
    </row>
    <row r="12" spans="1:11" ht="80.25" customHeight="1" x14ac:dyDescent="0.25">
      <c r="A12" s="26" t="s">
        <v>9</v>
      </c>
      <c r="B12" s="108" t="s">
        <v>63</v>
      </c>
      <c r="C12" s="108"/>
      <c r="D12" s="108"/>
      <c r="E12" s="108"/>
      <c r="F12" s="108"/>
      <c r="G12" s="108"/>
      <c r="H12" s="108"/>
      <c r="I12" s="108"/>
      <c r="J12" s="109"/>
    </row>
    <row r="13" spans="1:11" ht="15.75" x14ac:dyDescent="0.25">
      <c r="A13" s="72" t="s">
        <v>10</v>
      </c>
      <c r="B13" s="73"/>
      <c r="C13" s="73"/>
      <c r="D13" s="73"/>
      <c r="E13" s="73"/>
      <c r="F13" s="73"/>
      <c r="G13" s="73"/>
      <c r="H13" s="73"/>
      <c r="I13" s="73"/>
      <c r="J13" s="74"/>
    </row>
    <row r="14" spans="1:11" s="20" customFormat="1" ht="42" customHeight="1" x14ac:dyDescent="0.25">
      <c r="A14" s="32" t="s">
        <v>11</v>
      </c>
      <c r="B14" s="33">
        <v>2</v>
      </c>
      <c r="C14" s="126" t="s">
        <v>88</v>
      </c>
      <c r="D14" s="127"/>
      <c r="E14" s="127"/>
      <c r="F14" s="127"/>
      <c r="G14" s="127"/>
      <c r="H14" s="127"/>
      <c r="I14" s="127"/>
      <c r="J14" s="128"/>
      <c r="K14" s="25"/>
    </row>
    <row r="15" spans="1:11" s="20" customFormat="1" ht="16.5" customHeight="1" x14ac:dyDescent="0.25">
      <c r="A15" s="26" t="s">
        <v>12</v>
      </c>
      <c r="B15" s="33">
        <v>2.1</v>
      </c>
      <c r="C15" s="121" t="s">
        <v>89</v>
      </c>
      <c r="D15" s="121"/>
      <c r="E15" s="121"/>
      <c r="F15" s="121"/>
      <c r="G15" s="121"/>
      <c r="H15" s="121"/>
      <c r="I15" s="121"/>
      <c r="J15" s="122"/>
      <c r="K15" s="24"/>
    </row>
    <row r="16" spans="1:11" s="20" customFormat="1" ht="43.5" customHeight="1" x14ac:dyDescent="0.25">
      <c r="A16" s="26" t="s">
        <v>13</v>
      </c>
      <c r="B16" s="34" t="s">
        <v>90</v>
      </c>
      <c r="C16" s="121" t="s">
        <v>91</v>
      </c>
      <c r="D16" s="121"/>
      <c r="E16" s="121"/>
      <c r="F16" s="121"/>
      <c r="G16" s="121"/>
      <c r="H16" s="121"/>
      <c r="I16" s="121"/>
      <c r="J16" s="122"/>
      <c r="K16" s="24"/>
    </row>
    <row r="17" spans="1:11" s="20" customFormat="1" ht="60.75" customHeight="1" x14ac:dyDescent="0.25">
      <c r="A17" s="32" t="s">
        <v>11</v>
      </c>
      <c r="B17" s="27">
        <v>3</v>
      </c>
      <c r="C17" s="119" t="s">
        <v>92</v>
      </c>
      <c r="D17" s="119"/>
      <c r="E17" s="119"/>
      <c r="F17" s="119"/>
      <c r="G17" s="119"/>
      <c r="H17" s="119"/>
      <c r="I17" s="119"/>
      <c r="J17" s="120"/>
      <c r="K17" s="24"/>
    </row>
    <row r="18" spans="1:11" ht="25.5" customHeight="1" x14ac:dyDescent="0.25">
      <c r="A18" s="26" t="s">
        <v>12</v>
      </c>
      <c r="B18" s="28">
        <v>3.3</v>
      </c>
      <c r="C18" s="119" t="s">
        <v>93</v>
      </c>
      <c r="D18" s="119"/>
      <c r="E18" s="119"/>
      <c r="F18" s="119"/>
      <c r="G18" s="119"/>
      <c r="H18" s="119"/>
      <c r="I18" s="119"/>
      <c r="J18" s="120"/>
      <c r="K18" s="24"/>
    </row>
    <row r="19" spans="1:11" ht="24.75" customHeight="1" x14ac:dyDescent="0.25">
      <c r="A19" s="26" t="s">
        <v>13</v>
      </c>
      <c r="B19" s="34" t="s">
        <v>94</v>
      </c>
      <c r="C19" s="121" t="s">
        <v>95</v>
      </c>
      <c r="D19" s="121"/>
      <c r="E19" s="121"/>
      <c r="F19" s="121"/>
      <c r="G19" s="121"/>
      <c r="H19" s="121"/>
      <c r="I19" s="121"/>
      <c r="J19" s="122"/>
      <c r="K19" s="24"/>
    </row>
    <row r="20" spans="1:11" ht="15.75" x14ac:dyDescent="0.25">
      <c r="A20" s="72" t="s">
        <v>14</v>
      </c>
      <c r="B20" s="73"/>
      <c r="C20" s="73"/>
      <c r="D20" s="73"/>
      <c r="E20" s="73"/>
      <c r="F20" s="73"/>
      <c r="G20" s="73"/>
      <c r="H20" s="73"/>
      <c r="I20" s="73"/>
      <c r="J20" s="74"/>
    </row>
    <row r="21" spans="1:11" ht="18.75" customHeight="1" x14ac:dyDescent="0.25">
      <c r="A21" s="52" t="s">
        <v>15</v>
      </c>
      <c r="B21" s="70" t="s">
        <v>65</v>
      </c>
      <c r="C21" s="70"/>
      <c r="D21" s="70"/>
      <c r="E21" s="70"/>
      <c r="F21" s="70"/>
      <c r="G21" s="70"/>
      <c r="H21" s="70"/>
      <c r="I21" s="70"/>
      <c r="J21" s="71"/>
    </row>
    <row r="22" spans="1:11" ht="45" customHeight="1" x14ac:dyDescent="0.25">
      <c r="A22" s="53" t="s">
        <v>16</v>
      </c>
      <c r="B22" s="70" t="s">
        <v>68</v>
      </c>
      <c r="C22" s="70"/>
      <c r="D22" s="70"/>
      <c r="E22" s="70"/>
      <c r="F22" s="70"/>
      <c r="G22" s="70"/>
      <c r="H22" s="70"/>
      <c r="I22" s="70"/>
      <c r="J22" s="71"/>
    </row>
    <row r="23" spans="1:11" ht="26.25" customHeight="1" x14ac:dyDescent="0.25">
      <c r="A23" s="53" t="s">
        <v>17</v>
      </c>
      <c r="B23" s="70" t="s">
        <v>55</v>
      </c>
      <c r="C23" s="70"/>
      <c r="D23" s="70"/>
      <c r="E23" s="70"/>
      <c r="F23" s="70"/>
      <c r="G23" s="70"/>
      <c r="H23" s="70"/>
      <c r="I23" s="70"/>
      <c r="J23" s="71"/>
    </row>
    <row r="24" spans="1:11" ht="50.25" customHeight="1" x14ac:dyDescent="0.25">
      <c r="A24" s="53" t="s">
        <v>38</v>
      </c>
      <c r="B24" s="70" t="s">
        <v>64</v>
      </c>
      <c r="C24" s="70"/>
      <c r="D24" s="70"/>
      <c r="E24" s="70"/>
      <c r="F24" s="70"/>
      <c r="G24" s="70"/>
      <c r="H24" s="70"/>
      <c r="I24" s="70"/>
      <c r="J24" s="71"/>
      <c r="K24" s="1"/>
    </row>
    <row r="25" spans="1:11" ht="15.75" x14ac:dyDescent="0.25">
      <c r="A25" s="72" t="s">
        <v>18</v>
      </c>
      <c r="B25" s="73"/>
      <c r="C25" s="73"/>
      <c r="D25" s="73"/>
      <c r="E25" s="73"/>
      <c r="F25" s="73"/>
      <c r="G25" s="73"/>
      <c r="H25" s="73"/>
      <c r="I25" s="73"/>
      <c r="J25" s="74"/>
    </row>
    <row r="26" spans="1:11" ht="15.75" x14ac:dyDescent="0.25">
      <c r="A26" s="82" t="s">
        <v>19</v>
      </c>
      <c r="B26" s="83"/>
      <c r="C26" s="83"/>
      <c r="D26" s="83"/>
      <c r="E26" s="83"/>
      <c r="F26" s="83"/>
      <c r="G26" s="83"/>
      <c r="H26" s="83"/>
      <c r="I26" s="83"/>
      <c r="J26" s="84"/>
      <c r="K26" s="1"/>
    </row>
    <row r="27" spans="1:11" ht="15" customHeight="1" x14ac:dyDescent="0.25">
      <c r="A27" s="85" t="s">
        <v>20</v>
      </c>
      <c r="B27" s="86"/>
      <c r="C27" s="87" t="s">
        <v>21</v>
      </c>
      <c r="D27" s="89"/>
      <c r="E27" s="89"/>
      <c r="F27" s="89" t="s">
        <v>22</v>
      </c>
      <c r="G27" s="89"/>
      <c r="H27" s="86"/>
      <c r="I27" s="87" t="s">
        <v>23</v>
      </c>
      <c r="J27" s="88"/>
    </row>
    <row r="28" spans="1:11" x14ac:dyDescent="0.25">
      <c r="A28" s="92">
        <v>14299616525</v>
      </c>
      <c r="B28" s="93"/>
      <c r="C28" s="99">
        <v>14672214118.83</v>
      </c>
      <c r="D28" s="100"/>
      <c r="E28" s="101"/>
      <c r="F28" s="99">
        <v>14512881846.34</v>
      </c>
      <c r="G28" s="100"/>
      <c r="H28" s="101"/>
      <c r="I28" s="94">
        <f>F28/C28*1</f>
        <v>0.9891405433972289</v>
      </c>
      <c r="J28" s="95"/>
    </row>
    <row r="29" spans="1:11" ht="15.75" x14ac:dyDescent="0.25">
      <c r="A29" s="82" t="s">
        <v>24</v>
      </c>
      <c r="B29" s="83"/>
      <c r="C29" s="83"/>
      <c r="D29" s="83"/>
      <c r="E29" s="83"/>
      <c r="F29" s="83"/>
      <c r="G29" s="83"/>
      <c r="H29" s="83"/>
      <c r="I29" s="83"/>
      <c r="J29" s="84"/>
      <c r="K29" s="1"/>
    </row>
    <row r="30" spans="1:11" x14ac:dyDescent="0.25">
      <c r="A30" s="54"/>
      <c r="B30" s="55"/>
      <c r="C30" s="96" t="s">
        <v>49</v>
      </c>
      <c r="D30" s="97"/>
      <c r="E30" s="96" t="s">
        <v>86</v>
      </c>
      <c r="F30" s="97"/>
      <c r="G30" s="96" t="s">
        <v>87</v>
      </c>
      <c r="H30" s="96"/>
      <c r="I30" s="96" t="s">
        <v>25</v>
      </c>
      <c r="J30" s="98"/>
    </row>
    <row r="31" spans="1:11" ht="38.25" x14ac:dyDescent="0.25">
      <c r="A31" s="56" t="s">
        <v>26</v>
      </c>
      <c r="B31" s="7" t="s">
        <v>27</v>
      </c>
      <c r="C31" s="7" t="s">
        <v>39</v>
      </c>
      <c r="D31" s="7" t="s">
        <v>40</v>
      </c>
      <c r="E31" s="7" t="s">
        <v>43</v>
      </c>
      <c r="F31" s="7" t="s">
        <v>44</v>
      </c>
      <c r="G31" s="7" t="s">
        <v>45</v>
      </c>
      <c r="H31" s="7" t="s">
        <v>46</v>
      </c>
      <c r="I31" s="7" t="s">
        <v>47</v>
      </c>
      <c r="J31" s="57" t="s">
        <v>48</v>
      </c>
    </row>
    <row r="32" spans="1:11" ht="80.25" customHeight="1" x14ac:dyDescent="0.25">
      <c r="A32" s="58" t="s">
        <v>77</v>
      </c>
      <c r="B32" s="21" t="s">
        <v>59</v>
      </c>
      <c r="C32" s="29">
        <v>102000</v>
      </c>
      <c r="D32" s="9">
        <v>65021466</v>
      </c>
      <c r="E32" s="9">
        <v>5923</v>
      </c>
      <c r="F32" s="9">
        <v>32713500</v>
      </c>
      <c r="G32" s="10">
        <v>21649</v>
      </c>
      <c r="H32" s="9">
        <v>44420994.75</v>
      </c>
      <c r="I32" s="23">
        <f t="shared" ref="I32:J33" si="0" xml:space="preserve"> (G32) /( E32)*1</f>
        <v>3.6550734425122404</v>
      </c>
      <c r="J32" s="59">
        <f xml:space="preserve"> (H32) /( F32)*1</f>
        <v>1.3578796139208584</v>
      </c>
    </row>
    <row r="33" spans="1:11" ht="74.25" customHeight="1" x14ac:dyDescent="0.25">
      <c r="A33" s="60" t="s">
        <v>61</v>
      </c>
      <c r="B33" s="11" t="s">
        <v>60</v>
      </c>
      <c r="C33" s="31">
        <v>24106</v>
      </c>
      <c r="D33" s="9">
        <v>2680811249</v>
      </c>
      <c r="E33" s="9">
        <v>19953</v>
      </c>
      <c r="F33" s="9">
        <v>1328863506</v>
      </c>
      <c r="G33" s="10">
        <v>9985</v>
      </c>
      <c r="H33" s="9">
        <v>1631919371.77</v>
      </c>
      <c r="I33" s="23">
        <f t="shared" si="0"/>
        <v>0.50042600110259106</v>
      </c>
      <c r="J33" s="59">
        <f t="shared" si="0"/>
        <v>1.2280564289723221</v>
      </c>
    </row>
    <row r="34" spans="1:11" ht="15.75" x14ac:dyDescent="0.25">
      <c r="A34" s="72" t="s">
        <v>28</v>
      </c>
      <c r="B34" s="73"/>
      <c r="C34" s="73"/>
      <c r="D34" s="73"/>
      <c r="E34" s="73"/>
      <c r="F34" s="73"/>
      <c r="G34" s="73"/>
      <c r="H34" s="73"/>
      <c r="I34" s="73"/>
      <c r="J34" s="74"/>
    </row>
    <row r="35" spans="1:11" ht="15.75" x14ac:dyDescent="0.25">
      <c r="A35" s="82" t="s">
        <v>29</v>
      </c>
      <c r="B35" s="83"/>
      <c r="C35" s="83"/>
      <c r="D35" s="83"/>
      <c r="E35" s="83"/>
      <c r="F35" s="83"/>
      <c r="G35" s="83"/>
      <c r="H35" s="83"/>
      <c r="I35" s="83"/>
      <c r="J35" s="84"/>
      <c r="K35" s="1"/>
    </row>
    <row r="36" spans="1:11" x14ac:dyDescent="0.25">
      <c r="A36" s="61" t="s">
        <v>30</v>
      </c>
      <c r="B36" s="68" t="s">
        <v>54</v>
      </c>
      <c r="C36" s="68"/>
      <c r="D36" s="68"/>
      <c r="E36" s="68"/>
      <c r="F36" s="68"/>
      <c r="G36" s="68"/>
      <c r="H36" s="68"/>
      <c r="I36" s="68"/>
      <c r="J36" s="69"/>
    </row>
    <row r="37" spans="1:11" ht="50.25" customHeight="1" x14ac:dyDescent="0.25">
      <c r="A37" s="61" t="s">
        <v>31</v>
      </c>
      <c r="B37" s="70" t="s">
        <v>53</v>
      </c>
      <c r="C37" s="70"/>
      <c r="D37" s="70"/>
      <c r="E37" s="70"/>
      <c r="F37" s="70"/>
      <c r="G37" s="70"/>
      <c r="H37" s="70"/>
      <c r="I37" s="70"/>
      <c r="J37" s="71"/>
    </row>
    <row r="38" spans="1:11" ht="71.25" customHeight="1" x14ac:dyDescent="0.25">
      <c r="A38" s="61" t="s">
        <v>32</v>
      </c>
      <c r="B38" s="90" t="s">
        <v>99</v>
      </c>
      <c r="C38" s="90"/>
      <c r="D38" s="90"/>
      <c r="E38" s="90"/>
      <c r="F38" s="90"/>
      <c r="G38" s="90"/>
      <c r="H38" s="90"/>
      <c r="I38" s="90"/>
      <c r="J38" s="91"/>
    </row>
    <row r="39" spans="1:11" ht="30" x14ac:dyDescent="0.25">
      <c r="A39" s="61" t="s">
        <v>33</v>
      </c>
      <c r="B39" s="70" t="s">
        <v>41</v>
      </c>
      <c r="C39" s="70"/>
      <c r="D39" s="70"/>
      <c r="E39" s="70"/>
      <c r="F39" s="70"/>
      <c r="G39" s="70"/>
      <c r="H39" s="70"/>
      <c r="I39" s="70"/>
      <c r="J39" s="71"/>
    </row>
    <row r="40" spans="1:11" ht="26.25" customHeight="1" x14ac:dyDescent="0.25">
      <c r="A40" s="61" t="s">
        <v>30</v>
      </c>
      <c r="B40" s="68" t="s">
        <v>61</v>
      </c>
      <c r="C40" s="68"/>
      <c r="D40" s="68"/>
      <c r="E40" s="68"/>
      <c r="F40" s="68"/>
      <c r="G40" s="68"/>
      <c r="H40" s="68"/>
      <c r="I40" s="68"/>
      <c r="J40" s="69"/>
    </row>
    <row r="41" spans="1:11" ht="36.75" customHeight="1" x14ac:dyDescent="0.25">
      <c r="A41" s="61" t="s">
        <v>31</v>
      </c>
      <c r="B41" s="70" t="s">
        <v>78</v>
      </c>
      <c r="C41" s="70"/>
      <c r="D41" s="70"/>
      <c r="E41" s="70"/>
      <c r="F41" s="70"/>
      <c r="G41" s="70"/>
      <c r="H41" s="70"/>
      <c r="I41" s="70"/>
      <c r="J41" s="71"/>
      <c r="K41" s="1"/>
    </row>
    <row r="42" spans="1:11" ht="108" customHeight="1" x14ac:dyDescent="0.25">
      <c r="A42" s="61" t="s">
        <v>32</v>
      </c>
      <c r="B42" s="70" t="s">
        <v>100</v>
      </c>
      <c r="C42" s="70"/>
      <c r="D42" s="70"/>
      <c r="E42" s="70"/>
      <c r="F42" s="70"/>
      <c r="G42" s="70"/>
      <c r="H42" s="70"/>
      <c r="I42" s="70"/>
      <c r="J42" s="71"/>
    </row>
    <row r="43" spans="1:11" ht="23.25" customHeight="1" x14ac:dyDescent="0.25">
      <c r="A43" s="61" t="s">
        <v>33</v>
      </c>
      <c r="B43" s="70" t="s">
        <v>41</v>
      </c>
      <c r="C43" s="70"/>
      <c r="D43" s="70"/>
      <c r="E43" s="70"/>
      <c r="F43" s="70"/>
      <c r="G43" s="70"/>
      <c r="H43" s="70"/>
      <c r="I43" s="70"/>
      <c r="J43" s="71"/>
    </row>
    <row r="44" spans="1:11" ht="22.5" customHeight="1" x14ac:dyDescent="0.25">
      <c r="A44" s="72" t="s">
        <v>34</v>
      </c>
      <c r="B44" s="73"/>
      <c r="C44" s="73"/>
      <c r="D44" s="73"/>
      <c r="E44" s="73"/>
      <c r="F44" s="73"/>
      <c r="G44" s="73"/>
      <c r="H44" s="73"/>
      <c r="I44" s="73"/>
      <c r="J44" s="74"/>
    </row>
    <row r="45" spans="1:11" ht="15.75" x14ac:dyDescent="0.25">
      <c r="A45" s="75" t="s">
        <v>35</v>
      </c>
      <c r="B45" s="76"/>
      <c r="C45" s="76"/>
      <c r="D45" s="76"/>
      <c r="E45" s="76"/>
      <c r="F45" s="76"/>
      <c r="G45" s="76"/>
      <c r="H45" s="76"/>
      <c r="I45" s="76"/>
      <c r="J45" s="77"/>
    </row>
    <row r="46" spans="1:11" ht="24.75" customHeight="1" thickBot="1" x14ac:dyDescent="0.3">
      <c r="A46" s="78" t="s">
        <v>42</v>
      </c>
      <c r="B46" s="70"/>
      <c r="C46" s="70"/>
      <c r="D46" s="70"/>
      <c r="E46" s="70"/>
      <c r="F46" s="70"/>
      <c r="G46" s="70"/>
      <c r="H46" s="70"/>
      <c r="I46" s="70"/>
      <c r="J46" s="71"/>
    </row>
    <row r="47" spans="1:11" x14ac:dyDescent="0.25">
      <c r="A47" s="44"/>
      <c r="B47" s="45"/>
      <c r="C47" s="45"/>
      <c r="D47" s="45"/>
      <c r="E47" s="45"/>
      <c r="F47" s="45"/>
      <c r="G47" s="45"/>
      <c r="H47" s="45"/>
      <c r="I47" s="45"/>
      <c r="J47" s="46" cm="1">
        <f t="array" aca="1" ref="J47" ca="1">A33:J47</f>
        <v>0</v>
      </c>
    </row>
    <row r="48" spans="1:11" x14ac:dyDescent="0.25">
      <c r="A48" s="79"/>
      <c r="B48" s="80"/>
      <c r="C48" s="80"/>
      <c r="D48" s="80"/>
      <c r="E48" s="80"/>
      <c r="F48" s="80"/>
      <c r="G48" s="80"/>
      <c r="H48" s="80"/>
      <c r="I48" s="80"/>
      <c r="J48" s="81"/>
    </row>
    <row r="49" spans="1:10" x14ac:dyDescent="0.25">
      <c r="A49" s="37"/>
      <c r="B49" s="47"/>
      <c r="C49" s="47"/>
      <c r="D49" s="47"/>
      <c r="E49" s="47"/>
      <c r="F49" s="47"/>
      <c r="G49" s="47"/>
      <c r="H49" s="47"/>
      <c r="I49" s="47"/>
      <c r="J49" s="38"/>
    </row>
    <row r="50" spans="1:10" x14ac:dyDescent="0.25">
      <c r="A50" s="37"/>
      <c r="B50" s="47"/>
      <c r="C50" s="47"/>
      <c r="D50" s="47"/>
      <c r="E50" s="47"/>
      <c r="F50" s="47"/>
      <c r="G50" s="47"/>
      <c r="H50" s="47"/>
      <c r="I50" s="47"/>
      <c r="J50" s="38"/>
    </row>
    <row r="51" spans="1:10" x14ac:dyDescent="0.25">
      <c r="A51" s="37"/>
      <c r="B51" s="47"/>
      <c r="C51" s="47"/>
      <c r="D51" s="47"/>
      <c r="E51" s="47"/>
      <c r="F51" s="47"/>
      <c r="G51" s="47"/>
      <c r="H51" s="47"/>
      <c r="I51" s="47"/>
      <c r="J51" s="38"/>
    </row>
    <row r="52" spans="1:10" ht="15.75" x14ac:dyDescent="0.25">
      <c r="A52" s="66" t="s">
        <v>101</v>
      </c>
      <c r="B52" s="67"/>
      <c r="C52" s="48"/>
      <c r="D52" s="67" t="s">
        <v>102</v>
      </c>
      <c r="E52" s="67"/>
      <c r="F52" s="67"/>
      <c r="G52" s="48" t="s">
        <v>103</v>
      </c>
      <c r="H52" s="62"/>
      <c r="I52" s="62"/>
      <c r="J52" s="63"/>
    </row>
    <row r="53" spans="1:10" ht="15.75" x14ac:dyDescent="0.25">
      <c r="A53" s="40" t="s">
        <v>104</v>
      </c>
      <c r="B53" s="49"/>
      <c r="C53" s="49" t="s">
        <v>105</v>
      </c>
      <c r="D53" s="49"/>
      <c r="E53" s="49"/>
      <c r="F53" s="50"/>
      <c r="G53" s="49"/>
      <c r="H53" s="49" t="s">
        <v>106</v>
      </c>
      <c r="I53" s="49"/>
      <c r="J53" s="39"/>
    </row>
    <row r="54" spans="1:10" ht="16.5" thickBot="1" x14ac:dyDescent="0.3">
      <c r="A54" s="41"/>
      <c r="B54" s="42"/>
      <c r="C54" s="42"/>
      <c r="D54" s="42"/>
      <c r="E54" s="42"/>
      <c r="F54" s="42"/>
      <c r="G54" s="42"/>
      <c r="H54" s="42"/>
      <c r="I54" s="42"/>
      <c r="J54" s="43"/>
    </row>
  </sheetData>
  <mergeCells count="57">
    <mergeCell ref="C17:J17"/>
    <mergeCell ref="C18:J18"/>
    <mergeCell ref="C19:J19"/>
    <mergeCell ref="A5:J5"/>
    <mergeCell ref="A6:J6"/>
    <mergeCell ref="A7:J7"/>
    <mergeCell ref="C15:J15"/>
    <mergeCell ref="C14:J14"/>
    <mergeCell ref="C16:J16"/>
    <mergeCell ref="B1:J1"/>
    <mergeCell ref="B2:C2"/>
    <mergeCell ref="D2:H2"/>
    <mergeCell ref="B3:C3"/>
    <mergeCell ref="D3:H3"/>
    <mergeCell ref="A4:J4"/>
    <mergeCell ref="B8:J8"/>
    <mergeCell ref="B11:J11"/>
    <mergeCell ref="B12:J12"/>
    <mergeCell ref="A13:J13"/>
    <mergeCell ref="B9:J9"/>
    <mergeCell ref="B10:J10"/>
    <mergeCell ref="B36:J36"/>
    <mergeCell ref="B37:J37"/>
    <mergeCell ref="B38:J38"/>
    <mergeCell ref="B39:J39"/>
    <mergeCell ref="A28:B28"/>
    <mergeCell ref="I28:J28"/>
    <mergeCell ref="A29:J29"/>
    <mergeCell ref="C30:D30"/>
    <mergeCell ref="G30:H30"/>
    <mergeCell ref="I30:J30"/>
    <mergeCell ref="C28:E28"/>
    <mergeCell ref="F28:H28"/>
    <mergeCell ref="E30:F30"/>
    <mergeCell ref="A34:J34"/>
    <mergeCell ref="A35:J35"/>
    <mergeCell ref="A26:J26"/>
    <mergeCell ref="A27:B27"/>
    <mergeCell ref="I27:J27"/>
    <mergeCell ref="C27:E27"/>
    <mergeCell ref="F27:H27"/>
    <mergeCell ref="A20:J20"/>
    <mergeCell ref="B21:J21"/>
    <mergeCell ref="B22:J22"/>
    <mergeCell ref="B23:J23"/>
    <mergeCell ref="A25:J25"/>
    <mergeCell ref="B24:J24"/>
    <mergeCell ref="A52:B52"/>
    <mergeCell ref="D52:F52"/>
    <mergeCell ref="B40:J40"/>
    <mergeCell ref="B41:J41"/>
    <mergeCell ref="B42:J42"/>
    <mergeCell ref="B43:J43"/>
    <mergeCell ref="A44:J44"/>
    <mergeCell ref="A45:J45"/>
    <mergeCell ref="A46:J46"/>
    <mergeCell ref="A48:J48"/>
  </mergeCells>
  <phoneticPr fontId="21" type="noConversion"/>
  <dataValidations count="16">
    <dataValidation allowBlank="1" showInputMessage="1" showErrorMessage="1" prompt="Monto ejecutado en el trimestre" sqref="H31:H33" xr:uid="{90E46E24-8E3F-4224-9F5D-F387CD76556E}"/>
    <dataValidation allowBlank="1" showInputMessage="1" showErrorMessage="1" prompt="Meta alcanzada en el trimestre" sqref="G31:G33" xr:uid="{078E0B3D-C3D5-4323-9A6F-7DD5AA0A91C9}"/>
    <dataValidation allowBlank="1" showInputMessage="1" showErrorMessage="1" prompt="Monto presupuestado para el producto" sqref="F31 E32:F33 D31:D33" xr:uid="{247AEBBA-5BB4-404D-982B-514E41C68A75}"/>
    <dataValidation allowBlank="1" showInputMessage="1" showErrorMessage="1" prompt="Meta anual del indicador" sqref="E31 C31:C33" xr:uid="{F1CB8B99-164D-4F51-9E69-AECE57493A93}"/>
    <dataValidation allowBlank="1" showInputMessage="1" showErrorMessage="1" prompt="Nombre del indicador" sqref="B31:B33" xr:uid="{3FF3C7F1-052B-4689-97E1-0EEC782A6AE3}"/>
    <dataValidation allowBlank="1" showInputMessage="1" showErrorMessage="1" prompt="Nombre de cada producto" sqref="A31:A33" xr:uid="{2947E0C5-61A1-48DD-8DCD-04F9232477FC}"/>
    <dataValidation allowBlank="1" showInputMessage="1" showErrorMessage="1" prompt="¿En qué consiste el programa?" sqref="B22:J22" xr:uid="{A2362AFB-DC9D-43E3-823E-BC3F38EE514F}"/>
    <dataValidation allowBlank="1" showInputMessage="1" showErrorMessage="1" prompt="Presupuesto del programa" sqref="A28:C28 F28" xr:uid="{CA06AB42-2AC9-448A-8915-CDDAC38D1963}"/>
    <dataValidation allowBlank="1" showInputMessage="1" showErrorMessage="1" prompt="Oportunidades de mejora identificadas" sqref="A46:J47" xr:uid="{DA848EFB-3FC8-4206-B557-B09F4E34DBE3}"/>
    <dataValidation allowBlank="1" showInputMessage="1" showErrorMessage="1" prompt="De existir desvío, explicar razones." sqref="B39:J39 B43:J43" xr:uid="{15752D16-318A-466B-84D2-F16C378EE918}"/>
    <dataValidation allowBlank="1" showInputMessage="1" showErrorMessage="1" prompt="1. Describir lo plasmado en el presupuesto_x000a_2. Describir lo alcanzado en términos financieros y de producción " sqref="B38:J38 B42:J42" xr:uid="{A72D67B3-A10B-4E8F-9A22-A756D2816C9A}"/>
    <dataValidation allowBlank="1" showInputMessage="1" showErrorMessage="1" prompt="¿En qué consiste el producto? su objetivo" sqref="B37:J37 B41:J41" xr:uid="{C5CE3DEC-0EC8-49F9-8F89-90A444E4EB2F}"/>
    <dataValidation allowBlank="1" showInputMessage="1" showErrorMessage="1" prompt="Nombre del producto" sqref="B36:J36 B40:J40" xr:uid="{57A174E9-6613-4681-B27E-70CFF7E4AC6E}"/>
    <dataValidation allowBlank="1" showInputMessage="1" showErrorMessage="1" prompt="¿A quién va dirigido el programa?, ¿qué característica tiene esta población que requiere ser beneficiada?" sqref="B23:J23" xr:uid="{11F3E972-AD96-42CB-BEF8-91EA11A88336}"/>
    <dataValidation allowBlank="1" showInputMessage="1" prompt="Nombre del capítulo" sqref="B8:J10" xr:uid="{7B510400-5492-4460-9A17-6F9C9401B683}"/>
    <dataValidation allowBlank="1" sqref="A8" xr:uid="{4E4D531B-D39C-42CD-8509-9C2E6575184D}"/>
  </dataValidations>
  <pageMargins left="0.7" right="0.7" top="0.75" bottom="0.75" header="0.3" footer="0.3"/>
  <pageSetup scale="61" fitToHeight="0"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A82DB-CC3B-4E6F-B926-A3C6A04C7A9A}">
  <sheetPr>
    <pageSetUpPr fitToPage="1"/>
  </sheetPr>
  <dimension ref="A1:L56"/>
  <sheetViews>
    <sheetView workbookViewId="0">
      <selection activeCell="B10" sqref="B10:J10"/>
    </sheetView>
  </sheetViews>
  <sheetFormatPr baseColWidth="10" defaultRowHeight="15" x14ac:dyDescent="0.25"/>
  <cols>
    <col min="1" max="1" width="21.7109375" customWidth="1"/>
    <col min="2" max="2" width="15.7109375" customWidth="1"/>
    <col min="3" max="3" width="9.85546875" customWidth="1"/>
    <col min="4" max="4" width="17.7109375" customWidth="1"/>
    <col min="5" max="6" width="11.42578125" customWidth="1"/>
    <col min="7" max="7" width="14.5703125" customWidth="1"/>
    <col min="8" max="8" width="11.7109375" bestFit="1" customWidth="1"/>
  </cols>
  <sheetData>
    <row r="1" spans="1:10" ht="21.75" thickBot="1" x14ac:dyDescent="0.3">
      <c r="A1" s="14"/>
      <c r="B1" s="110" t="s">
        <v>85</v>
      </c>
      <c r="C1" s="111"/>
      <c r="D1" s="111"/>
      <c r="E1" s="111"/>
      <c r="F1" s="111"/>
      <c r="G1" s="111"/>
      <c r="H1" s="111"/>
      <c r="I1" s="111"/>
      <c r="J1" s="112"/>
    </row>
    <row r="2" spans="1:10" ht="21.75" thickBot="1" x14ac:dyDescent="0.3">
      <c r="A2" s="15"/>
      <c r="B2" s="113" t="s">
        <v>0</v>
      </c>
      <c r="C2" s="114"/>
      <c r="D2" s="113" t="s">
        <v>1</v>
      </c>
      <c r="E2" s="114"/>
      <c r="F2" s="114"/>
      <c r="G2" s="114"/>
      <c r="H2" s="115"/>
      <c r="I2" s="2" t="s">
        <v>2</v>
      </c>
      <c r="J2" s="3" t="s">
        <v>3</v>
      </c>
    </row>
    <row r="3" spans="1:10" ht="21.75" thickBot="1" x14ac:dyDescent="0.3">
      <c r="A3" s="16"/>
      <c r="B3" s="116" t="s">
        <v>4</v>
      </c>
      <c r="C3" s="117"/>
      <c r="D3" s="116" t="s">
        <v>108</v>
      </c>
      <c r="E3" s="117"/>
      <c r="F3" s="117"/>
      <c r="G3" s="117"/>
      <c r="H3" s="118"/>
      <c r="I3" s="18">
        <v>44572</v>
      </c>
      <c r="J3" s="19"/>
    </row>
    <row r="4" spans="1:10" x14ac:dyDescent="0.25">
      <c r="A4" s="102"/>
      <c r="B4" s="103"/>
      <c r="C4" s="103"/>
      <c r="D4" s="104"/>
      <c r="E4" s="104"/>
      <c r="F4" s="104"/>
      <c r="G4" s="104"/>
      <c r="H4" s="104"/>
      <c r="I4" s="103"/>
      <c r="J4" s="105"/>
    </row>
    <row r="5" spans="1:10" x14ac:dyDescent="0.25">
      <c r="A5" s="123"/>
      <c r="B5" s="124"/>
      <c r="C5" s="124"/>
      <c r="D5" s="124"/>
      <c r="E5" s="124"/>
      <c r="F5" s="124"/>
      <c r="G5" s="124"/>
      <c r="H5" s="124"/>
      <c r="I5" s="124"/>
      <c r="J5" s="125"/>
    </row>
    <row r="6" spans="1:10" ht="15.75" x14ac:dyDescent="0.25">
      <c r="A6" s="72" t="s">
        <v>5</v>
      </c>
      <c r="B6" s="73"/>
      <c r="C6" s="73"/>
      <c r="D6" s="73"/>
      <c r="E6" s="73"/>
      <c r="F6" s="73"/>
      <c r="G6" s="73"/>
      <c r="H6" s="73"/>
      <c r="I6" s="73"/>
      <c r="J6" s="74"/>
    </row>
    <row r="7" spans="1:10" ht="15.75" x14ac:dyDescent="0.25">
      <c r="A7" s="82" t="s">
        <v>6</v>
      </c>
      <c r="B7" s="83"/>
      <c r="C7" s="83"/>
      <c r="D7" s="83"/>
      <c r="E7" s="83"/>
      <c r="F7" s="83"/>
      <c r="G7" s="83"/>
      <c r="H7" s="83"/>
      <c r="I7" s="83"/>
      <c r="J7" s="84"/>
    </row>
    <row r="8" spans="1:10" x14ac:dyDescent="0.25">
      <c r="A8" s="26" t="s">
        <v>7</v>
      </c>
      <c r="B8" s="106" t="s">
        <v>56</v>
      </c>
      <c r="C8" s="106"/>
      <c r="D8" s="106"/>
      <c r="E8" s="106"/>
      <c r="F8" s="106"/>
      <c r="G8" s="106"/>
      <c r="H8" s="106"/>
      <c r="I8" s="106"/>
      <c r="J8" s="107"/>
    </row>
    <row r="9" spans="1:10" x14ac:dyDescent="0.25">
      <c r="A9" s="51" t="s">
        <v>36</v>
      </c>
      <c r="B9" s="106" t="s">
        <v>57</v>
      </c>
      <c r="C9" s="106"/>
      <c r="D9" s="106"/>
      <c r="E9" s="106"/>
      <c r="F9" s="106"/>
      <c r="G9" s="106"/>
      <c r="H9" s="106"/>
      <c r="I9" s="106"/>
      <c r="J9" s="107"/>
    </row>
    <row r="10" spans="1:10" x14ac:dyDescent="0.25">
      <c r="A10" s="51" t="s">
        <v>37</v>
      </c>
      <c r="B10" s="106" t="s">
        <v>58</v>
      </c>
      <c r="C10" s="106"/>
      <c r="D10" s="106"/>
      <c r="E10" s="106"/>
      <c r="F10" s="106"/>
      <c r="G10" s="106"/>
      <c r="H10" s="106"/>
      <c r="I10" s="106"/>
      <c r="J10" s="107"/>
    </row>
    <row r="11" spans="1:10" x14ac:dyDescent="0.25">
      <c r="A11" s="26" t="s">
        <v>8</v>
      </c>
      <c r="B11" s="108" t="s">
        <v>51</v>
      </c>
      <c r="C11" s="108"/>
      <c r="D11" s="108"/>
      <c r="E11" s="108"/>
      <c r="F11" s="108"/>
      <c r="G11" s="108"/>
      <c r="H11" s="108"/>
      <c r="I11" s="108"/>
      <c r="J11" s="109"/>
    </row>
    <row r="12" spans="1:10" x14ac:dyDescent="0.25">
      <c r="A12" s="26" t="s">
        <v>9</v>
      </c>
      <c r="B12" s="108" t="s">
        <v>50</v>
      </c>
      <c r="C12" s="108"/>
      <c r="D12" s="108"/>
      <c r="E12" s="108"/>
      <c r="F12" s="108"/>
      <c r="G12" s="108"/>
      <c r="H12" s="108"/>
      <c r="I12" s="108"/>
      <c r="J12" s="109"/>
    </row>
    <row r="13" spans="1:10" ht="15.75" x14ac:dyDescent="0.25">
      <c r="A13" s="72" t="s">
        <v>10</v>
      </c>
      <c r="B13" s="73"/>
      <c r="C13" s="73"/>
      <c r="D13" s="73"/>
      <c r="E13" s="73"/>
      <c r="F13" s="73"/>
      <c r="G13" s="73"/>
      <c r="H13" s="73"/>
      <c r="I13" s="73"/>
      <c r="J13" s="74"/>
    </row>
    <row r="14" spans="1:10" ht="55.5" customHeight="1" x14ac:dyDescent="0.25">
      <c r="A14" s="64" t="s">
        <v>11</v>
      </c>
      <c r="B14" s="17">
        <v>3</v>
      </c>
      <c r="C14" s="129" t="s">
        <v>52</v>
      </c>
      <c r="D14" s="129"/>
      <c r="E14" s="129"/>
      <c r="F14" s="129"/>
      <c r="G14" s="129"/>
      <c r="H14" s="129"/>
      <c r="I14" s="129"/>
      <c r="J14" s="130"/>
    </row>
    <row r="15" spans="1:10" ht="36" customHeight="1" x14ac:dyDescent="0.25">
      <c r="A15" s="52" t="s">
        <v>12</v>
      </c>
      <c r="B15" s="5">
        <v>3.3</v>
      </c>
      <c r="C15" s="129" t="s">
        <v>83</v>
      </c>
      <c r="D15" s="129"/>
      <c r="E15" s="129"/>
      <c r="F15" s="129"/>
      <c r="G15" s="129"/>
      <c r="H15" s="129"/>
      <c r="I15" s="129"/>
      <c r="J15" s="130"/>
    </row>
    <row r="16" spans="1:10" ht="67.5" customHeight="1" x14ac:dyDescent="0.25">
      <c r="A16" s="52" t="s">
        <v>13</v>
      </c>
      <c r="B16" s="6" t="s">
        <v>81</v>
      </c>
      <c r="C16" s="131" t="s">
        <v>84</v>
      </c>
      <c r="D16" s="132"/>
      <c r="E16" s="132"/>
      <c r="F16" s="132"/>
      <c r="G16" s="132"/>
      <c r="H16" s="132"/>
      <c r="I16" s="132"/>
      <c r="J16" s="133"/>
    </row>
    <row r="17" spans="1:12" ht="15.75" x14ac:dyDescent="0.25">
      <c r="A17" s="72" t="s">
        <v>14</v>
      </c>
      <c r="B17" s="73"/>
      <c r="C17" s="73"/>
      <c r="D17" s="73"/>
      <c r="E17" s="73"/>
      <c r="F17" s="73"/>
      <c r="G17" s="73"/>
      <c r="H17" s="73"/>
      <c r="I17" s="73"/>
      <c r="J17" s="74"/>
    </row>
    <row r="18" spans="1:12" ht="25.5" customHeight="1" x14ac:dyDescent="0.25">
      <c r="A18" s="52" t="s">
        <v>15</v>
      </c>
      <c r="B18" s="70" t="s">
        <v>67</v>
      </c>
      <c r="C18" s="70"/>
      <c r="D18" s="70"/>
      <c r="E18" s="70"/>
      <c r="F18" s="70"/>
      <c r="G18" s="70"/>
      <c r="H18" s="70"/>
      <c r="I18" s="70"/>
      <c r="J18" s="71"/>
    </row>
    <row r="19" spans="1:12" ht="57.75" customHeight="1" x14ac:dyDescent="0.25">
      <c r="A19" s="53" t="s">
        <v>16</v>
      </c>
      <c r="B19" s="70" t="s">
        <v>69</v>
      </c>
      <c r="C19" s="70"/>
      <c r="D19" s="70"/>
      <c r="E19" s="70"/>
      <c r="F19" s="70"/>
      <c r="G19" s="70"/>
      <c r="H19" s="70"/>
      <c r="I19" s="70"/>
      <c r="J19" s="71"/>
    </row>
    <row r="20" spans="1:12" ht="31.5" customHeight="1" x14ac:dyDescent="0.25">
      <c r="A20" s="53" t="s">
        <v>17</v>
      </c>
      <c r="B20" s="70" t="s">
        <v>70</v>
      </c>
      <c r="C20" s="70"/>
      <c r="D20" s="70"/>
      <c r="E20" s="70"/>
      <c r="F20" s="70"/>
      <c r="G20" s="70"/>
      <c r="H20" s="70"/>
      <c r="I20" s="70"/>
      <c r="J20" s="71"/>
    </row>
    <row r="21" spans="1:12" ht="83.25" customHeight="1" x14ac:dyDescent="0.25">
      <c r="A21" s="53" t="s">
        <v>38</v>
      </c>
      <c r="B21" s="70" t="s">
        <v>66</v>
      </c>
      <c r="C21" s="70"/>
      <c r="D21" s="70"/>
      <c r="E21" s="70"/>
      <c r="F21" s="70"/>
      <c r="G21" s="70"/>
      <c r="H21" s="70"/>
      <c r="I21" s="70"/>
      <c r="J21" s="71"/>
    </row>
    <row r="22" spans="1:12" ht="15.75" x14ac:dyDescent="0.25">
      <c r="A22" s="72" t="s">
        <v>18</v>
      </c>
      <c r="B22" s="73"/>
      <c r="C22" s="73"/>
      <c r="D22" s="73"/>
      <c r="E22" s="73"/>
      <c r="F22" s="73"/>
      <c r="G22" s="73"/>
      <c r="H22" s="73"/>
      <c r="I22" s="73"/>
      <c r="J22" s="74"/>
    </row>
    <row r="23" spans="1:12" ht="15.75" x14ac:dyDescent="0.25">
      <c r="A23" s="82" t="s">
        <v>19</v>
      </c>
      <c r="B23" s="83"/>
      <c r="C23" s="83"/>
      <c r="D23" s="83"/>
      <c r="E23" s="83"/>
      <c r="F23" s="83"/>
      <c r="G23" s="83"/>
      <c r="H23" s="83"/>
      <c r="I23" s="83"/>
      <c r="J23" s="84"/>
    </row>
    <row r="24" spans="1:12" x14ac:dyDescent="0.25">
      <c r="A24" s="85" t="s">
        <v>20</v>
      </c>
      <c r="B24" s="86"/>
      <c r="C24" s="87" t="s">
        <v>21</v>
      </c>
      <c r="D24" s="89"/>
      <c r="E24" s="89"/>
      <c r="F24" s="89" t="s">
        <v>22</v>
      </c>
      <c r="G24" s="89"/>
      <c r="H24" s="86"/>
      <c r="I24" s="87" t="s">
        <v>23</v>
      </c>
      <c r="J24" s="88"/>
    </row>
    <row r="25" spans="1:12" x14ac:dyDescent="0.25">
      <c r="A25" s="92">
        <v>14299616525</v>
      </c>
      <c r="B25" s="93"/>
      <c r="C25" s="99">
        <v>14672214118.83</v>
      </c>
      <c r="D25" s="100"/>
      <c r="E25" s="101"/>
      <c r="F25" s="99">
        <v>14512881846.34</v>
      </c>
      <c r="G25" s="100"/>
      <c r="H25" s="101"/>
      <c r="I25" s="94">
        <f>F25/C25*1</f>
        <v>0.9891405433972289</v>
      </c>
      <c r="J25" s="95"/>
    </row>
    <row r="26" spans="1:12" ht="15.75" x14ac:dyDescent="0.25">
      <c r="A26" s="82" t="s">
        <v>24</v>
      </c>
      <c r="B26" s="83"/>
      <c r="C26" s="83"/>
      <c r="D26" s="83"/>
      <c r="E26" s="83"/>
      <c r="F26" s="83"/>
      <c r="G26" s="83"/>
      <c r="H26" s="83"/>
      <c r="I26" s="83"/>
      <c r="J26" s="84"/>
    </row>
    <row r="27" spans="1:12" x14ac:dyDescent="0.25">
      <c r="A27" s="54"/>
      <c r="B27" s="55"/>
      <c r="C27" s="96" t="s">
        <v>49</v>
      </c>
      <c r="D27" s="97"/>
      <c r="E27" s="96" t="s">
        <v>86</v>
      </c>
      <c r="F27" s="97"/>
      <c r="G27" s="96" t="s">
        <v>87</v>
      </c>
      <c r="H27" s="96"/>
      <c r="I27" s="96" t="s">
        <v>25</v>
      </c>
      <c r="J27" s="98"/>
    </row>
    <row r="28" spans="1:12" ht="38.25" x14ac:dyDescent="0.25">
      <c r="A28" s="56" t="s">
        <v>26</v>
      </c>
      <c r="B28" s="7" t="s">
        <v>27</v>
      </c>
      <c r="C28" s="7" t="s">
        <v>39</v>
      </c>
      <c r="D28" s="7" t="s">
        <v>40</v>
      </c>
      <c r="E28" s="7" t="s">
        <v>43</v>
      </c>
      <c r="F28" s="7" t="s">
        <v>44</v>
      </c>
      <c r="G28" s="7" t="s">
        <v>45</v>
      </c>
      <c r="H28" s="7" t="s">
        <v>46</v>
      </c>
      <c r="I28" s="7" t="s">
        <v>47</v>
      </c>
      <c r="J28" s="57" t="s">
        <v>48</v>
      </c>
      <c r="L28" s="23"/>
    </row>
    <row r="29" spans="1:12" ht="48" x14ac:dyDescent="0.25">
      <c r="A29" s="58" t="s">
        <v>72</v>
      </c>
      <c r="B29" s="8" t="s">
        <v>76</v>
      </c>
      <c r="C29" s="29">
        <v>425</v>
      </c>
      <c r="D29" s="30">
        <v>356079210</v>
      </c>
      <c r="E29" s="35">
        <v>153</v>
      </c>
      <c r="F29" s="9">
        <v>194910096</v>
      </c>
      <c r="G29" s="10">
        <v>256</v>
      </c>
      <c r="H29" s="9">
        <v>205618212.31</v>
      </c>
      <c r="I29" s="23">
        <f t="shared" ref="I29:J31" si="0" xml:space="preserve"> (G29) /( E29)*1</f>
        <v>1.673202614379085</v>
      </c>
      <c r="J29" s="59">
        <f xml:space="preserve"> (H29) /( F29)*1</f>
        <v>1.0549387462720248</v>
      </c>
    </row>
    <row r="30" spans="1:12" ht="56.25" customHeight="1" x14ac:dyDescent="0.25">
      <c r="A30" s="65" t="s">
        <v>73</v>
      </c>
      <c r="B30" s="22" t="s">
        <v>79</v>
      </c>
      <c r="C30" s="29">
        <v>4</v>
      </c>
      <c r="D30" s="9">
        <v>15691666</v>
      </c>
      <c r="E30" s="10">
        <v>5</v>
      </c>
      <c r="F30" s="9">
        <v>7448292</v>
      </c>
      <c r="G30" s="10">
        <v>5</v>
      </c>
      <c r="H30" s="9">
        <v>2507648.52</v>
      </c>
      <c r="I30" s="23">
        <f t="shared" si="0"/>
        <v>1</v>
      </c>
      <c r="J30" s="59">
        <f t="shared" si="0"/>
        <v>0.33667430331678727</v>
      </c>
    </row>
    <row r="31" spans="1:12" ht="45.75" customHeight="1" x14ac:dyDescent="0.25">
      <c r="A31" s="60" t="s">
        <v>74</v>
      </c>
      <c r="B31" s="11" t="s">
        <v>80</v>
      </c>
      <c r="C31" s="31">
        <v>1762</v>
      </c>
      <c r="D31" s="12">
        <v>0</v>
      </c>
      <c r="E31" s="36">
        <v>2000</v>
      </c>
      <c r="F31" s="12">
        <f>+[1]!Tabla174[[#This Row],[Financiera
(B)]]/4</f>
        <v>0</v>
      </c>
      <c r="G31" s="13">
        <v>0</v>
      </c>
      <c r="H31" s="12">
        <v>0</v>
      </c>
      <c r="I31" s="23">
        <f t="shared" si="0"/>
        <v>0</v>
      </c>
      <c r="J31" s="59">
        <v>0</v>
      </c>
    </row>
    <row r="32" spans="1:12" ht="15.75" x14ac:dyDescent="0.25">
      <c r="A32" s="72" t="s">
        <v>28</v>
      </c>
      <c r="B32" s="73"/>
      <c r="C32" s="73"/>
      <c r="D32" s="73"/>
      <c r="E32" s="73"/>
      <c r="F32" s="73"/>
      <c r="G32" s="73"/>
      <c r="H32" s="73"/>
      <c r="I32" s="73"/>
      <c r="J32" s="74"/>
    </row>
    <row r="33" spans="1:10" ht="15.75" x14ac:dyDescent="0.25">
      <c r="A33" s="82" t="s">
        <v>29</v>
      </c>
      <c r="B33" s="83"/>
      <c r="C33" s="83"/>
      <c r="D33" s="83"/>
      <c r="E33" s="83"/>
      <c r="F33" s="83"/>
      <c r="G33" s="83"/>
      <c r="H33" s="83"/>
      <c r="I33" s="83"/>
      <c r="J33" s="84"/>
    </row>
    <row r="34" spans="1:10" x14ac:dyDescent="0.25">
      <c r="A34" s="61" t="s">
        <v>30</v>
      </c>
      <c r="B34" s="68" t="s">
        <v>72</v>
      </c>
      <c r="C34" s="68"/>
      <c r="D34" s="68"/>
      <c r="E34" s="68"/>
      <c r="F34" s="68"/>
      <c r="G34" s="68"/>
      <c r="H34" s="68"/>
      <c r="I34" s="68"/>
      <c r="J34" s="69"/>
    </row>
    <row r="35" spans="1:10" ht="90" customHeight="1" x14ac:dyDescent="0.25">
      <c r="A35" s="61" t="s">
        <v>31</v>
      </c>
      <c r="B35" s="70" t="s">
        <v>71</v>
      </c>
      <c r="C35" s="70"/>
      <c r="D35" s="70"/>
      <c r="E35" s="70"/>
      <c r="F35" s="70"/>
      <c r="G35" s="70"/>
      <c r="H35" s="70"/>
      <c r="I35" s="70"/>
      <c r="J35" s="71"/>
    </row>
    <row r="36" spans="1:10" ht="161.25" customHeight="1" x14ac:dyDescent="0.25">
      <c r="A36" s="61" t="s">
        <v>32</v>
      </c>
      <c r="B36" s="70" t="s">
        <v>98</v>
      </c>
      <c r="C36" s="70"/>
      <c r="D36" s="70"/>
      <c r="E36" s="70"/>
      <c r="F36" s="70"/>
      <c r="G36" s="70"/>
      <c r="H36" s="70"/>
      <c r="I36" s="70"/>
      <c r="J36" s="71"/>
    </row>
    <row r="37" spans="1:10" ht="30" x14ac:dyDescent="0.25">
      <c r="A37" s="61" t="s">
        <v>33</v>
      </c>
      <c r="B37" s="70" t="s">
        <v>41</v>
      </c>
      <c r="C37" s="70"/>
      <c r="D37" s="70"/>
      <c r="E37" s="70"/>
      <c r="F37" s="70"/>
      <c r="G37" s="70"/>
      <c r="H37" s="70"/>
      <c r="I37" s="70"/>
      <c r="J37" s="71"/>
    </row>
    <row r="38" spans="1:10" x14ac:dyDescent="0.25">
      <c r="A38" s="61" t="s">
        <v>30</v>
      </c>
      <c r="B38" s="68" t="s">
        <v>73</v>
      </c>
      <c r="C38" s="68"/>
      <c r="D38" s="68"/>
      <c r="E38" s="68"/>
      <c r="F38" s="68"/>
      <c r="G38" s="68"/>
      <c r="H38" s="68"/>
      <c r="I38" s="68"/>
      <c r="J38" s="69"/>
    </row>
    <row r="39" spans="1:10" ht="46.5" customHeight="1" x14ac:dyDescent="0.25">
      <c r="A39" s="61" t="s">
        <v>31</v>
      </c>
      <c r="B39" s="70" t="s">
        <v>82</v>
      </c>
      <c r="C39" s="70"/>
      <c r="D39" s="70"/>
      <c r="E39" s="70"/>
      <c r="F39" s="70"/>
      <c r="G39" s="70"/>
      <c r="H39" s="70"/>
      <c r="I39" s="70"/>
      <c r="J39" s="71"/>
    </row>
    <row r="40" spans="1:10" ht="60" customHeight="1" x14ac:dyDescent="0.25">
      <c r="A40" s="61" t="s">
        <v>32</v>
      </c>
      <c r="B40" s="108" t="s">
        <v>96</v>
      </c>
      <c r="C40" s="108"/>
      <c r="D40" s="108"/>
      <c r="E40" s="108"/>
      <c r="F40" s="108"/>
      <c r="G40" s="108"/>
      <c r="H40" s="108"/>
      <c r="I40" s="108"/>
      <c r="J40" s="109"/>
    </row>
    <row r="41" spans="1:10" ht="30" x14ac:dyDescent="0.25">
      <c r="A41" s="61" t="s">
        <v>33</v>
      </c>
      <c r="B41" s="70" t="s">
        <v>41</v>
      </c>
      <c r="C41" s="70"/>
      <c r="D41" s="70"/>
      <c r="E41" s="70"/>
      <c r="F41" s="70"/>
      <c r="G41" s="70"/>
      <c r="H41" s="70"/>
      <c r="I41" s="70"/>
      <c r="J41" s="71"/>
    </row>
    <row r="42" spans="1:10" ht="16.5" customHeight="1" x14ac:dyDescent="0.25">
      <c r="A42" s="61" t="s">
        <v>30</v>
      </c>
      <c r="B42" s="68" t="s">
        <v>74</v>
      </c>
      <c r="C42" s="68"/>
      <c r="D42" s="68"/>
      <c r="E42" s="68"/>
      <c r="F42" s="68"/>
      <c r="G42" s="68"/>
      <c r="H42" s="68"/>
      <c r="I42" s="68"/>
      <c r="J42" s="69"/>
    </row>
    <row r="43" spans="1:10" ht="63" customHeight="1" x14ac:dyDescent="0.25">
      <c r="A43" s="61" t="s">
        <v>31</v>
      </c>
      <c r="B43" s="70" t="s">
        <v>75</v>
      </c>
      <c r="C43" s="70"/>
      <c r="D43" s="70"/>
      <c r="E43" s="70"/>
      <c r="F43" s="70"/>
      <c r="G43" s="70"/>
      <c r="H43" s="70"/>
      <c r="I43" s="70"/>
      <c r="J43" s="71"/>
    </row>
    <row r="44" spans="1:10" ht="77.25" customHeight="1" x14ac:dyDescent="0.25">
      <c r="A44" s="61" t="s">
        <v>32</v>
      </c>
      <c r="B44" s="70" t="s">
        <v>97</v>
      </c>
      <c r="C44" s="70"/>
      <c r="D44" s="70"/>
      <c r="E44" s="70"/>
      <c r="F44" s="70"/>
      <c r="G44" s="70"/>
      <c r="H44" s="70"/>
      <c r="I44" s="70"/>
      <c r="J44" s="71"/>
    </row>
    <row r="45" spans="1:10" ht="47.25" customHeight="1" x14ac:dyDescent="0.25">
      <c r="A45" s="61" t="s">
        <v>33</v>
      </c>
      <c r="B45" s="70" t="s">
        <v>41</v>
      </c>
      <c r="C45" s="70"/>
      <c r="D45" s="70"/>
      <c r="E45" s="70"/>
      <c r="F45" s="70"/>
      <c r="G45" s="70"/>
      <c r="H45" s="70"/>
      <c r="I45" s="70"/>
      <c r="J45" s="71"/>
    </row>
    <row r="46" spans="1:10" ht="15" customHeight="1" x14ac:dyDescent="0.25">
      <c r="A46" s="72" t="s">
        <v>34</v>
      </c>
      <c r="B46" s="73"/>
      <c r="C46" s="73"/>
      <c r="D46" s="73"/>
      <c r="E46" s="73"/>
      <c r="F46" s="73"/>
      <c r="G46" s="73"/>
      <c r="H46" s="73"/>
      <c r="I46" s="73"/>
      <c r="J46" s="74"/>
    </row>
    <row r="47" spans="1:10" ht="23.25" customHeight="1" x14ac:dyDescent="0.25">
      <c r="A47" s="75" t="s">
        <v>35</v>
      </c>
      <c r="B47" s="76"/>
      <c r="C47" s="76"/>
      <c r="D47" s="76"/>
      <c r="E47" s="76"/>
      <c r="F47" s="76"/>
      <c r="G47" s="76"/>
      <c r="H47" s="76"/>
      <c r="I47" s="76"/>
      <c r="J47" s="77"/>
    </row>
    <row r="48" spans="1:10" ht="17.25" customHeight="1" thickBot="1" x14ac:dyDescent="0.3">
      <c r="A48" s="78" t="s">
        <v>107</v>
      </c>
      <c r="B48" s="70"/>
      <c r="C48" s="70"/>
      <c r="D48" s="70"/>
      <c r="E48" s="70"/>
      <c r="F48" s="70"/>
      <c r="G48" s="70"/>
      <c r="H48" s="70"/>
      <c r="I48" s="70"/>
      <c r="J48" s="71"/>
    </row>
    <row r="49" spans="1:10" x14ac:dyDescent="0.25">
      <c r="A49" s="44"/>
      <c r="B49" s="45"/>
      <c r="C49" s="45"/>
      <c r="D49" s="45"/>
      <c r="E49" s="45"/>
      <c r="F49" s="45"/>
      <c r="G49" s="45"/>
      <c r="H49" s="45"/>
      <c r="I49" s="45"/>
      <c r="J49" s="46" cm="1">
        <f t="array" aca="1" ref="J49" ca="1">A31:J49</f>
        <v>0</v>
      </c>
    </row>
    <row r="50" spans="1:10" x14ac:dyDescent="0.25">
      <c r="A50" s="79"/>
      <c r="B50" s="80"/>
      <c r="C50" s="80"/>
      <c r="D50" s="80"/>
      <c r="E50" s="80"/>
      <c r="F50" s="80"/>
      <c r="G50" s="80"/>
      <c r="H50" s="80"/>
      <c r="I50" s="80"/>
      <c r="J50" s="81"/>
    </row>
    <row r="51" spans="1:10" x14ac:dyDescent="0.25">
      <c r="A51" s="37"/>
      <c r="B51" s="47"/>
      <c r="C51" s="47"/>
      <c r="D51" s="47"/>
      <c r="E51" s="47"/>
      <c r="F51" s="47"/>
      <c r="G51" s="47"/>
      <c r="H51" s="47"/>
      <c r="I51" s="47"/>
      <c r="J51" s="38"/>
    </row>
    <row r="52" spans="1:10" x14ac:dyDescent="0.25">
      <c r="A52" s="37"/>
      <c r="B52" s="47"/>
      <c r="C52" s="47"/>
      <c r="D52" s="47"/>
      <c r="E52" s="47"/>
      <c r="F52" s="47"/>
      <c r="G52" s="47"/>
      <c r="H52" s="47"/>
      <c r="I52" s="47"/>
      <c r="J52" s="38"/>
    </row>
    <row r="53" spans="1:10" x14ac:dyDescent="0.25">
      <c r="A53" s="37"/>
      <c r="B53" s="47"/>
      <c r="C53" s="47"/>
      <c r="D53" s="47"/>
      <c r="E53" s="47"/>
      <c r="F53" s="47"/>
      <c r="G53" s="47"/>
      <c r="H53" s="47"/>
      <c r="I53" s="47"/>
      <c r="J53" s="38"/>
    </row>
    <row r="54" spans="1:10" ht="15.75" x14ac:dyDescent="0.25">
      <c r="A54" s="66" t="s">
        <v>101</v>
      </c>
      <c r="B54" s="67"/>
      <c r="C54" s="48" t="s">
        <v>102</v>
      </c>
      <c r="D54" s="67" t="s">
        <v>102</v>
      </c>
      <c r="E54" s="67"/>
      <c r="F54" s="67"/>
      <c r="G54" s="48" t="s">
        <v>103</v>
      </c>
      <c r="H54" s="49"/>
      <c r="I54" s="49"/>
      <c r="J54" s="39"/>
    </row>
    <row r="55" spans="1:10" ht="15.75" x14ac:dyDescent="0.25">
      <c r="A55" s="40" t="s">
        <v>104</v>
      </c>
      <c r="B55" s="49"/>
      <c r="C55" s="49" t="s">
        <v>105</v>
      </c>
      <c r="D55" s="62"/>
      <c r="E55" s="62"/>
      <c r="F55" s="62"/>
      <c r="G55" s="62"/>
      <c r="H55" s="49" t="s">
        <v>106</v>
      </c>
      <c r="I55" s="49"/>
      <c r="J55" s="39"/>
    </row>
    <row r="56" spans="1:10" ht="16.5" thickBot="1" x14ac:dyDescent="0.3">
      <c r="A56" s="41"/>
      <c r="B56" s="42"/>
      <c r="C56" s="42"/>
      <c r="D56" s="42"/>
      <c r="E56" s="42"/>
      <c r="F56" s="42"/>
      <c r="G56" s="42"/>
      <c r="H56" s="42"/>
      <c r="I56" s="42"/>
      <c r="J56" s="43"/>
    </row>
  </sheetData>
  <mergeCells count="58">
    <mergeCell ref="B10:J10"/>
    <mergeCell ref="B1:J1"/>
    <mergeCell ref="B2:C2"/>
    <mergeCell ref="D2:H2"/>
    <mergeCell ref="B3:C3"/>
    <mergeCell ref="D3:H3"/>
    <mergeCell ref="A4:J4"/>
    <mergeCell ref="A5:J5"/>
    <mergeCell ref="A6:J6"/>
    <mergeCell ref="A7:J7"/>
    <mergeCell ref="B8:J8"/>
    <mergeCell ref="B9:J9"/>
    <mergeCell ref="A22:J22"/>
    <mergeCell ref="B11:J11"/>
    <mergeCell ref="B12:J12"/>
    <mergeCell ref="A13:J13"/>
    <mergeCell ref="C14:J14"/>
    <mergeCell ref="C15:J15"/>
    <mergeCell ref="C16:J16"/>
    <mergeCell ref="A17:J17"/>
    <mergeCell ref="B18:J18"/>
    <mergeCell ref="B19:J19"/>
    <mergeCell ref="B20:J20"/>
    <mergeCell ref="B21:J21"/>
    <mergeCell ref="A32:J32"/>
    <mergeCell ref="A23:J23"/>
    <mergeCell ref="A24:B24"/>
    <mergeCell ref="C24:E24"/>
    <mergeCell ref="F24:H24"/>
    <mergeCell ref="I24:J24"/>
    <mergeCell ref="A25:B25"/>
    <mergeCell ref="C25:E25"/>
    <mergeCell ref="F25:H25"/>
    <mergeCell ref="I25:J25"/>
    <mergeCell ref="A26:J26"/>
    <mergeCell ref="C27:D27"/>
    <mergeCell ref="E27:F27"/>
    <mergeCell ref="G27:H27"/>
    <mergeCell ref="I27:J27"/>
    <mergeCell ref="A33:J33"/>
    <mergeCell ref="B34:J34"/>
    <mergeCell ref="B35:J35"/>
    <mergeCell ref="B36:J36"/>
    <mergeCell ref="B37:J37"/>
    <mergeCell ref="A54:B54"/>
    <mergeCell ref="D54:F54"/>
    <mergeCell ref="A48:J48"/>
    <mergeCell ref="A50:J50"/>
    <mergeCell ref="B38:J38"/>
    <mergeCell ref="B39:J39"/>
    <mergeCell ref="B40:J40"/>
    <mergeCell ref="B41:J41"/>
    <mergeCell ref="A46:J46"/>
    <mergeCell ref="B42:J42"/>
    <mergeCell ref="B43:J43"/>
    <mergeCell ref="B44:J44"/>
    <mergeCell ref="B45:J45"/>
    <mergeCell ref="A47:J47"/>
  </mergeCells>
  <dataValidations xWindow="1008" yWindow="432" count="16">
    <dataValidation allowBlank="1" showInputMessage="1" showErrorMessage="1" prompt="Oportunidades de mejora identificadas" sqref="A48:J49" xr:uid="{B3176D24-589D-4F5C-8A71-445D24CD66E2}"/>
    <dataValidation allowBlank="1" showInputMessage="1" showErrorMessage="1" prompt="Monto ejecutado en el trimestre" sqref="H28:H31" xr:uid="{685C6855-5BAB-41BF-AC47-79D265BC8FE1}"/>
    <dataValidation allowBlank="1" showInputMessage="1" showErrorMessage="1" prompt="Meta alcanzada en el trimestre" sqref="G28:G31" xr:uid="{FE8F75EC-EAED-47E7-B3DD-10A1AAAC1996}"/>
    <dataValidation allowBlank="1" showInputMessage="1" showErrorMessage="1" prompt="Monto presupuestado para el producto" sqref="F28 D28:D31 E29:F31" xr:uid="{FF7F2AC1-9FAE-42F3-8157-BD4514FAF305}"/>
    <dataValidation allowBlank="1" showInputMessage="1" showErrorMessage="1" prompt="Meta anual del indicador" sqref="E28 C28:C31" xr:uid="{FAEF87FC-E4B4-4EA9-B835-68A180048AB1}"/>
    <dataValidation allowBlank="1" showInputMessage="1" showErrorMessage="1" prompt="Nombre del indicador" sqref="B28:B31" xr:uid="{0152CD0B-9C66-4999-833D-B7D4F7491870}"/>
    <dataValidation allowBlank="1" showInputMessage="1" showErrorMessage="1" prompt="Nombre de cada producto" sqref="A28:A31" xr:uid="{DC4A70A2-9182-4B66-AF6E-3E641080620B}"/>
    <dataValidation allowBlank="1" showInputMessage="1" showErrorMessage="1" prompt="¿En qué consiste el programa?" sqref="B19:J19" xr:uid="{3A3727F4-D615-4B09-A42A-88B542206C55}"/>
    <dataValidation allowBlank="1" showInputMessage="1" showErrorMessage="1" prompt="Presupuesto del programa" sqref="A25:C25 F25" xr:uid="{09CDDE12-9F65-4429-8854-860897CC6B0E}"/>
    <dataValidation allowBlank="1" showInputMessage="1" showErrorMessage="1" prompt="De existir desvío, explicar razones." sqref="B37:J37 B41:J41 B45:J45" xr:uid="{68C4823F-1496-4E62-A4EA-B29FF8647461}"/>
    <dataValidation allowBlank="1" showInputMessage="1" showErrorMessage="1" prompt="1. Describir lo plasmado en el presupuesto_x000a_2. Describir lo alcanzado en términos financieros y de producción " sqref="B36:J36 B44:J44 B40:J40" xr:uid="{CE43CACC-272B-435E-9C16-C886571F0596}"/>
    <dataValidation allowBlank="1" showInputMessage="1" showErrorMessage="1" prompt="¿En qué consiste el producto? su objetivo" sqref="B35:J35 B39:J39 B43:J43" xr:uid="{77EA6C3B-B21F-4A4B-BE7B-4BA0250BB182}"/>
    <dataValidation allowBlank="1" showInputMessage="1" showErrorMessage="1" prompt="Nombre del producto" sqref="B34:J34 B38:J38 B42:J42" xr:uid="{9D102CA0-1DBB-4F91-8EC6-AB3E08709E27}"/>
    <dataValidation allowBlank="1" showInputMessage="1" showErrorMessage="1" prompt="¿A quién va dirigido el programa?, ¿qué característica tiene esta población que requiere ser beneficiada?" sqref="B20:J20" xr:uid="{5A4F9555-2469-4D9B-84A1-DBAD890150A3}"/>
    <dataValidation allowBlank="1" showInputMessage="1" prompt="Nombre del capítulo" sqref="B8:J10" xr:uid="{C1EA7A83-9658-47CE-937F-F0E1DEE663A9}"/>
    <dataValidation allowBlank="1" sqref="A8" xr:uid="{BEB9EB64-2B4E-4799-AD0E-FCDC3E8375AF}"/>
  </dataValidations>
  <pageMargins left="0.7" right="0.7" top="0.75" bottom="0.75" header="0.3" footer="0.3"/>
  <pageSetup paperSize="9" scale="54" fitToHeight="0"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AE740-2CE6-4716-A40E-67282C6883A7}">
  <dimension ref="A1"/>
  <sheetViews>
    <sheetView workbookViewId="0">
      <selection activeCell="N9" sqref="N9"/>
    </sheetView>
  </sheetViews>
  <sheetFormatPr baseColWidth="10" defaultRowHeight="1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721DDB-F2EB-4A90-B7E4-21CCE8BF21E6}">
  <dimension ref="A1"/>
  <sheetViews>
    <sheetView topLeftCell="A34" workbookViewId="0">
      <selection activeCell="N41" sqref="N41"/>
    </sheetView>
  </sheetViews>
  <sheetFormatPr baseColWidth="10"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Programa 11</vt:lpstr>
      <vt:lpstr>Programa 12</vt:lpstr>
      <vt:lpstr>Documento Soporte</vt:lpstr>
      <vt:lpstr>SIGEF</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Nicole Espaillat A.</dc:creator>
  <cp:lastModifiedBy>Wendy Heredia</cp:lastModifiedBy>
  <cp:lastPrinted>2022-01-17T14:19:47Z</cp:lastPrinted>
  <dcterms:created xsi:type="dcterms:W3CDTF">2021-03-22T15:50:10Z</dcterms:created>
  <dcterms:modified xsi:type="dcterms:W3CDTF">2022-01-17T18:48:19Z</dcterms:modified>
</cp:coreProperties>
</file>