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Tarjoven102\oai - cc\TRANSPARENCIA 2021\2021\FINANCIERO 2021\FINANCIERA DICIEMBRE 2021\PRESUPUESTO\"/>
    </mc:Choice>
  </mc:AlternateContent>
  <xr:revisionPtr revIDLastSave="0" documentId="13_ncr:1_{2F13B1CE-599D-4E9F-8B0C-F24D400A4FA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4" r:id="rId1"/>
    <sheet name="PRSUPUESTO APROBADO 2022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5" l="1"/>
  <c r="B82" i="5"/>
  <c r="B79" i="5"/>
  <c r="B76" i="5"/>
  <c r="B66" i="5"/>
  <c r="B61" i="5"/>
  <c r="B51" i="5"/>
  <c r="B43" i="5"/>
  <c r="B35" i="5"/>
  <c r="B73" i="5" s="1"/>
  <c r="B25" i="5"/>
  <c r="B15" i="5"/>
  <c r="B75" i="5" l="1"/>
  <c r="B84" i="5" s="1"/>
  <c r="B86" i="5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<sst xmlns="http://schemas.openxmlformats.org/spreadsheetml/2006/main" count="100" uniqueCount="100">
  <si>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</si>
  <si>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</si>
  <si>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</si>
  <si>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</si>
  <si>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</si>
  <si>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</si>
  <si>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</si>
  <si>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</si>
  <si>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</si>
  <si>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</si>
  <si>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</si>
  <si>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</si>
  <si>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</si>
  <si>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</si>
  <si>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</si>
  <si>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</si>
  <si>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</si>
  <si>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</si>
  <si>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</si>
  <si>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</si>
  <si>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</si>
  <si>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</si>
  <si>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</si>
  <si>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</si>
  <si>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</si>
  <si>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</si>
  <si>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</si>
  <si>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</si>
  <si>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</si>
  <si>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</si>
  <si>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</si>
  <si>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</si>
  <si>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</si>
  <si>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</si>
  <si>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</si>
  <si>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</si>
  <si>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</si>
  <si>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</si>
  <si>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</si>
  <si>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</si>
  <si>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</si>
  <si>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</si>
  <si>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</si>
  <si>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</si>
  <si>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</si>
  <si>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</si>
  <si>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</si>
  <si>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</si>
  <si>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</si>
  <si>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</si>
  <si>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</si>
  <si>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</si>
  <si>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</si>
  <si>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</si>
  <si>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</si>
  <si>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</si>
  <si>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</si>
  <si>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</si>
  <si>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</si>
  <si>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</si>
  <si>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</si>
  <si>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</si>
  <si>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</si>
  <si>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</si>
  <si>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</si>
  <si>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</si>
  <si>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</si>
  <si>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</si>
  <si>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</si>
  <si>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</si>
  <si>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</si>
  <si>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</si>
  <si>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</si>
  <si>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</si>
  <si>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</si>
  <si>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</si>
  <si>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</si>
  <si>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</si>
  <si>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</si>
  <si>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</si>
  <si>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</si>
  <si>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</si>
  <si>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</si>
  <si>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</si>
  <si>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[10-20]</t>
  </si>
  <si>
    <t>Preparado por: _____________________</t>
  </si>
  <si>
    <t>Revisado por: ______________________</t>
  </si>
  <si>
    <t>Autorizado por :_____________________</t>
  </si>
  <si>
    <t>Licda. Celeida Veriguete de Sánchez</t>
  </si>
  <si>
    <t>Enc. De Ejecución Presupuestaria</t>
  </si>
  <si>
    <t>Dierctor Financiero</t>
  </si>
  <si>
    <t>Licdo. Noel Luperón Ramírez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</si>
  <si>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</si>
  <si>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</si>
  <si>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</si>
  <si>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</si>
  <si>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</si>
  <si>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Año [2022]</t>
  </si>
  <si>
    <t xml:space="preserve">Licdo. José A, Cancel </t>
  </si>
  <si>
    <t>Viceministro 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</si>
</sst>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/>
  </cellStyleXfs>
  <cellXfs count="29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0" fontId="1" fillId="3" borderId="0" xfId="0" applyFont="1" applyFill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9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 xr:uid="{8D2AA4B3-585F-4088-9848-05B9893139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7B220715-B156-412B-8658-22BF129FE746}"/>
            </a:ext>
          </a:extLst>
        </xdr:cNvPr>
        <xdr:cNvSpPr/>
      </xdr:nvSpPr>
      <xdr:spPr>
        <a:xfrm>
          <a:off x="76200" y="619125"/>
          <a:ext cx="899866" cy="4297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1876425</xdr:colOff>
      <xdr:row>5</xdr:row>
      <xdr:rowOff>95249</xdr:rowOff>
    </xdr:to>
    <xdr:pic>
      <xdr:nvPicPr>
        <xdr:cNvPr id="7" name="Imagen 6" descr="Presidencia Logo">
          <a:extLst>
            <a:ext uri="{FF2B5EF4-FFF2-40B4-BE49-F238E27FC236}">
              <a16:creationId xmlns:a16="http://schemas.microsoft.com/office/drawing/2014/main" id="{3A83E72F-653D-444F-B7E0-5C5473D95E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"/>
          <a:ext cx="18764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45A4E-9B0F-412C-A244-F40F14243745}">
  <dimension ref="A1:A6"/>
  <sheetViews>
    <sheetView workbookViewId="0">
      <selection activeCell="H16" sqref="H16"/>
    </sheetView>
  </sheetViews>
  <sheetFormatPr baseColWidth="10" defaultColWidth="11.42578125" defaultRowHeight="15" x14ac:dyDescent="0.25"/>
  <sheetData>
    <row r="1" spans="1:1" ht="18.75" x14ac:dyDescent="0.3">
      <c r="A1" s="1" t="s">
        <v>37</v>
      </c>
    </row>
    <row r="2" spans="1:1" x14ac:dyDescent="0.25">
      <c r="A2" s="3" t="s">
        <v>82</v>
      </c>
    </row>
    <row r="3" spans="1:1" x14ac:dyDescent="0.25">
      <c r="A3" s="3" t="s">
        <v>83</v>
      </c>
    </row>
    <row r="4" spans="1:1" ht="18.75" x14ac:dyDescent="0.3">
      <c r="A4" s="1" t="s">
        <v>79</v>
      </c>
    </row>
    <row r="5" spans="1:1" x14ac:dyDescent="0.25">
      <c r="A5" s="3" t="s">
        <v>80</v>
      </c>
    </row>
    <row r="6" spans="1:1" x14ac:dyDescent="0.25">
      <c r="A6" s="3" t="s">
        <v>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EE685-E27D-40CA-85E0-469DF590B6BB}">
  <dimension ref="A1:C103"/>
  <sheetViews>
    <sheetView tabSelected="1" workbookViewId="0">
      <selection activeCell="B97" sqref="B97"/>
    </sheetView>
  </sheetViews>
  <sheetFormatPr baseColWidth="10" defaultColWidth="9.140625" defaultRowHeight="15" x14ac:dyDescent="0.25"/>
  <cols>
    <col min="1" max="1" width="54.5703125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26" t="s">
        <v>92</v>
      </c>
      <c r="B1" s="26"/>
      <c r="C1" s="26"/>
    </row>
    <row r="2" spans="1:3" ht="18" x14ac:dyDescent="0.25">
      <c r="A2" s="26" t="s">
        <v>97</v>
      </c>
      <c r="B2" s="26"/>
      <c r="C2" s="26"/>
    </row>
    <row r="3" spans="1:3" ht="15.75" x14ac:dyDescent="0.25">
      <c r="A3" s="27" t="s">
        <v>93</v>
      </c>
      <c r="B3" s="27"/>
      <c r="C3" s="27"/>
    </row>
    <row r="4" spans="1:3" x14ac:dyDescent="0.25">
      <c r="A4" s="28" t="s">
        <v>36</v>
      </c>
      <c r="B4" s="28"/>
      <c r="C4" s="28"/>
    </row>
    <row r="5" spans="1:3" ht="19.5" customHeight="1" x14ac:dyDescent="0.25">
      <c r="A5" s="5"/>
      <c r="B5" s="5"/>
      <c r="C5" s="5"/>
    </row>
    <row r="7" spans="1:3" ht="29.25" customHeight="1" x14ac:dyDescent="0.25">
      <c r="A7" s="6" t="s">
        <v>0</v>
      </c>
      <c r="B7" s="2" t="s">
        <v>94</v>
      </c>
      <c r="C7" s="2" t="s">
        <v>95</v>
      </c>
    </row>
    <row r="8" spans="1:3" x14ac:dyDescent="0.25">
      <c r="A8" s="7" t="s">
        <v>1</v>
      </c>
      <c r="B8" s="8"/>
      <c r="C8" s="8"/>
    </row>
    <row r="9" spans="1:3" x14ac:dyDescent="0.25">
      <c r="A9" s="9" t="s">
        <v>2</v>
      </c>
      <c r="B9" s="10">
        <f>+B10+B11+B12+B13+B14</f>
        <v>829991366</v>
      </c>
      <c r="C9" s="11"/>
    </row>
    <row r="10" spans="1:3" x14ac:dyDescent="0.25">
      <c r="A10" s="12" t="s">
        <v>3</v>
      </c>
      <c r="B10" s="13">
        <v>696085905</v>
      </c>
      <c r="C10" s="13"/>
    </row>
    <row r="11" spans="1:3" x14ac:dyDescent="0.25">
      <c r="A11" s="12" t="s">
        <v>4</v>
      </c>
      <c r="B11" s="13">
        <v>42185680</v>
      </c>
    </row>
    <row r="12" spans="1:3" x14ac:dyDescent="0.25">
      <c r="A12" s="12" t="s">
        <v>38</v>
      </c>
      <c r="B12" s="13">
        <v>0</v>
      </c>
    </row>
    <row r="13" spans="1:3" x14ac:dyDescent="0.25">
      <c r="A13" s="12" t="s">
        <v>5</v>
      </c>
      <c r="B13" s="13">
        <v>0</v>
      </c>
    </row>
    <row r="14" spans="1:3" x14ac:dyDescent="0.25">
      <c r="A14" s="12" t="s">
        <v>6</v>
      </c>
      <c r="B14" s="13">
        <v>91719781</v>
      </c>
    </row>
    <row r="15" spans="1:3" x14ac:dyDescent="0.25">
      <c r="A15" s="9" t="s">
        <v>7</v>
      </c>
      <c r="B15" s="14">
        <f>B16+B17+B18+B19+B20+B21+B22+B23+B24</f>
        <v>516581862</v>
      </c>
    </row>
    <row r="16" spans="1:3" x14ac:dyDescent="0.25">
      <c r="A16" s="12" t="s">
        <v>8</v>
      </c>
      <c r="B16" s="13">
        <v>38883408</v>
      </c>
    </row>
    <row r="17" spans="1:2" x14ac:dyDescent="0.25">
      <c r="A17" s="12" t="s">
        <v>9</v>
      </c>
      <c r="B17" s="13">
        <v>13164399</v>
      </c>
    </row>
    <row r="18" spans="1:2" x14ac:dyDescent="0.25">
      <c r="A18" s="12" t="s">
        <v>10</v>
      </c>
      <c r="B18" s="13">
        <v>21485772</v>
      </c>
    </row>
    <row r="19" spans="1:2" ht="18" customHeight="1" x14ac:dyDescent="0.25">
      <c r="A19" s="12" t="s">
        <v>11</v>
      </c>
      <c r="B19" s="13">
        <v>6489026</v>
      </c>
    </row>
    <row r="20" spans="1:2" x14ac:dyDescent="0.25">
      <c r="A20" s="12" t="s">
        <v>12</v>
      </c>
      <c r="B20" s="13">
        <v>61304837</v>
      </c>
    </row>
    <row r="21" spans="1:2" x14ac:dyDescent="0.25">
      <c r="A21" s="12" t="s">
        <v>13</v>
      </c>
      <c r="B21" s="13">
        <v>24155843</v>
      </c>
    </row>
    <row r="22" spans="1:2" ht="30" x14ac:dyDescent="0.25">
      <c r="A22" s="12" t="s">
        <v>14</v>
      </c>
      <c r="B22" s="13">
        <v>20781446</v>
      </c>
    </row>
    <row r="23" spans="1:2" ht="30" x14ac:dyDescent="0.25">
      <c r="A23" s="12" t="s">
        <v>15</v>
      </c>
      <c r="B23" s="13">
        <v>323232721</v>
      </c>
    </row>
    <row r="24" spans="1:2" x14ac:dyDescent="0.25">
      <c r="A24" s="12" t="s">
        <v>39</v>
      </c>
      <c r="B24" s="13">
        <v>7084410</v>
      </c>
    </row>
    <row r="25" spans="1:2" x14ac:dyDescent="0.25">
      <c r="A25" s="9" t="s">
        <v>16</v>
      </c>
      <c r="B25" s="14">
        <f>+B26+B27+B28+B29+B30+B31+B32+B33+B34</f>
        <v>109154770</v>
      </c>
    </row>
    <row r="26" spans="1:2" x14ac:dyDescent="0.25">
      <c r="A26" s="12" t="s">
        <v>17</v>
      </c>
      <c r="B26" s="13">
        <v>1700000</v>
      </c>
    </row>
    <row r="27" spans="1:2" x14ac:dyDescent="0.25">
      <c r="A27" s="12" t="s">
        <v>18</v>
      </c>
      <c r="B27" s="13">
        <v>4800000</v>
      </c>
    </row>
    <row r="28" spans="1:2" x14ac:dyDescent="0.25">
      <c r="A28" s="12" t="s">
        <v>19</v>
      </c>
      <c r="B28" s="13">
        <v>57681627</v>
      </c>
    </row>
    <row r="29" spans="1:2" x14ac:dyDescent="0.25">
      <c r="A29" s="12" t="s">
        <v>20</v>
      </c>
      <c r="B29" s="13">
        <v>400000</v>
      </c>
    </row>
    <row r="30" spans="1:2" x14ac:dyDescent="0.25">
      <c r="A30" s="12" t="s">
        <v>21</v>
      </c>
      <c r="B30" s="13">
        <v>570200</v>
      </c>
    </row>
    <row r="31" spans="1:2" ht="30" x14ac:dyDescent="0.25">
      <c r="A31" s="12" t="s">
        <v>22</v>
      </c>
      <c r="B31" s="13">
        <v>2724000</v>
      </c>
    </row>
    <row r="32" spans="1:2" ht="30" x14ac:dyDescent="0.25">
      <c r="A32" s="12" t="s">
        <v>23</v>
      </c>
      <c r="B32" s="13">
        <v>11900000</v>
      </c>
    </row>
    <row r="33" spans="1:2" ht="30" x14ac:dyDescent="0.25">
      <c r="A33" s="12" t="s">
        <v>40</v>
      </c>
      <c r="B33" s="13">
        <v>0</v>
      </c>
    </row>
    <row r="34" spans="1:2" x14ac:dyDescent="0.25">
      <c r="A34" s="12" t="s">
        <v>24</v>
      </c>
      <c r="B34" s="13">
        <v>29378943</v>
      </c>
    </row>
    <row r="35" spans="1:2" x14ac:dyDescent="0.25">
      <c r="A35" s="9" t="s">
        <v>25</v>
      </c>
      <c r="B35" s="14">
        <f>B36+B37+B38+B39+B40+B41+B42</f>
        <v>12775836889</v>
      </c>
    </row>
    <row r="36" spans="1:2" ht="30" x14ac:dyDescent="0.25">
      <c r="A36" s="12" t="s">
        <v>26</v>
      </c>
      <c r="B36" s="13">
        <v>2573793074</v>
      </c>
    </row>
    <row r="37" spans="1:2" ht="30" x14ac:dyDescent="0.25">
      <c r="A37" s="12" t="s">
        <v>41</v>
      </c>
      <c r="B37" s="13">
        <v>9594966537</v>
      </c>
    </row>
    <row r="38" spans="1:2" ht="30" x14ac:dyDescent="0.25">
      <c r="A38" s="12" t="s">
        <v>42</v>
      </c>
      <c r="B38" s="13">
        <v>0</v>
      </c>
    </row>
    <row r="39" spans="1:2" ht="30" x14ac:dyDescent="0.25">
      <c r="A39" s="12" t="s">
        <v>43</v>
      </c>
      <c r="B39" s="13">
        <v>0</v>
      </c>
    </row>
    <row r="40" spans="1:2" ht="30" x14ac:dyDescent="0.25">
      <c r="A40" s="12" t="s">
        <v>44</v>
      </c>
      <c r="B40" s="13">
        <v>0</v>
      </c>
    </row>
    <row r="41" spans="1:2" ht="30" x14ac:dyDescent="0.25">
      <c r="A41" s="12" t="s">
        <v>27</v>
      </c>
      <c r="B41" s="13">
        <v>1350000</v>
      </c>
    </row>
    <row r="42" spans="1:2" ht="30" x14ac:dyDescent="0.25">
      <c r="A42" s="12" t="s">
        <v>45</v>
      </c>
      <c r="B42" s="13">
        <v>605727278</v>
      </c>
    </row>
    <row r="43" spans="1:2" x14ac:dyDescent="0.25">
      <c r="A43" s="9" t="s">
        <v>46</v>
      </c>
      <c r="B43" s="14">
        <f>B44+B45+B46+B47+B48+B49+B50</f>
        <v>0</v>
      </c>
    </row>
    <row r="44" spans="1:2" x14ac:dyDescent="0.25">
      <c r="A44" s="12" t="s">
        <v>47</v>
      </c>
      <c r="B44" s="13">
        <v>0</v>
      </c>
    </row>
    <row r="45" spans="1:2" ht="30" x14ac:dyDescent="0.25">
      <c r="A45" s="12" t="s">
        <v>48</v>
      </c>
      <c r="B45" s="13">
        <v>0</v>
      </c>
    </row>
    <row r="46" spans="1:2" ht="30" x14ac:dyDescent="0.25">
      <c r="A46" s="12" t="s">
        <v>49</v>
      </c>
      <c r="B46" s="13">
        <v>0</v>
      </c>
    </row>
    <row r="47" spans="1:2" ht="30" x14ac:dyDescent="0.25">
      <c r="A47" s="12" t="s">
        <v>50</v>
      </c>
      <c r="B47" s="13">
        <v>0</v>
      </c>
    </row>
    <row r="48" spans="1:2" ht="30" x14ac:dyDescent="0.25">
      <c r="A48" s="12" t="s">
        <v>51</v>
      </c>
      <c r="B48" s="13">
        <v>0</v>
      </c>
    </row>
    <row r="49" spans="1:2" x14ac:dyDescent="0.25">
      <c r="A49" s="12" t="s">
        <v>52</v>
      </c>
      <c r="B49" s="13">
        <v>0</v>
      </c>
    </row>
    <row r="50" spans="1:2" ht="30" x14ac:dyDescent="0.25">
      <c r="A50" s="12" t="s">
        <v>53</v>
      </c>
      <c r="B50" s="13">
        <v>0</v>
      </c>
    </row>
    <row r="51" spans="1:2" x14ac:dyDescent="0.25">
      <c r="A51" s="15" t="s">
        <v>28</v>
      </c>
      <c r="B51" s="14">
        <f>B52+B53+B54+B55+B56+B57+B58+B59+B60</f>
        <v>72251564</v>
      </c>
    </row>
    <row r="52" spans="1:2" x14ac:dyDescent="0.25">
      <c r="A52" s="16" t="s">
        <v>29</v>
      </c>
      <c r="B52" s="13">
        <v>53861154</v>
      </c>
    </row>
    <row r="53" spans="1:2" ht="30" x14ac:dyDescent="0.25">
      <c r="A53" s="12" t="s">
        <v>30</v>
      </c>
      <c r="B53" s="13">
        <v>573910</v>
      </c>
    </row>
    <row r="54" spans="1:2" ht="30" x14ac:dyDescent="0.25">
      <c r="A54" s="12" t="s">
        <v>31</v>
      </c>
      <c r="B54" s="13">
        <v>550000</v>
      </c>
    </row>
    <row r="55" spans="1:2" ht="30" x14ac:dyDescent="0.25">
      <c r="A55" s="12" t="s">
        <v>32</v>
      </c>
      <c r="B55" s="13">
        <v>4000000</v>
      </c>
    </row>
    <row r="56" spans="1:2" x14ac:dyDescent="0.25">
      <c r="A56" s="12" t="s">
        <v>33</v>
      </c>
      <c r="B56" s="13">
        <v>9400000</v>
      </c>
    </row>
    <row r="57" spans="1:2" x14ac:dyDescent="0.25">
      <c r="A57" s="12" t="s">
        <v>54</v>
      </c>
      <c r="B57" s="13">
        <v>1052500</v>
      </c>
    </row>
    <row r="58" spans="1:2" x14ac:dyDescent="0.25">
      <c r="A58" s="12" t="s">
        <v>55</v>
      </c>
      <c r="B58" s="13">
        <v>0</v>
      </c>
    </row>
    <row r="59" spans="1:2" x14ac:dyDescent="0.25">
      <c r="A59" s="12" t="s">
        <v>34</v>
      </c>
      <c r="B59" s="13">
        <v>2814000</v>
      </c>
    </row>
    <row r="60" spans="1:2" ht="30" x14ac:dyDescent="0.25">
      <c r="A60" s="12" t="s">
        <v>56</v>
      </c>
      <c r="B60" s="13">
        <v>0</v>
      </c>
    </row>
    <row r="61" spans="1:2" x14ac:dyDescent="0.25">
      <c r="A61" s="9" t="s">
        <v>57</v>
      </c>
      <c r="B61" s="14">
        <f>B62+B63+B64+B65</f>
        <v>17418947</v>
      </c>
    </row>
    <row r="62" spans="1:2" x14ac:dyDescent="0.25">
      <c r="A62" s="12" t="s">
        <v>58</v>
      </c>
      <c r="B62" s="13">
        <v>17418947</v>
      </c>
    </row>
    <row r="63" spans="1:2" x14ac:dyDescent="0.25">
      <c r="A63" s="12" t="s">
        <v>59</v>
      </c>
      <c r="B63" s="13">
        <v>0</v>
      </c>
    </row>
    <row r="64" spans="1:2" x14ac:dyDescent="0.25">
      <c r="A64" s="12" t="s">
        <v>60</v>
      </c>
      <c r="B64" s="13">
        <v>0</v>
      </c>
    </row>
    <row r="65" spans="1:3" ht="30" x14ac:dyDescent="0.25">
      <c r="A65" s="12" t="s">
        <v>61</v>
      </c>
      <c r="B65" s="13">
        <v>0</v>
      </c>
    </row>
    <row r="66" spans="1:3" ht="30" x14ac:dyDescent="0.25">
      <c r="A66" s="9" t="s">
        <v>62</v>
      </c>
      <c r="B66" s="14">
        <f>+B67+B68+B69+B70+B71+B72</f>
        <v>0</v>
      </c>
    </row>
    <row r="67" spans="1:3" x14ac:dyDescent="0.25">
      <c r="A67" s="12" t="s">
        <v>63</v>
      </c>
      <c r="B67" s="13">
        <v>0</v>
      </c>
    </row>
    <row r="68" spans="1:3" ht="30" x14ac:dyDescent="0.25">
      <c r="A68" s="12" t="s">
        <v>64</v>
      </c>
      <c r="B68" s="13">
        <v>0</v>
      </c>
    </row>
    <row r="69" spans="1:3" x14ac:dyDescent="0.25">
      <c r="A69" s="9" t="s">
        <v>65</v>
      </c>
      <c r="B69" s="14">
        <v>0</v>
      </c>
    </row>
    <row r="70" spans="1:3" x14ac:dyDescent="0.25">
      <c r="A70" s="12" t="s">
        <v>66</v>
      </c>
      <c r="B70" s="13">
        <v>0</v>
      </c>
    </row>
    <row r="71" spans="1:3" x14ac:dyDescent="0.25">
      <c r="A71" s="12" t="s">
        <v>67</v>
      </c>
      <c r="B71" s="13">
        <v>0</v>
      </c>
    </row>
    <row r="72" spans="1:3" ht="30" x14ac:dyDescent="0.25">
      <c r="A72" s="12" t="s">
        <v>68</v>
      </c>
      <c r="B72" s="13">
        <v>0</v>
      </c>
    </row>
    <row r="73" spans="1:3" x14ac:dyDescent="0.25">
      <c r="A73" s="17" t="s">
        <v>35</v>
      </c>
      <c r="B73" s="18">
        <f>B69+B66+B61+B51+B35+B25+B15+B9</f>
        <v>14321235398</v>
      </c>
      <c r="C73" s="18"/>
    </row>
    <row r="74" spans="1:3" x14ac:dyDescent="0.25">
      <c r="A74" s="19"/>
      <c r="B74" s="13"/>
    </row>
    <row r="75" spans="1:3" x14ac:dyDescent="0.25">
      <c r="A75" s="7" t="s">
        <v>69</v>
      </c>
      <c r="B75" s="20">
        <f>+B76+B79+B82</f>
        <v>0</v>
      </c>
      <c r="C75" s="20"/>
    </row>
    <row r="76" spans="1:3" x14ac:dyDescent="0.25">
      <c r="A76" s="15" t="s">
        <v>70</v>
      </c>
      <c r="B76" s="14">
        <f>+B77+B78</f>
        <v>0</v>
      </c>
    </row>
    <row r="77" spans="1:3" x14ac:dyDescent="0.25">
      <c r="A77" s="19" t="s">
        <v>71</v>
      </c>
      <c r="B77" s="13">
        <v>0</v>
      </c>
    </row>
    <row r="78" spans="1:3" ht="30" x14ac:dyDescent="0.25">
      <c r="A78" s="19" t="s">
        <v>72</v>
      </c>
      <c r="B78" s="13">
        <v>0</v>
      </c>
    </row>
    <row r="79" spans="1:3" x14ac:dyDescent="0.25">
      <c r="A79" s="15" t="s">
        <v>73</v>
      </c>
      <c r="B79" s="14">
        <f>B80+B81</f>
        <v>0</v>
      </c>
    </row>
    <row r="80" spans="1:3" x14ac:dyDescent="0.25">
      <c r="A80" s="16" t="s">
        <v>74</v>
      </c>
      <c r="B80" s="13"/>
    </row>
    <row r="81" spans="1:3" x14ac:dyDescent="0.25">
      <c r="A81" s="16" t="s">
        <v>75</v>
      </c>
      <c r="B81" s="13">
        <v>0</v>
      </c>
    </row>
    <row r="82" spans="1:3" x14ac:dyDescent="0.25">
      <c r="A82" s="15" t="s">
        <v>76</v>
      </c>
      <c r="B82" s="14">
        <f>+B83</f>
        <v>0</v>
      </c>
    </row>
    <row r="83" spans="1:3" x14ac:dyDescent="0.25">
      <c r="A83" s="16" t="s">
        <v>77</v>
      </c>
      <c r="B83" s="13">
        <v>0</v>
      </c>
    </row>
    <row r="84" spans="1:3" x14ac:dyDescent="0.25">
      <c r="A84" s="17" t="s">
        <v>96</v>
      </c>
      <c r="B84" s="18">
        <f>+B75</f>
        <v>0</v>
      </c>
      <c r="C84" s="18"/>
    </row>
    <row r="86" spans="1:3" ht="15.75" x14ac:dyDescent="0.25">
      <c r="A86" s="21" t="s">
        <v>78</v>
      </c>
      <c r="B86" s="22">
        <f>B84+B73</f>
        <v>14321235398</v>
      </c>
      <c r="C86" s="22"/>
    </row>
    <row r="87" spans="1:3" x14ac:dyDescent="0.25">
      <c r="A87" t="s">
        <v>84</v>
      </c>
    </row>
    <row r="90" spans="1:3" x14ac:dyDescent="0.25">
      <c r="A90" s="23" t="s">
        <v>85</v>
      </c>
    </row>
    <row r="91" spans="1:3" x14ac:dyDescent="0.25">
      <c r="A91" s="24" t="s">
        <v>88</v>
      </c>
    </row>
    <row r="92" spans="1:3" x14ac:dyDescent="0.25">
      <c r="A92" s="24" t="s">
        <v>89</v>
      </c>
    </row>
    <row r="93" spans="1:3" x14ac:dyDescent="0.25">
      <c r="A93" s="23"/>
    </row>
    <row r="94" spans="1:3" x14ac:dyDescent="0.25">
      <c r="A94" s="23"/>
    </row>
    <row r="95" spans="1:3" x14ac:dyDescent="0.25">
      <c r="A95" s="23" t="s">
        <v>86</v>
      </c>
    </row>
    <row r="96" spans="1:3" x14ac:dyDescent="0.25">
      <c r="A96" s="24" t="s">
        <v>91</v>
      </c>
    </row>
    <row r="97" spans="1:1" x14ac:dyDescent="0.25">
      <c r="A97" s="24" t="s">
        <v>90</v>
      </c>
    </row>
    <row r="98" spans="1:1" x14ac:dyDescent="0.25">
      <c r="A98" s="24"/>
    </row>
    <row r="99" spans="1:1" x14ac:dyDescent="0.25">
      <c r="A99" s="4"/>
    </row>
    <row r="100" spans="1:1" x14ac:dyDescent="0.25">
      <c r="A100" s="4" t="s">
        <v>87</v>
      </c>
    </row>
    <row r="101" spans="1:1" x14ac:dyDescent="0.25">
      <c r="A101" s="25" t="s">
        <v>98</v>
      </c>
    </row>
    <row r="102" spans="1:1" x14ac:dyDescent="0.25">
      <c r="A102" s="25" t="s">
        <v>99</v>
      </c>
    </row>
    <row r="103" spans="1:1" x14ac:dyDescent="0.25">
      <c r="A103" s="4"/>
    </row>
  </sheetData>
  <mergeCells count="4">
    <mergeCell ref="A1:C1"/>
    <mergeCell ref="A2:C2"/>
    <mergeCell ref="A3:C3"/>
    <mergeCell ref="A4:C4"/>
  </mergeCells>
  <pageMargins left="0.81" right="0.7" top="0.31" bottom="0.23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PRSUPUESTO APROBADO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Wendy Heredia</cp:lastModifiedBy>
  <cp:lastPrinted>2022-01-07T19:58:10Z</cp:lastPrinted>
  <dcterms:created xsi:type="dcterms:W3CDTF">2018-04-17T18:57:16Z</dcterms:created>
  <dcterms:modified xsi:type="dcterms:W3CDTF">2022-01-12T16:01:48Z</dcterms:modified>
</cp:coreProperties>
</file>