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<sst xmlns="http://schemas.openxmlformats.org/spreadsheetml/2006/main" count="127" uniqueCount="120">
  <si>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</si>
  <si>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</si>
  <si>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</si>
  <si>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</si>
  <si>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</si>
  <si>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</si>
  <si>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</si>
  <si>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</si>
  <si>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</si>
  <si>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</si>
  <si>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</si>
  <si>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</si>
  <si>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</si>
  <si>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</si>
  <si>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</si>
  <si>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</si>
  <si>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</si>
  <si>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</si>
  <si>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</si>
  <si>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</si>
  <si>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</si>
  <si>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</si>
  <si>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</si>
  <si>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</si>
  <si>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Enero 2022</t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</si>
  <si>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PAGO UNICO CORRESPONDIENTE  A MANUTENCIÓN, DE LA BECARIA LOURDES SOFIA MEDINA, (FUNDACIO ESADE. CSMC, S.A)</t>
    </r>
  </si>
  <si>
    <r>
      <rPr>
        <b/>
        <sz val="8"/>
        <color indexed="8"/>
        <rFont val="Segoe UI"/>
        <family val="2"/>
      </rPr>
      <t>CUBA 3-2021,</t>
    </r>
    <r>
      <rPr>
        <sz val="8"/>
        <color indexed="8"/>
        <rFont val="Segoe UI"/>
        <family val="2"/>
      </rPr>
      <t xml:space="preserve"> 2DO. PAGO  CORRESPONDIENTE A LA MATRICULACIÓN, DE LA BECARIA INDHIRA ROSDELIS NAVARRO HERNANDEZ (3ER. AÑO).</t>
    </r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</si>
  <si>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PAGO UNICO CORRESPONDIENTE  A MANUTENCIÓN, DE LA BECARIA KARLA MARIE MARTE PEÑA, (ONTREO PLUS, S.L (SOCIEDAD UNIPERSONAL).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</si>
  <si>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MESCYT/2975/2021. RD$ 643,200.00 LIB.-6313-1-1 D/F 08/12/2021.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</si>
  <si>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MESCYT/2972/2021. RD$ 728,625.00 LIB.-6314-1-1 D/F 08/12/2021.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</si>
  <si>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MESCYT/2968/2021. RD$ 1,011,635.68 LIB.-6318-1-1 D/F 08/12/2021.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</si>
  <si>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MESCYT/2974/2021. RD$ 1,681,499.00,  LIB.-6294-1 D/F 08/12/2021.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</si>
  <si>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MESCYT/0109/2022. RD$ 3,213,990.00,  LIB.-6987-1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</si>
  <si>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MESCYT/0111/2022. RD$ 542,700.00,  LIB.-6991-1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</si>
  <si>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MESCYT/0261/2021. RD$ 2,345,000.00,  LIB.-7324-1 D/F 28/12/2021.</t>
    </r>
  </si>
  <si>
    <r>
      <rPr>
        <b/>
        <sz val="8"/>
        <color indexed="8"/>
        <rFont val="Segoe UI"/>
        <family val="2"/>
      </rPr>
      <t xml:space="preserve">BERLIN SCHOOL OF BUSINESS INNOVATION, </t>
    </r>
    <r>
      <rPr>
        <sz val="8"/>
        <color indexed="8"/>
        <rFont val="Segoe UI"/>
        <family val="2"/>
      </rPr>
      <t xml:space="preserve"> PAGO DEL 50% A  LA FACTURA NO. 20211110801 D/F 08/11/2021, CORRESPONDIENTE A LA MATRICULACIÓN DE 12 BECADOS.</t>
    </r>
  </si>
  <si>
    <r>
      <rPr>
        <b/>
        <sz val="8"/>
        <color indexed="8"/>
        <rFont val="Segoe UI"/>
        <family val="2"/>
      </rPr>
      <t>POLITECNICA DE VALENCIA-DOCT,</t>
    </r>
    <r>
      <rPr>
        <sz val="8"/>
        <color indexed="8"/>
        <rFont val="Segoe UI"/>
        <family val="2"/>
      </rPr>
      <t xml:space="preserve"> PAGO CUOTA 13 A LA 19/36 CORRESPONDIENTE A MANUTENCIÓN MES DE  SEPTIEMBRE 2021/MARZO 2022, DE LA BECARIA DAYANA TERESA ACOSTA MEDINA.</t>
    </r>
  </si>
  <si>
    <r>
      <rPr>
        <b/>
        <sz val="8"/>
        <color indexed="8"/>
        <rFont val="Segoe UI"/>
        <family val="2"/>
      </rPr>
      <t>POLITECNICA DE VALENCIA-DOCT,</t>
    </r>
    <r>
      <rPr>
        <sz val="8"/>
        <color indexed="8"/>
        <rFont val="Segoe UI"/>
        <family val="2"/>
      </rPr>
      <t xml:space="preserve"> PAGO CUOTA 13 A LA 19/36 CORRESPONDIENTE A MANUTENCIÓN MES DE  SEPTIEMBRE 2021/MARZO 2022, DEL BECARIO PEDRO ANTONIO SOLARES HERNANDEZ .</t>
    </r>
  </si>
  <si>
    <r>
      <rPr>
        <b/>
        <sz val="8"/>
        <color indexed="8"/>
        <rFont val="Segoe UI"/>
        <family val="2"/>
      </rPr>
      <t>UNIVERSIDAD A DISTANCIA DE MADRID-UDIMA,</t>
    </r>
    <r>
      <rPr>
        <sz val="8"/>
        <color indexed="8"/>
        <rFont val="Segoe UI"/>
        <family val="2"/>
      </rPr>
      <t xml:space="preserve"> PAGO FACTURA NO. 370/21/U, CORRESPONDIENTE A LA MATRICULACIÓN DE 168 BECADO POR ESTE MINISTERIO.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</si>
  <si>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MESCYT/0057/2022. RD$ 5,628,000.00,  LIB.-6931-1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</si>
  <si>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MESCYT/0115/2022. RD$ 5,065,200.00,  LIB.-6935-1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</si>
  <si>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MESCYT/0058/2022. RD$ 4,224,162.40,  LIB.-6938-1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</si>
  <si>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MESCYT/0100/2022. RD$ 801,929.70,  LIB.-6945-1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</si>
  <si>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MESCYT/0121/2022. RD$ 1,045,200.00,  LIB.-7291-1 D/F 27/12/2021.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</si>
  <si>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MESCYT/0040/2022. RD$ 1,066,693.60,  LIB.-6908-1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</si>
  <si>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MESCYT/0035/2022. RD$ 6,956,811.00,  LIB.-6704-1 D/F 16/12/2021.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</si>
  <si>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MESCYT/0038/2022. RD$ 14,487,075.00,  LIB.-6910-1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</si>
  <si>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MESCYT/0051/2022. RD$ 554,760.00,  LIB.-6910-1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</si>
  <si>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MESCYT/0099/2022. RD$ 4,318,418.00,  LIB.-6943-1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</si>
  <si>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MESCYT/0120/2022. RD$ 2,129,997.00,  LIB.-7293-1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</si>
  <si>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MESCYT/0043/2022. RD$700,150.00,  LIB.-6906-1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</si>
  <si>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MESCYT/0047/2022. RD$ 924,600.00,  LIB.-6912-1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</si>
  <si>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MESCYT/0110/2022. RD$ 85,425.00,  LIB.-6989-1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</si>
  <si>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MESCYT/2973/2021. RD$ 1,360,100.00,  LIB.-6312-1 D/F 08/12/2021.</t>
    </r>
  </si>
  <si>
    <r>
      <rPr>
        <b/>
        <sz val="8"/>
        <color indexed="8"/>
        <rFont val="Segoe UI"/>
        <family val="2"/>
      </rPr>
      <t>UNIVERSIDAD DE NAVARRA 2021-22,</t>
    </r>
    <r>
      <rPr>
        <sz val="8"/>
        <color indexed="8"/>
        <rFont val="Segoe UI"/>
        <family val="2"/>
      </rPr>
      <t xml:space="preserve"> PAGO CUOTA 1 A LA  7/13 CORRESPONDIENTE A LA MANUTENCIÓN MES DE SEPTIEMBRE 2021/MARZO 2022, DE 5 BECARIOS EN EL EXTRANJERO.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</si>
  <si>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MESCYT/0050/2022. RD$ 941,463.23,  LIB.-6914-1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</si>
  <si>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MESCYT/0052/2022. RD$ 13,315.00,  LIB.-6918-1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</si>
  <si>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MESCYT/0055/2022. RD$ 1,345,443.75,  LIB.-6924-1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</si>
  <si>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MESCYT/0056/2022. RD$ 703,500.00,  LIB.-6929-1 D/F 21/12/2021.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</si>
  <si>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MESCYT/0107/2022. RD$ 234,500.00,  LIB.-6940-1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</si>
  <si>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MESCYT/0104/2022. RD$ 375,200.00,  LIB.-6962-1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</si>
  <si>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MESCYT/0105/2022. RD$ 167,500.00,  LIB.-6964-1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</si>
  <si>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MESCYT/2022. RD$ 348,400.00,  LIB.-6966-1 D/F 22/12/2021.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</si>
  <si>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EUROS$, CON LA FINALIDAD DE CUBRIR DESEMBOLSOS DEL PROGRAMA DE BECAS INTERNACIONALES, CORRESPONDIENTE AL OFICIO MESCYT/0107/2022. RD$ 234,500.00,  LIB.-6970-1 D/F 22/12/2021.</t>
    </r>
  </si>
  <si>
    <r>
      <rPr>
        <b/>
        <sz val="8"/>
        <color indexed="8"/>
        <rFont val="Segoe UI"/>
        <family val="2"/>
      </rPr>
      <t xml:space="preserve">MARANGONI ITALIA, </t>
    </r>
    <r>
      <rPr>
        <sz val="8"/>
        <color indexed="8"/>
        <rFont val="Segoe UI"/>
        <family val="2"/>
      </rPr>
      <t>1ER. PAGO DE LA FACTURA  NO. 202102033 D/F 25/10/2021, CORRESPONDIENTE AL 20% DE LA MATRICULACIÓN DE 17 BECADOS DEL MASTER EN ITALIA DEL PROGRAMA 2021-2022, SEGÚN CONVENIO ENTRE LAS PARTES, (ISTITUTO MARANDONI/MILANO SCHOOL).</t>
    </r>
  </si>
  <si>
    <r>
      <rPr>
        <b/>
        <sz val="8"/>
        <color indexed="8"/>
        <rFont val="Segoe UI"/>
        <family val="2"/>
      </rPr>
      <t>MARANGONI FRANCIA,</t>
    </r>
    <r>
      <rPr>
        <sz val="8"/>
        <color indexed="8"/>
        <rFont val="Segoe UI"/>
        <family val="2"/>
      </rPr>
      <t xml:space="preserve"> 1ER. PAGO DE LA FACTURA  NO. 003A Y 2122 D/F 25/10/2021, CORRESPONDIENTE AL 20% DE LA MATRICULACIÓN DE 03 BECADOS DEL MASTER EN FRANCIA DEL PROGRAMA 2021-2022, SEGÚN CONVENIO ENTRE LAS PARTES, (ISTITUTO MARANGONI/PARIS SCHOOL).</t>
    </r>
  </si>
  <si>
    <r>
      <t xml:space="preserve">INDEPENDIENTE 5-2021, 1ER. </t>
    </r>
    <r>
      <rPr>
        <sz val="8"/>
        <color indexed="8"/>
        <rFont val="Segoe UI"/>
        <family val="2"/>
      </rPr>
      <t>PAGO CORRESPONDIENTE A MATRICULACIÓN DE LA BECADA SCARLETT MICHELLE MARTINEZ MOREL (FUNDACIÓ CONSERVATORI LICEU).</t>
    </r>
  </si>
  <si>
    <r>
      <rPr>
        <b/>
        <sz val="8"/>
        <color indexed="8"/>
        <rFont val="Segoe UI"/>
        <family val="2"/>
      </rPr>
      <t xml:space="preserve">UNIVERSIDAD ORTEGA Y GASSET-ESPAÑA, </t>
    </r>
    <r>
      <rPr>
        <sz val="8"/>
        <color indexed="8"/>
        <rFont val="Segoe UI"/>
        <family val="2"/>
      </rPr>
      <t>PAGO CUOTA 1 AL 6/12, CORRESPONDIENTE A MANUTENCIÓN MES DE OCTUBRE 2021/MARZO 2022, DE 05 BECARIOS EN EL EXTRANJERO.</t>
    </r>
  </si>
  <si>
    <r>
      <rPr>
        <b/>
        <sz val="8"/>
        <color indexed="8"/>
        <rFont val="Segoe UI"/>
        <family val="2"/>
      </rPr>
      <t xml:space="preserve">FUNDACION JOSE ORTEGA Y GASSET-GREGORIO MARAÑON, </t>
    </r>
    <r>
      <rPr>
        <sz val="8"/>
        <color indexed="8"/>
        <rFont val="Segoe UI"/>
        <family val="2"/>
      </rPr>
      <t>1ER. PAGO DE LA FACTURAS NOS. 375, 376, 377, 378, 379, 380, 381, D/F 03/12/2021, CORRESPONDIENTE A LA MATRICULACION DE 60 BECADOS EN EL EXTRANJERO.</t>
    </r>
  </si>
  <si>
    <r>
      <rPr>
        <b/>
        <sz val="8"/>
        <color indexed="8"/>
        <rFont val="Segoe UI"/>
        <family val="2"/>
      </rPr>
      <t xml:space="preserve">UNIVERSIDAD ANTONIO DE NEBRIJA, </t>
    </r>
    <r>
      <rPr>
        <sz val="8"/>
        <color indexed="8"/>
        <rFont val="Segoe UI"/>
        <family val="2"/>
      </rPr>
      <t>PAGO UNICO DE LA FACTURA NO. 000201/21, CORRESPONDIENTE A LA MATRICULACION DE 03 BECADOS, SHEYLA NATHALIE GONELL OVALLES, MARIA LAURA MATOS MOORE Y ADRIA RODRIGUEZ DURAN.</t>
    </r>
  </si>
  <si>
    <r>
      <rPr>
        <b/>
        <sz val="8"/>
        <color indexed="8"/>
        <rFont val="Segoe UI"/>
        <family val="2"/>
      </rPr>
      <t xml:space="preserve">UCLM, UNIVERSIDAD DE CASTILLA-LA MANCHA, </t>
    </r>
    <r>
      <rPr>
        <sz val="8"/>
        <color indexed="8"/>
        <rFont val="Segoe UI"/>
        <family val="2"/>
      </rPr>
      <t>ABONO DEL 50% A LA FACTURA NO. M13821006, CORRESPONDIENTE A LA MATRICULACION DE 27 BECADOS EN EL EXTRANJERO.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</si>
  <si>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1ER. PAGO CORRESPONDIENTE A LA MATRICULACION MES DE OCTUBRE 2021, DE LA BECADAS NAILA MELISA RODRIGUEZ, ZAPATA Y CHANTAL MARIA MEDINA UREÑA. NIF/CIF: ORD4910105/ORD612322.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</si>
  <si>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1ER. Y UNICO PAGO CORRESPONDIENTE A LA MATRICULACION MES DE OCTUBRE 2021, DE LA BECADA CARMEN CELESTE MAÑON GIRON, (INTERNATIONAL BUSINESS SCHOOL).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</si>
  <si>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 5/8 CORRESPONDIENTE A MATRICULACION  MES DE SEPTIEMBRE 2021, DE LA BECADA NYAH KARIE SOCORRO LARRAURI, (IE UNIVERSIDAD).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</si>
  <si>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1ER. PAGO CORRESPONDIENTE A LA MATRICULACION DE LA BECARIA EVELYN CARINA RINCON DE SANTANA.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</si>
  <si>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</si>
  <si>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TR-MESCYT0219</t>
  </si>
  <si>
    <t>TR-MESCYT0229</t>
  </si>
  <si>
    <t>TR-MESCYT0230</t>
  </si>
  <si>
    <t>TR-LIBR.6313-1</t>
  </si>
  <si>
    <t>TR-LIBR.6314-1</t>
  </si>
  <si>
    <t>TR-LIBR.6318-1</t>
  </si>
  <si>
    <t>TR-LIBR.6294-1</t>
  </si>
  <si>
    <t>TR-LIBR.6987-1</t>
  </si>
  <si>
    <t>TR-LIBR.6991-1</t>
  </si>
  <si>
    <t>TR-LIBR.7324-1</t>
  </si>
  <si>
    <t>TR-MESCYT0245</t>
  </si>
  <si>
    <t>TR-MESCYT0246</t>
  </si>
  <si>
    <t>TR-MESCYT0261</t>
  </si>
  <si>
    <t>TR-LIBR.6931-1</t>
  </si>
  <si>
    <t>TR-LIBR.6935-1</t>
  </si>
  <si>
    <t>TR-LIBR.6938-1</t>
  </si>
  <si>
    <t>TR-LIBR.6945-1</t>
  </si>
  <si>
    <t>TR-LIBR.7291</t>
  </si>
  <si>
    <t>TR-LIBR.6908-1</t>
  </si>
  <si>
    <t>TR-LIBR.6704-1</t>
  </si>
  <si>
    <t>TR-LIBR.6910-1</t>
  </si>
  <si>
    <t>TR-LIBR.6916-1</t>
  </si>
  <si>
    <t>TR-LIBR.6943-1</t>
  </si>
  <si>
    <t>TR-LIBR.7293-1</t>
  </si>
  <si>
    <t>TR-LIBR.6906-1</t>
  </si>
  <si>
    <t>TR-LIBR.6912-1</t>
  </si>
  <si>
    <t>TR-LIBR.6989-1</t>
  </si>
  <si>
    <t>TR-LIBR.6312-1</t>
  </si>
  <si>
    <t>TR-MESCYT0214</t>
  </si>
  <si>
    <t>TR-LIBR.6914-1</t>
  </si>
  <si>
    <t>TR-LIBR.6918-1</t>
  </si>
  <si>
    <t>TR-LIBR.6924-1</t>
  </si>
  <si>
    <t>TR-LIBR.6929-1</t>
  </si>
  <si>
    <t>TR-LIBR.6940-1</t>
  </si>
  <si>
    <t>TR-LIBR.6962-1</t>
  </si>
  <si>
    <t>TR-LIBR.6964-1</t>
  </si>
  <si>
    <t>TR-LIBR.6966-1</t>
  </si>
  <si>
    <t>TR-LIBR.6970-1</t>
  </si>
  <si>
    <t>TR-MESCYT0244</t>
  </si>
  <si>
    <t>TR-MESCYT0264</t>
  </si>
  <si>
    <t>TR-MESCYT0265</t>
  </si>
  <si>
    <t>TR-MESCYT0267</t>
  </si>
  <si>
    <t>TR-MESCYT0268</t>
  </si>
  <si>
    <t>N/D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</si>
</sst>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10"/>
      <name val="Segoe U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rgb="FF1F497D"/>
      </left>
      <right/>
      <top/>
      <bottom style="thin">
        <color rgb="FF1F497D"/>
      </bottom>
    </border>
    <border>
      <left style="thin">
        <color rgb="FF1F497D"/>
      </left>
      <right/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/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/>
    </border>
    <border>
      <left style="thin">
        <color rgb="FF1F497D"/>
      </left>
      <right/>
      <top/>
      <bottom/>
    </border>
    <border>
      <left/>
      <right style="thin">
        <color rgb="FF1F497D"/>
      </right>
      <top/>
      <bottom style="thin">
        <color rgb="FF1F497D"/>
      </bottom>
    </border>
    <border>
      <left/>
      <right style="thin">
        <color rgb="FF1F497D"/>
      </right>
      <top style="thin">
        <color rgb="FF1F497D"/>
      </top>
      <bottom style="thin">
        <color rgb="FF1F497D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3" fontId="9" fillId="33" borderId="16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3" fillId="33" borderId="16" xfId="0" applyFont="1" applyFill="1" applyBorder="1" applyAlignment="1">
      <alignment vertical="center" wrapText="1"/>
    </xf>
    <xf numFmtId="43" fontId="11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43" fontId="9" fillId="33" borderId="18" xfId="49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3" fontId="22" fillId="33" borderId="22" xfId="49" applyFont="1" applyFill="1" applyBorder="1" applyAlignment="1">
      <alignment vertical="center" wrapText="1"/>
    </xf>
    <xf numFmtId="14" fontId="63" fillId="33" borderId="2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1" fontId="5" fillId="34" borderId="27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vertical="center"/>
    </xf>
    <xf numFmtId="0" fontId="64" fillId="33" borderId="29" xfId="0" applyFont="1" applyFill="1" applyBorder="1" applyAlignment="1">
      <alignment horizontal="justify" vertical="justify" wrapText="1" readingOrder="1"/>
    </xf>
    <xf numFmtId="0" fontId="64" fillId="33" borderId="30" xfId="0" applyFont="1" applyFill="1" applyBorder="1" applyAlignment="1">
      <alignment horizontal="justify" vertical="justify" wrapText="1" readingOrder="1"/>
    </xf>
    <xf numFmtId="0" fontId="64" fillId="33" borderId="16" xfId="0" applyFont="1" applyFill="1" applyBorder="1" applyAlignment="1">
      <alignment horizontal="justify" vertical="justify" wrapText="1" readingOrder="1"/>
    </xf>
    <xf numFmtId="0" fontId="17" fillId="33" borderId="16" xfId="0" applyFont="1" applyFill="1" applyBorder="1" applyAlignment="1">
      <alignment horizontal="justify" vertical="justify" wrapText="1" readingOrder="1"/>
    </xf>
    <xf numFmtId="0" fontId="65" fillId="33" borderId="16" xfId="0" applyFont="1" applyFill="1" applyBorder="1" applyAlignment="1">
      <alignment horizontal="justify" vertical="justify" wrapText="1" readingOrder="1"/>
    </xf>
    <xf numFmtId="0" fontId="17" fillId="33" borderId="16" xfId="0" applyFont="1" applyFill="1" applyBorder="1" applyAlignment="1">
      <alignment horizontal="center" vertical="center" wrapText="1" readingOrder="1"/>
    </xf>
    <xf numFmtId="0" fontId="21" fillId="33" borderId="16" xfId="0" applyFont="1" applyFill="1" applyBorder="1" applyAlignment="1">
      <alignment horizontal="center" vertical="center" wrapText="1" readingOrder="1"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/>
    </xf>
    <xf numFmtId="43" fontId="9" fillId="33" borderId="32" xfId="49" applyFont="1" applyFill="1" applyBorder="1" applyAlignment="1">
      <alignment vertical="center" wrapText="1"/>
    </xf>
    <xf numFmtId="43" fontId="9" fillId="33" borderId="33" xfId="49" applyFont="1" applyFill="1" applyBorder="1" applyAlignment="1">
      <alignment vertical="center" wrapText="1"/>
    </xf>
    <xf numFmtId="43" fontId="9" fillId="33" borderId="34" xfId="49" applyFont="1" applyFill="1" applyBorder="1" applyAlignment="1">
      <alignment vertical="center" wrapText="1"/>
    </xf>
    <xf numFmtId="43" fontId="9" fillId="33" borderId="35" xfId="49" applyFont="1" applyFill="1" applyBorder="1" applyAlignment="1">
      <alignment vertical="center" wrapText="1"/>
    </xf>
    <xf numFmtId="43" fontId="9" fillId="33" borderId="36" xfId="49" applyFont="1" applyFill="1" applyBorder="1" applyAlignment="1">
      <alignment vertical="center" wrapText="1"/>
    </xf>
    <xf numFmtId="43" fontId="9" fillId="33" borderId="37" xfId="49" applyFont="1" applyFill="1" applyBorder="1" applyAlignment="1">
      <alignment vertical="center" wrapText="1"/>
    </xf>
    <xf numFmtId="0" fontId="0" fillId="33" borderId="18" xfId="0" applyFill="1" applyBorder="1" applyAlignment="1">
      <alignment/>
    </xf>
    <xf numFmtId="43" fontId="9" fillId="33" borderId="38" xfId="49" applyFont="1" applyFill="1" applyBorder="1" applyAlignment="1">
      <alignment vertical="center" wrapText="1"/>
    </xf>
    <xf numFmtId="43" fontId="9" fillId="33" borderId="39" xfId="49" applyFont="1" applyFill="1" applyBorder="1" applyAlignment="1">
      <alignment vertical="center" wrapText="1"/>
    </xf>
    <xf numFmtId="14" fontId="43" fillId="0" borderId="18" xfId="0" applyNumberFormat="1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 readingOrder="1"/>
    </xf>
    <xf numFmtId="43" fontId="22" fillId="33" borderId="11" xfId="49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85"/>
  <sheetViews>
    <sheetView tabSelected="1" zoomScale="80" zoomScaleNormal="80" zoomScalePageLayoutView="0" workbookViewId="0" topLeftCell="B2">
      <selection activeCell="B2" sqref="B2:H86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7"/>
      <c r="C6" s="47"/>
      <c r="D6" s="47"/>
      <c r="E6" s="47"/>
      <c r="F6" s="47"/>
      <c r="G6" s="47"/>
      <c r="H6" s="47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7"/>
      <c r="C9" s="47"/>
      <c r="D9" s="47"/>
      <c r="E9" s="47"/>
      <c r="F9" s="47"/>
      <c r="G9" s="47"/>
      <c r="H9" s="47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8" t="s">
        <v>3</v>
      </c>
      <c r="C11" s="48"/>
      <c r="D11" s="48"/>
      <c r="E11" s="48"/>
      <c r="F11" s="48"/>
      <c r="G11" s="48"/>
      <c r="H11" s="48"/>
    </row>
    <row r="12" spans="2:8" s="7" customFormat="1" ht="18">
      <c r="B12" s="30"/>
      <c r="C12" s="30"/>
      <c r="D12" s="30"/>
      <c r="E12" s="30" t="s">
        <v>10</v>
      </c>
      <c r="F12" s="30"/>
      <c r="G12" s="30"/>
      <c r="H12" s="14"/>
    </row>
    <row r="13" spans="2:8" s="7" customFormat="1" ht="15.75">
      <c r="B13" s="49" t="s">
        <v>24</v>
      </c>
      <c r="C13" s="49"/>
      <c r="D13" s="49"/>
      <c r="E13" s="49"/>
      <c r="F13" s="49"/>
      <c r="G13" s="49"/>
      <c r="H13" s="49"/>
    </row>
    <row r="14" s="7" customFormat="1" ht="19.5" customHeight="1" thickBot="1">
      <c r="H14" s="11"/>
    </row>
    <row r="15" spans="1:12" s="2" customFormat="1" ht="36.75" customHeight="1">
      <c r="A15" s="3"/>
      <c r="B15" s="50"/>
      <c r="C15" s="78" t="s">
        <v>4</v>
      </c>
      <c r="D15" s="55"/>
      <c r="E15" s="55"/>
      <c r="F15" s="53">
        <v>226231000005</v>
      </c>
      <c r="G15" s="53"/>
      <c r="H15" s="54"/>
      <c r="I15" s="3"/>
      <c r="J15" s="3"/>
      <c r="K15" s="3"/>
      <c r="L15" s="3"/>
    </row>
    <row r="16" spans="1:12" s="2" customFormat="1" ht="37.5" customHeight="1">
      <c r="A16" s="3"/>
      <c r="B16" s="51"/>
      <c r="C16" s="79" t="s">
        <v>11</v>
      </c>
      <c r="D16" s="52"/>
      <c r="E16" s="6"/>
      <c r="F16" s="52" t="s">
        <v>8</v>
      </c>
      <c r="G16" s="52"/>
      <c r="H16" s="15">
        <v>55314.12</v>
      </c>
      <c r="I16" s="3"/>
      <c r="J16" s="3"/>
      <c r="K16" s="3"/>
      <c r="L16" s="3"/>
    </row>
    <row r="17" spans="1:12" s="2" customFormat="1" ht="45.75" customHeight="1" thickBot="1">
      <c r="A17" s="3"/>
      <c r="B17" s="51"/>
      <c r="C17" s="80" t="s">
        <v>5</v>
      </c>
      <c r="D17" s="81" t="s">
        <v>6</v>
      </c>
      <c r="E17" s="82" t="s">
        <v>7</v>
      </c>
      <c r="F17" s="83" t="s">
        <v>0</v>
      </c>
      <c r="G17" s="81" t="s">
        <v>1</v>
      </c>
      <c r="H17" s="84" t="s">
        <v>2</v>
      </c>
      <c r="I17" s="3"/>
      <c r="J17" s="3"/>
      <c r="K17" s="3"/>
      <c r="L17" s="3"/>
    </row>
    <row r="18" spans="2:8" s="5" customFormat="1" ht="31.5">
      <c r="B18" s="35"/>
      <c r="C18" s="75">
        <v>44565</v>
      </c>
      <c r="D18" s="76" t="s">
        <v>76</v>
      </c>
      <c r="E18" s="57" t="s">
        <v>25</v>
      </c>
      <c r="F18" s="72"/>
      <c r="G18" s="66">
        <v>10875</v>
      </c>
      <c r="H18" s="77">
        <f>H16+F18-G18</f>
        <v>44439.12</v>
      </c>
    </row>
    <row r="19" spans="2:8" s="5" customFormat="1" ht="21">
      <c r="B19" s="36"/>
      <c r="C19" s="56">
        <v>44565</v>
      </c>
      <c r="D19" s="62" t="s">
        <v>77</v>
      </c>
      <c r="E19" s="57" t="s">
        <v>26</v>
      </c>
      <c r="F19" s="65"/>
      <c r="G19" s="71">
        <v>15099.04</v>
      </c>
      <c r="H19" s="38">
        <f>H18+F19-G19</f>
        <v>29340.08</v>
      </c>
    </row>
    <row r="20" spans="2:8" s="5" customFormat="1" ht="31.5">
      <c r="B20" s="36"/>
      <c r="C20" s="56">
        <v>44565</v>
      </c>
      <c r="D20" s="62" t="s">
        <v>78</v>
      </c>
      <c r="E20" s="57" t="s">
        <v>27</v>
      </c>
      <c r="F20" s="64"/>
      <c r="G20" s="28">
        <v>9600</v>
      </c>
      <c r="H20" s="38">
        <f aca="true" t="shared" si="0" ref="H20:H68">H19+F20-G20</f>
        <v>19740.08</v>
      </c>
    </row>
    <row r="21" spans="2:8" s="5" customFormat="1" ht="63">
      <c r="B21" s="36"/>
      <c r="C21" s="56">
        <v>44566</v>
      </c>
      <c r="D21" s="62" t="s">
        <v>79</v>
      </c>
      <c r="E21" s="57" t="s">
        <v>28</v>
      </c>
      <c r="F21" s="66">
        <v>9600</v>
      </c>
      <c r="G21" s="34"/>
      <c r="H21" s="38">
        <f t="shared" si="0"/>
        <v>29340.08</v>
      </c>
    </row>
    <row r="22" spans="2:8" s="5" customFormat="1" ht="63">
      <c r="B22" s="36"/>
      <c r="C22" s="56">
        <v>44566</v>
      </c>
      <c r="D22" s="62" t="s">
        <v>80</v>
      </c>
      <c r="E22" s="57" t="s">
        <v>29</v>
      </c>
      <c r="F22" s="66">
        <v>10875</v>
      </c>
      <c r="G22" s="34"/>
      <c r="H22" s="38">
        <f t="shared" si="0"/>
        <v>40215.08</v>
      </c>
    </row>
    <row r="23" spans="2:8" s="5" customFormat="1" ht="63">
      <c r="B23" s="36"/>
      <c r="C23" s="56">
        <v>44566</v>
      </c>
      <c r="D23" s="62" t="s">
        <v>81</v>
      </c>
      <c r="E23" s="57" t="s">
        <v>30</v>
      </c>
      <c r="F23" s="66">
        <v>15099.04</v>
      </c>
      <c r="G23" s="34"/>
      <c r="H23" s="38">
        <f t="shared" si="0"/>
        <v>55314.12</v>
      </c>
    </row>
    <row r="24" spans="2:8" s="5" customFormat="1" ht="63">
      <c r="B24" s="36"/>
      <c r="C24" s="56">
        <v>44567</v>
      </c>
      <c r="D24" s="62" t="s">
        <v>82</v>
      </c>
      <c r="E24" s="57" t="s">
        <v>31</v>
      </c>
      <c r="F24" s="66">
        <v>25097</v>
      </c>
      <c r="G24" s="34"/>
      <c r="H24" s="38">
        <f t="shared" si="0"/>
        <v>80411.12</v>
      </c>
    </row>
    <row r="25" spans="2:8" s="5" customFormat="1" ht="63">
      <c r="B25" s="36"/>
      <c r="C25" s="56">
        <v>44574</v>
      </c>
      <c r="D25" s="62" t="s">
        <v>83</v>
      </c>
      <c r="E25" s="57" t="s">
        <v>32</v>
      </c>
      <c r="F25" s="66">
        <v>47970</v>
      </c>
      <c r="G25" s="72"/>
      <c r="H25" s="38">
        <f t="shared" si="0"/>
        <v>128381.12</v>
      </c>
    </row>
    <row r="26" spans="2:8" s="5" customFormat="1" ht="63">
      <c r="B26" s="36"/>
      <c r="C26" s="56">
        <v>44574</v>
      </c>
      <c r="D26" s="62" t="s">
        <v>84</v>
      </c>
      <c r="E26" s="57" t="s">
        <v>33</v>
      </c>
      <c r="F26" s="67">
        <v>8100</v>
      </c>
      <c r="G26" s="64"/>
      <c r="H26" s="38">
        <f t="shared" si="0"/>
        <v>136481.12</v>
      </c>
    </row>
    <row r="27" spans="2:8" s="5" customFormat="1" ht="63">
      <c r="B27" s="36"/>
      <c r="C27" s="56">
        <v>44578</v>
      </c>
      <c r="D27" s="62" t="s">
        <v>85</v>
      </c>
      <c r="E27" s="57" t="s">
        <v>34</v>
      </c>
      <c r="F27" s="67">
        <v>35000</v>
      </c>
      <c r="G27" s="64"/>
      <c r="H27" s="38">
        <f t="shared" si="0"/>
        <v>171481.12</v>
      </c>
    </row>
    <row r="28" spans="2:8" s="5" customFormat="1" ht="31.5">
      <c r="B28" s="36"/>
      <c r="C28" s="56">
        <v>44579</v>
      </c>
      <c r="D28" s="62" t="s">
        <v>86</v>
      </c>
      <c r="E28" s="57" t="s">
        <v>35</v>
      </c>
      <c r="F28" s="64"/>
      <c r="G28" s="68">
        <v>47970</v>
      </c>
      <c r="H28" s="38">
        <f t="shared" si="0"/>
        <v>123511.12</v>
      </c>
    </row>
    <row r="29" spans="2:8" s="5" customFormat="1" ht="31.5">
      <c r="B29" s="36"/>
      <c r="C29" s="56">
        <v>44579</v>
      </c>
      <c r="D29" s="62" t="s">
        <v>87</v>
      </c>
      <c r="E29" s="57" t="s">
        <v>36</v>
      </c>
      <c r="F29" s="64"/>
      <c r="G29" s="69">
        <v>4900</v>
      </c>
      <c r="H29" s="38">
        <f t="shared" si="0"/>
        <v>118611.12</v>
      </c>
    </row>
    <row r="30" spans="2:8" s="5" customFormat="1" ht="31.5">
      <c r="B30" s="36"/>
      <c r="C30" s="56">
        <v>44579</v>
      </c>
      <c r="D30" s="62" t="s">
        <v>87</v>
      </c>
      <c r="E30" s="57" t="s">
        <v>37</v>
      </c>
      <c r="F30" s="64"/>
      <c r="G30" s="69">
        <v>3200</v>
      </c>
      <c r="H30" s="38">
        <f t="shared" si="0"/>
        <v>115411.12</v>
      </c>
    </row>
    <row r="31" spans="2:8" s="5" customFormat="1" ht="31.5">
      <c r="B31" s="36"/>
      <c r="C31" s="56">
        <v>44579</v>
      </c>
      <c r="D31" s="62" t="s">
        <v>88</v>
      </c>
      <c r="E31" s="57" t="s">
        <v>38</v>
      </c>
      <c r="F31" s="64"/>
      <c r="G31" s="70">
        <v>35000</v>
      </c>
      <c r="H31" s="38">
        <f t="shared" si="0"/>
        <v>80411.12</v>
      </c>
    </row>
    <row r="32" spans="2:8" s="5" customFormat="1" ht="63">
      <c r="B32" s="36"/>
      <c r="C32" s="56">
        <v>44580</v>
      </c>
      <c r="D32" s="62" t="s">
        <v>89</v>
      </c>
      <c r="E32" s="57" t="s">
        <v>39</v>
      </c>
      <c r="F32" s="34">
        <v>84000</v>
      </c>
      <c r="G32" s="28"/>
      <c r="H32" s="38">
        <f t="shared" si="0"/>
        <v>164411.12</v>
      </c>
    </row>
    <row r="33" spans="2:8" s="5" customFormat="1" ht="63">
      <c r="B33" s="36"/>
      <c r="C33" s="56">
        <v>44580</v>
      </c>
      <c r="D33" s="62" t="s">
        <v>90</v>
      </c>
      <c r="E33" s="57" t="s">
        <v>40</v>
      </c>
      <c r="F33" s="34">
        <v>75600</v>
      </c>
      <c r="G33" s="34"/>
      <c r="H33" s="38">
        <f t="shared" si="0"/>
        <v>240011.12</v>
      </c>
    </row>
    <row r="34" spans="2:8" s="5" customFormat="1" ht="63">
      <c r="B34" s="36"/>
      <c r="C34" s="56">
        <v>44580</v>
      </c>
      <c r="D34" s="62" t="s">
        <v>91</v>
      </c>
      <c r="E34" s="57" t="s">
        <v>41</v>
      </c>
      <c r="F34" s="28">
        <v>63047.2</v>
      </c>
      <c r="G34" s="28"/>
      <c r="H34" s="38">
        <f t="shared" si="0"/>
        <v>303058.32</v>
      </c>
    </row>
    <row r="35" spans="2:8" s="5" customFormat="1" ht="63">
      <c r="B35" s="36"/>
      <c r="C35" s="56">
        <v>44580</v>
      </c>
      <c r="D35" s="62" t="s">
        <v>92</v>
      </c>
      <c r="E35" s="57" t="s">
        <v>42</v>
      </c>
      <c r="F35" s="28">
        <v>11969.1</v>
      </c>
      <c r="G35" s="28"/>
      <c r="H35" s="38">
        <f t="shared" si="0"/>
        <v>315027.42</v>
      </c>
    </row>
    <row r="36" spans="2:8" s="5" customFormat="1" ht="63">
      <c r="B36" s="36"/>
      <c r="C36" s="56">
        <v>44580</v>
      </c>
      <c r="D36" s="62" t="s">
        <v>93</v>
      </c>
      <c r="E36" s="57" t="s">
        <v>43</v>
      </c>
      <c r="F36" s="28">
        <v>15600</v>
      </c>
      <c r="G36" s="28"/>
      <c r="H36" s="38">
        <f t="shared" si="0"/>
        <v>330627.42</v>
      </c>
    </row>
    <row r="37" spans="2:8" s="5" customFormat="1" ht="63">
      <c r="B37" s="36"/>
      <c r="C37" s="56">
        <v>44581</v>
      </c>
      <c r="D37" s="62" t="s">
        <v>94</v>
      </c>
      <c r="E37" s="57" t="s">
        <v>44</v>
      </c>
      <c r="F37" s="28">
        <v>15920.8</v>
      </c>
      <c r="G37" s="28"/>
      <c r="H37" s="38">
        <f t="shared" si="0"/>
        <v>346548.22</v>
      </c>
    </row>
    <row r="38" spans="2:8" s="5" customFormat="1" ht="63">
      <c r="B38" s="36"/>
      <c r="C38" s="56">
        <v>44588</v>
      </c>
      <c r="D38" s="62" t="s">
        <v>95</v>
      </c>
      <c r="E38" s="57" t="s">
        <v>45</v>
      </c>
      <c r="F38" s="68">
        <v>103833</v>
      </c>
      <c r="G38" s="73"/>
      <c r="H38" s="38">
        <f t="shared" si="0"/>
        <v>450381.22</v>
      </c>
    </row>
    <row r="39" spans="2:8" s="5" customFormat="1" ht="63">
      <c r="B39" s="36"/>
      <c r="C39" s="56">
        <v>44588</v>
      </c>
      <c r="D39" s="62" t="s">
        <v>96</v>
      </c>
      <c r="E39" s="57" t="s">
        <v>46</v>
      </c>
      <c r="F39" s="68">
        <v>216225</v>
      </c>
      <c r="G39" s="74"/>
      <c r="H39" s="38">
        <f t="shared" si="0"/>
        <v>666606.22</v>
      </c>
    </row>
    <row r="40" spans="2:8" s="5" customFormat="1" ht="63">
      <c r="B40" s="36"/>
      <c r="C40" s="56">
        <v>44588</v>
      </c>
      <c r="D40" s="62" t="s">
        <v>97</v>
      </c>
      <c r="E40" s="57" t="s">
        <v>47</v>
      </c>
      <c r="F40" s="68">
        <v>8280</v>
      </c>
      <c r="G40" s="74"/>
      <c r="H40" s="38">
        <f t="shared" si="0"/>
        <v>674886.22</v>
      </c>
    </row>
    <row r="41" spans="2:8" s="5" customFormat="1" ht="63">
      <c r="B41" s="36"/>
      <c r="C41" s="56">
        <v>44588</v>
      </c>
      <c r="D41" s="62" t="s">
        <v>98</v>
      </c>
      <c r="E41" s="57" t="s">
        <v>48</v>
      </c>
      <c r="F41" s="68">
        <v>64454</v>
      </c>
      <c r="G41" s="74"/>
      <c r="H41" s="38">
        <f t="shared" si="0"/>
        <v>739340.22</v>
      </c>
    </row>
    <row r="42" spans="2:8" s="5" customFormat="1" ht="63">
      <c r="B42" s="36"/>
      <c r="C42" s="56">
        <v>44588</v>
      </c>
      <c r="D42" s="62" t="s">
        <v>99</v>
      </c>
      <c r="E42" s="57" t="s">
        <v>49</v>
      </c>
      <c r="F42" s="68">
        <v>31791</v>
      </c>
      <c r="G42" s="74"/>
      <c r="H42" s="38">
        <f t="shared" si="0"/>
        <v>771131.22</v>
      </c>
    </row>
    <row r="43" spans="2:8" s="5" customFormat="1" ht="63">
      <c r="B43" s="36"/>
      <c r="C43" s="56">
        <v>44589</v>
      </c>
      <c r="D43" s="62" t="s">
        <v>100</v>
      </c>
      <c r="E43" s="57" t="s">
        <v>50</v>
      </c>
      <c r="F43" s="68">
        <v>10450</v>
      </c>
      <c r="G43" s="74"/>
      <c r="H43" s="38">
        <f t="shared" si="0"/>
        <v>781581.22</v>
      </c>
    </row>
    <row r="44" spans="2:8" s="5" customFormat="1" ht="63">
      <c r="B44" s="36"/>
      <c r="C44" s="56">
        <v>44589</v>
      </c>
      <c r="D44" s="62" t="s">
        <v>101</v>
      </c>
      <c r="E44" s="57" t="s">
        <v>51</v>
      </c>
      <c r="F44" s="68">
        <v>13800</v>
      </c>
      <c r="G44" s="74"/>
      <c r="H44" s="38">
        <f t="shared" si="0"/>
        <v>795381.22</v>
      </c>
    </row>
    <row r="45" spans="2:8" s="5" customFormat="1" ht="63">
      <c r="B45" s="36"/>
      <c r="C45" s="56">
        <v>44589</v>
      </c>
      <c r="D45" s="62" t="s">
        <v>102</v>
      </c>
      <c r="E45" s="57" t="s">
        <v>52</v>
      </c>
      <c r="F45" s="68">
        <v>1275</v>
      </c>
      <c r="G45" s="74"/>
      <c r="H45" s="38">
        <f t="shared" si="0"/>
        <v>796656.22</v>
      </c>
    </row>
    <row r="46" spans="2:8" s="5" customFormat="1" ht="63">
      <c r="B46" s="36"/>
      <c r="C46" s="56">
        <v>44589</v>
      </c>
      <c r="D46" s="62" t="s">
        <v>103</v>
      </c>
      <c r="E46" s="57" t="s">
        <v>53</v>
      </c>
      <c r="F46" s="68">
        <v>20300</v>
      </c>
      <c r="G46" s="69"/>
      <c r="H46" s="38">
        <f t="shared" si="0"/>
        <v>816956.22</v>
      </c>
    </row>
    <row r="47" spans="2:8" s="5" customFormat="1" ht="31.5">
      <c r="B47" s="36"/>
      <c r="C47" s="56">
        <v>44589</v>
      </c>
      <c r="D47" s="62" t="s">
        <v>104</v>
      </c>
      <c r="E47" s="57" t="s">
        <v>54</v>
      </c>
      <c r="F47" s="64"/>
      <c r="G47" s="69">
        <v>20300</v>
      </c>
      <c r="H47" s="38">
        <f t="shared" si="0"/>
        <v>796656.22</v>
      </c>
    </row>
    <row r="48" spans="2:8" s="5" customFormat="1" ht="63">
      <c r="B48" s="36"/>
      <c r="C48" s="56">
        <v>44589</v>
      </c>
      <c r="D48" s="62" t="s">
        <v>105</v>
      </c>
      <c r="E48" s="57" t="s">
        <v>55</v>
      </c>
      <c r="F48" s="69">
        <v>14051.69</v>
      </c>
      <c r="G48" s="69"/>
      <c r="H48" s="38">
        <f t="shared" si="0"/>
        <v>810707.9099999999</v>
      </c>
    </row>
    <row r="49" spans="2:8" s="5" customFormat="1" ht="63">
      <c r="B49" s="36"/>
      <c r="C49" s="56">
        <v>44589</v>
      </c>
      <c r="D49" s="62" t="s">
        <v>106</v>
      </c>
      <c r="E49" s="57" t="s">
        <v>56</v>
      </c>
      <c r="F49" s="70">
        <v>1945</v>
      </c>
      <c r="G49" s="69"/>
      <c r="H49" s="38">
        <f t="shared" si="0"/>
        <v>812652.9099999999</v>
      </c>
    </row>
    <row r="50" spans="2:8" s="5" customFormat="1" ht="63">
      <c r="B50" s="36"/>
      <c r="C50" s="56">
        <v>44589</v>
      </c>
      <c r="D50" s="62" t="s">
        <v>107</v>
      </c>
      <c r="E50" s="57" t="s">
        <v>57</v>
      </c>
      <c r="F50" s="28">
        <v>20081.25</v>
      </c>
      <c r="G50" s="74"/>
      <c r="H50" s="38">
        <f t="shared" si="0"/>
        <v>832734.1599999999</v>
      </c>
    </row>
    <row r="51" spans="2:8" s="5" customFormat="1" ht="63">
      <c r="B51" s="36"/>
      <c r="C51" s="56">
        <v>44589</v>
      </c>
      <c r="D51" s="62" t="s">
        <v>108</v>
      </c>
      <c r="E51" s="58" t="s">
        <v>58</v>
      </c>
      <c r="F51" s="28">
        <v>10500</v>
      </c>
      <c r="G51" s="74"/>
      <c r="H51" s="38">
        <f t="shared" si="0"/>
        <v>843234.1599999999</v>
      </c>
    </row>
    <row r="52" spans="2:8" s="5" customFormat="1" ht="63">
      <c r="B52" s="36"/>
      <c r="C52" s="56">
        <v>44592</v>
      </c>
      <c r="D52" s="62" t="s">
        <v>109</v>
      </c>
      <c r="E52" s="59" t="s">
        <v>59</v>
      </c>
      <c r="F52" s="28">
        <v>540.92</v>
      </c>
      <c r="G52" s="69"/>
      <c r="H52" s="38">
        <f t="shared" si="0"/>
        <v>843775.08</v>
      </c>
    </row>
    <row r="53" spans="2:8" s="5" customFormat="1" ht="63">
      <c r="B53" s="36"/>
      <c r="C53" s="56">
        <v>44592</v>
      </c>
      <c r="D53" s="62" t="s">
        <v>110</v>
      </c>
      <c r="E53" s="57" t="s">
        <v>60</v>
      </c>
      <c r="F53" s="28">
        <v>5600</v>
      </c>
      <c r="G53" s="74"/>
      <c r="H53" s="38">
        <f t="shared" si="0"/>
        <v>849375.08</v>
      </c>
    </row>
    <row r="54" spans="2:8" s="5" customFormat="1" ht="63">
      <c r="B54" s="36"/>
      <c r="C54" s="56">
        <v>44592</v>
      </c>
      <c r="D54" s="62" t="s">
        <v>111</v>
      </c>
      <c r="E54" s="58" t="s">
        <v>61</v>
      </c>
      <c r="F54" s="28">
        <v>2500</v>
      </c>
      <c r="G54" s="69"/>
      <c r="H54" s="38">
        <f t="shared" si="0"/>
        <v>851875.08</v>
      </c>
    </row>
    <row r="55" spans="2:8" s="5" customFormat="1" ht="63">
      <c r="B55" s="36"/>
      <c r="C55" s="56">
        <v>44592</v>
      </c>
      <c r="D55" s="62" t="s">
        <v>112</v>
      </c>
      <c r="E55" s="59" t="s">
        <v>62</v>
      </c>
      <c r="F55" s="28">
        <v>5200</v>
      </c>
      <c r="G55" s="74"/>
      <c r="H55" s="38">
        <f t="shared" si="0"/>
        <v>857075.08</v>
      </c>
    </row>
    <row r="56" spans="2:8" s="5" customFormat="1" ht="63">
      <c r="B56" s="36"/>
      <c r="C56" s="56">
        <v>44592</v>
      </c>
      <c r="D56" s="62" t="s">
        <v>113</v>
      </c>
      <c r="E56" s="57" t="s">
        <v>63</v>
      </c>
      <c r="F56" s="28">
        <v>3500</v>
      </c>
      <c r="G56" s="69"/>
      <c r="H56" s="38">
        <f t="shared" si="0"/>
        <v>860575.08</v>
      </c>
    </row>
    <row r="57" spans="2:8" s="5" customFormat="1" ht="42">
      <c r="B57" s="36"/>
      <c r="C57" s="56">
        <v>44592</v>
      </c>
      <c r="D57" s="62" t="s">
        <v>114</v>
      </c>
      <c r="E57" s="59" t="s">
        <v>64</v>
      </c>
      <c r="F57" s="28"/>
      <c r="G57" s="69">
        <v>64454</v>
      </c>
      <c r="H57" s="38">
        <f t="shared" si="0"/>
        <v>796121.08</v>
      </c>
    </row>
    <row r="58" spans="2:8" s="5" customFormat="1" ht="42">
      <c r="B58" s="36"/>
      <c r="C58" s="56">
        <v>44592</v>
      </c>
      <c r="D58" s="62" t="s">
        <v>114</v>
      </c>
      <c r="E58" s="60" t="s">
        <v>65</v>
      </c>
      <c r="F58" s="28"/>
      <c r="G58" s="69">
        <v>11969.1</v>
      </c>
      <c r="H58" s="38">
        <f t="shared" si="0"/>
        <v>784151.98</v>
      </c>
    </row>
    <row r="59" spans="2:8" s="5" customFormat="1" ht="31.5">
      <c r="B59" s="36"/>
      <c r="C59" s="56">
        <v>44592</v>
      </c>
      <c r="D59" s="62" t="s">
        <v>114</v>
      </c>
      <c r="E59" s="61" t="s">
        <v>66</v>
      </c>
      <c r="F59" s="28"/>
      <c r="G59" s="69">
        <v>4260</v>
      </c>
      <c r="H59" s="38">
        <f t="shared" si="0"/>
        <v>779891.98</v>
      </c>
    </row>
    <row r="60" spans="2:8" s="5" customFormat="1" ht="31.5">
      <c r="B60" s="36"/>
      <c r="C60" s="56">
        <v>44592</v>
      </c>
      <c r="D60" s="62" t="s">
        <v>115</v>
      </c>
      <c r="E60" s="59" t="s">
        <v>67</v>
      </c>
      <c r="F60" s="28"/>
      <c r="G60" s="69">
        <v>15600</v>
      </c>
      <c r="H60" s="38">
        <f t="shared" si="0"/>
        <v>764291.98</v>
      </c>
    </row>
    <row r="61" spans="2:8" s="5" customFormat="1" ht="42">
      <c r="B61" s="36"/>
      <c r="C61" s="56">
        <v>44592</v>
      </c>
      <c r="D61" s="62" t="s">
        <v>116</v>
      </c>
      <c r="E61" s="59" t="s">
        <v>68</v>
      </c>
      <c r="F61" s="28"/>
      <c r="G61" s="69">
        <v>103833</v>
      </c>
      <c r="H61" s="38">
        <f t="shared" si="0"/>
        <v>660458.98</v>
      </c>
    </row>
    <row r="62" spans="2:8" s="5" customFormat="1" ht="42">
      <c r="B62" s="36"/>
      <c r="C62" s="56">
        <v>44592</v>
      </c>
      <c r="D62" s="62" t="s">
        <v>116</v>
      </c>
      <c r="E62" s="59" t="s">
        <v>69</v>
      </c>
      <c r="F62" s="28"/>
      <c r="G62" s="69">
        <v>31791</v>
      </c>
      <c r="H62" s="38">
        <f t="shared" si="0"/>
        <v>628667.98</v>
      </c>
    </row>
    <row r="63" spans="2:8" s="5" customFormat="1" ht="31.5">
      <c r="B63" s="36"/>
      <c r="C63" s="56">
        <v>44592</v>
      </c>
      <c r="D63" s="62" t="s">
        <v>116</v>
      </c>
      <c r="E63" s="59" t="s">
        <v>70</v>
      </c>
      <c r="F63" s="28"/>
      <c r="G63" s="69">
        <v>14051.69</v>
      </c>
      <c r="H63" s="38">
        <f t="shared" si="0"/>
        <v>614616.29</v>
      </c>
    </row>
    <row r="64" spans="2:8" s="5" customFormat="1" ht="42">
      <c r="B64" s="36"/>
      <c r="C64" s="56">
        <v>44592</v>
      </c>
      <c r="D64" s="62" t="s">
        <v>117</v>
      </c>
      <c r="E64" s="59" t="s">
        <v>71</v>
      </c>
      <c r="F64" s="28"/>
      <c r="G64" s="69">
        <v>15920.8</v>
      </c>
      <c r="H64" s="38">
        <f t="shared" si="0"/>
        <v>598695.49</v>
      </c>
    </row>
    <row r="65" spans="2:8" s="5" customFormat="1" ht="31.5">
      <c r="B65" s="36"/>
      <c r="C65" s="56">
        <v>44592</v>
      </c>
      <c r="D65" s="62" t="s">
        <v>117</v>
      </c>
      <c r="E65" s="59" t="s">
        <v>72</v>
      </c>
      <c r="F65" s="28"/>
      <c r="G65" s="69">
        <v>3510</v>
      </c>
      <c r="H65" s="38">
        <f t="shared" si="0"/>
        <v>595185.49</v>
      </c>
    </row>
    <row r="66" spans="2:8" s="5" customFormat="1" ht="31.5">
      <c r="B66" s="36"/>
      <c r="C66" s="56">
        <v>44592</v>
      </c>
      <c r="D66" s="62" t="s">
        <v>118</v>
      </c>
      <c r="E66" s="59" t="s">
        <v>73</v>
      </c>
      <c r="F66" s="28"/>
      <c r="G66" s="69">
        <v>8280</v>
      </c>
      <c r="H66" s="38">
        <f t="shared" si="0"/>
        <v>586905.49</v>
      </c>
    </row>
    <row r="67" spans="2:8" s="5" customFormat="1" ht="21">
      <c r="B67" s="36"/>
      <c r="C67" s="56">
        <v>44592</v>
      </c>
      <c r="D67" s="62" t="s">
        <v>118</v>
      </c>
      <c r="E67" s="59" t="s">
        <v>74</v>
      </c>
      <c r="F67" s="28"/>
      <c r="G67" s="69">
        <v>1275</v>
      </c>
      <c r="H67" s="38">
        <f t="shared" si="0"/>
        <v>585630.49</v>
      </c>
    </row>
    <row r="68" spans="2:8" s="5" customFormat="1" ht="22.5">
      <c r="B68" s="36"/>
      <c r="C68" s="56">
        <v>44592</v>
      </c>
      <c r="D68" s="63" t="s">
        <v>119</v>
      </c>
      <c r="E68" s="31" t="s">
        <v>75</v>
      </c>
      <c r="F68" s="28"/>
      <c r="G68" s="69">
        <v>178</v>
      </c>
      <c r="H68" s="38">
        <f t="shared" si="0"/>
        <v>585452.49</v>
      </c>
    </row>
    <row r="69" spans="2:8" s="5" customFormat="1" ht="17.25" thickBot="1">
      <c r="B69" s="37"/>
      <c r="C69" s="39"/>
      <c r="D69" s="17"/>
      <c r="E69" s="18"/>
      <c r="F69" s="32"/>
      <c r="G69" s="32"/>
      <c r="H69" s="33"/>
    </row>
    <row r="70" spans="2:8" s="3" customFormat="1" ht="21.75" customHeight="1" thickBot="1">
      <c r="B70" s="19"/>
      <c r="C70" s="20"/>
      <c r="D70" s="20"/>
      <c r="E70" s="25" t="s">
        <v>9</v>
      </c>
      <c r="F70" s="20">
        <f>SUM(F18:F69)</f>
        <v>952205</v>
      </c>
      <c r="G70" s="20">
        <f>SUM(G18:G69)</f>
        <v>422066.63</v>
      </c>
      <c r="H70" s="21">
        <f>H16+F70-G70</f>
        <v>585452.49</v>
      </c>
    </row>
    <row r="71" ht="23.25" customHeight="1"/>
    <row r="72" ht="23.25" customHeight="1"/>
    <row r="73" ht="23.25" customHeight="1"/>
    <row r="74" ht="23.25" customHeight="1"/>
    <row r="75" spans="2:8" ht="23.25" customHeight="1">
      <c r="B75" s="45" t="s">
        <v>17</v>
      </c>
      <c r="C75" s="45"/>
      <c r="D75" s="45"/>
      <c r="E75" s="4"/>
      <c r="F75" s="45" t="s">
        <v>18</v>
      </c>
      <c r="G75" s="45"/>
      <c r="H75" s="45"/>
    </row>
    <row r="76" spans="2:8" ht="23.25" customHeight="1">
      <c r="B76" s="40" t="s">
        <v>12</v>
      </c>
      <c r="C76" s="40"/>
      <c r="D76" s="40"/>
      <c r="E76" s="22"/>
      <c r="F76" s="41" t="s">
        <v>13</v>
      </c>
      <c r="G76" s="41"/>
      <c r="H76" s="41"/>
    </row>
    <row r="77" spans="2:8" ht="23.25" customHeight="1">
      <c r="B77" s="46" t="s">
        <v>22</v>
      </c>
      <c r="C77" s="46"/>
      <c r="D77" s="46"/>
      <c r="E77" s="23"/>
      <c r="F77" s="44" t="s">
        <v>23</v>
      </c>
      <c r="G77" s="44"/>
      <c r="H77" s="44"/>
    </row>
    <row r="78" spans="2:8" ht="23.25" customHeight="1">
      <c r="B78" s="40" t="s">
        <v>19</v>
      </c>
      <c r="C78" s="40"/>
      <c r="D78" s="40"/>
      <c r="E78" s="22"/>
      <c r="F78" s="41" t="s">
        <v>14</v>
      </c>
      <c r="G78" s="41"/>
      <c r="H78" s="41"/>
    </row>
    <row r="79" spans="2:8" ht="23.25" customHeight="1">
      <c r="B79" s="27"/>
      <c r="C79" s="27"/>
      <c r="D79" s="27"/>
      <c r="E79" s="22"/>
      <c r="F79" s="22"/>
      <c r="G79" s="22"/>
      <c r="H79" s="24"/>
    </row>
    <row r="80" ht="23.25" customHeight="1">
      <c r="H80" s="10"/>
    </row>
    <row r="81" ht="23.25" customHeight="1">
      <c r="H81" s="10"/>
    </row>
    <row r="82" spans="2:8" ht="23.25" customHeight="1">
      <c r="B82" s="42" t="s">
        <v>15</v>
      </c>
      <c r="C82" s="43"/>
      <c r="D82" s="43"/>
      <c r="E82" s="43"/>
      <c r="F82" s="43"/>
      <c r="G82" s="43"/>
      <c r="H82" s="43"/>
    </row>
    <row r="83" spans="2:8" ht="23.25" customHeight="1">
      <c r="B83" s="41" t="s">
        <v>16</v>
      </c>
      <c r="C83" s="41"/>
      <c r="D83" s="41"/>
      <c r="E83" s="41"/>
      <c r="F83" s="41"/>
      <c r="G83" s="41"/>
      <c r="H83" s="41"/>
    </row>
    <row r="84" spans="2:8" ht="23.25" customHeight="1">
      <c r="B84" s="44" t="s">
        <v>20</v>
      </c>
      <c r="C84" s="44"/>
      <c r="D84" s="44"/>
      <c r="E84" s="44"/>
      <c r="F84" s="44"/>
      <c r="G84" s="44"/>
      <c r="H84" s="44"/>
    </row>
    <row r="85" spans="2:8" ht="23.25" customHeight="1">
      <c r="B85" s="41" t="s">
        <v>21</v>
      </c>
      <c r="C85" s="41"/>
      <c r="D85" s="41"/>
      <c r="E85" s="41"/>
      <c r="F85" s="41"/>
      <c r="G85" s="41"/>
      <c r="H85" s="41"/>
    </row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75:D75"/>
    <mergeCell ref="F75:H75"/>
    <mergeCell ref="B76:D76"/>
    <mergeCell ref="F76:H76"/>
    <mergeCell ref="B77:D77"/>
    <mergeCell ref="F77:H77"/>
    <mergeCell ref="B78:D78"/>
    <mergeCell ref="F78:H78"/>
    <mergeCell ref="B82:H82"/>
    <mergeCell ref="B83:H83"/>
    <mergeCell ref="B84:H84"/>
    <mergeCell ref="B85:H85"/>
  </mergeCells>
  <printOptions horizontalCentered="1"/>
  <pageMargins left="0.44" right="0" top="0.35433070866141736" bottom="0" header="0.31496062992125984" footer="0.31496062992125984"/>
  <pageSetup horizontalDpi="600" verticalDpi="600" orientation="portrait" scale="5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2022-02-09T15:20:26Z</cp:lastPrinted>
  <dcterms:created xsi:type="dcterms:W3CDTF">2006-07-11T17:39:34Z</dcterms:created>
  <dcterms:modified xsi:type="dcterms:W3CDTF">2022-02-09T15:21:06Z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