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minescytrd-my.sharepoint.com/personal/ltaveras_mescyt_gob_do/Documents/Desktop/Documentos compartidos/POA-2022/Informes POA/"/>
    </mc:Choice>
  </mc:AlternateContent>
  <xr:revisionPtr revIDLastSave="149" documentId="13_ncr:1_{88995BC8-A6D8-40B7-BC90-5641EF9417E7}" xr6:coauthVersionLast="47" xr6:coauthVersionMax="47" xr10:uidLastSave="{F04D7562-35F0-495B-8204-69BBC18F0704}"/>
  <bookViews>
    <workbookView xWindow="-120" yWindow="-120" windowWidth="20730" windowHeight="11160" xr2:uid="{4338FEAE-DB8E-4C02-BE6D-DDC1311F061E}"/>
  </bookViews>
  <sheets>
    <sheet name="Programa 11" sheetId="1" r:id="rId1"/>
    <sheet name="Programa 12" sheetId="3" r:id="rId2"/>
    <sheet name="Hoja2" sheetId="7" state="hidden" r:id="rId3"/>
    <sheet name="Documento Soporte" sheetId="4" r:id="rId4"/>
    <sheet name="SIGEF programa 11" sheetId="6" r:id="rId5"/>
    <sheet name="SIGEF Programa 12" sheetId="8" r:id="rId6"/>
  </sheets>
  <definedNames>
    <definedName name="_xlnm.Print_Area" localSheetId="0">'Programa 11'!$A$1:$J$94</definedName>
    <definedName name="_xlnm.Print_Area" localSheetId="1">'Programa 12'!$B$1:$K$65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1" i="1" l="1"/>
  <c r="G28" i="3" l="1"/>
  <c r="J28" i="3" s="1"/>
  <c r="F28" i="1" l="1"/>
  <c r="I28" i="1" s="1"/>
  <c r="J33" i="3"/>
  <c r="J40" i="1"/>
  <c r="J39" i="1"/>
  <c r="J38" i="1"/>
  <c r="J37" i="1"/>
  <c r="J36" i="1"/>
  <c r="J35" i="1"/>
  <c r="J34" i="1"/>
  <c r="J33" i="1"/>
  <c r="J32" i="1"/>
  <c r="I41" i="1"/>
  <c r="I40" i="1"/>
  <c r="I38" i="1"/>
  <c r="I37" i="1"/>
  <c r="I36" i="1"/>
  <c r="I35" i="1"/>
  <c r="I34" i="1"/>
  <c r="I33" i="1"/>
  <c r="I32" i="1"/>
  <c r="I39" i="1"/>
  <c r="J35" i="3"/>
  <c r="J32" i="3"/>
  <c r="J34" i="3"/>
  <c r="K32" i="3"/>
  <c r="K33" i="3"/>
  <c r="K34" i="3"/>
  <c r="K35" i="3"/>
  <c r="K57" i="3"/>
  <c r="K57" i="3"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<sst xmlns="http://schemas.openxmlformats.org/spreadsheetml/2006/main" count="290" uniqueCount="159">
  <si>
    <t>Código</t>
  </si>
  <si>
    <t>Documento Relacionado</t>
  </si>
  <si>
    <t>Fecha Versión</t>
  </si>
  <si>
    <t>Versión</t>
  </si>
  <si>
    <t>DEC-FOR013</t>
  </si>
  <si>
    <t>I -Información Instituciónal</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</si>
  <si>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</si>
  <si>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</si>
  <si>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</si>
  <si>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</si>
  <si>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</si>
  <si>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</si>
  <si>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</si>
  <si>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</si>
  <si>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</si>
  <si>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</si>
  <si>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</si>
  <si>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</si>
  <si>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</si>
  <si>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</si>
  <si>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</si>
  <si>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</si>
  <si>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</si>
  <si>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</si>
  <si>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</si>
  <si>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</si>
  <si>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</si>
  <si>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</si>
  <si>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</si>
  <si>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</si>
  <si>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</si>
  <si>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</si>
  <si>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</si>
  <si>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</si>
  <si>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</si>
  <si>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</si>
  <si>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</si>
  <si>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</si>
  <si>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</si>
  <si>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</si>
  <si>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t>Física
(C)</t>
  </si>
  <si>
    <t>Financiera
(D)</t>
  </si>
  <si>
    <t>Física 
(E)</t>
  </si>
  <si>
    <t>Financiera 
 (F)</t>
  </si>
  <si>
    <t>Física 
(%)
 G=E/C</t>
  </si>
  <si>
    <t>Financiero 
(%) 
H=F/D</t>
  </si>
  <si>
    <t>Programación Trimestral</t>
  </si>
  <si>
    <t>Ejecución Trimestral</t>
  </si>
  <si>
    <t xml:space="preserve"> Presupuesto Anual</t>
  </si>
  <si>
    <t>Fomentar ciudadanos críticos y democráticos, identificados con los valores nacionales y de solidaridad internacional, capaces de participar eficazmente en las transformaciones sociales, económicas, culturales y políticas del país.</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</si>
  <si>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</si>
  <si>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Viceministro Administrativo Finaciero</t>
  </si>
  <si>
    <t xml:space="preserve">                                               Ministro</t>
  </si>
  <si>
    <t>0219 Ministerio de Educación Superior Ciencia y Tecnología</t>
  </si>
  <si>
    <t>01 Ministerio de Educación Superior Ciencia y Tecnología</t>
  </si>
  <si>
    <t>0001 Ministerio de Educación Superior Ciencia y Tecnología</t>
  </si>
  <si>
    <r>
      <t>Beneficiarios:</t>
    </r>
    <r>
      <rPr>
        <sz val="11"/>
        <color rgb="FF000000"/>
        <rFont val="Century Gothic"/>
        <family val="2"/>
      </rPr>
      <t xml:space="preserve"> </t>
    </r>
  </si>
  <si>
    <t>0219 Ministerio de Educación Superior Ciencia y Tecnología.</t>
  </si>
  <si>
    <t>01 Ministerio de Educación Superior Ciencia y Tecnología.</t>
  </si>
  <si>
    <t>0001 Ministerio de Educación Superior Ciencia y Tecnología.</t>
  </si>
  <si>
    <t>Personas con  documentos académicos legalizados de educación superior Nacionales e Internacionales.</t>
  </si>
  <si>
    <t>No. De beneficiarios con Becas Nacionales otorgadas</t>
  </si>
  <si>
    <t xml:space="preserve">No. De Jovenes beneficiaros </t>
  </si>
  <si>
    <t xml:space="preserve">IES con planes de estudio actualizados. </t>
  </si>
  <si>
    <t>Programas de formación  acreditados.</t>
  </si>
  <si>
    <t xml:space="preserve">Escuelas de medicina  de las IES evaluadas y acreditadas. </t>
  </si>
  <si>
    <t xml:space="preserve"> IES Evaluadas</t>
  </si>
  <si>
    <t xml:space="preserve">IES asesoradas </t>
  </si>
  <si>
    <t xml:space="preserve">Plazas de empleo ocupadas por estudiantes egresados. </t>
  </si>
  <si>
    <t>Proyectos aprobados</t>
  </si>
  <si>
    <t xml:space="preserve">Jóvenes beneficiarios. </t>
  </si>
  <si>
    <t>Estudiantes becados.</t>
  </si>
  <si>
    <t>Participantes en los programas</t>
  </si>
  <si>
    <t>La educación superior es un proceso permanente que se realiza con posterioridad a la educación media o secundaria, conducente a un título de nivel técnico superior, de grado o de postgrado. El sistema nacional de Educación Superior lo componen el conjunto de instituciones que, de manera explícita, están orientadas al logro de los fines y objetivos de la educación superior.</t>
  </si>
  <si>
    <t>Ser el organismo estatal, normativo y rector de las mejores prácticas en el sistema de Educación Superior, la Ciencia y la Tecnología, cuyo encargo social esencial radica en ser el garante de la formación de profesionales y técnicos integro, competente, con identidad nacional y dotados de principios éticos y valores morales que les permiten intervenir protagónicamente en el desarrollo integral y armónico de la Republica Dominicana.</t>
  </si>
  <si>
    <t>6773- Personas acceden a Servicios de legalización de documentos académicos de los niveles de Técnico Superior, Grado y Postgrado.</t>
  </si>
  <si>
    <t>6775-Ciudadanos acceden a programas de becas internacionales de post grado.</t>
  </si>
  <si>
    <t>Profesionales beneficiados con becas internacionales otorgadas</t>
  </si>
  <si>
    <t>6776-Ciudadanos acceden a Programa de Becas Nacionales de Técnico Superior, Grado y Posgrado.</t>
  </si>
  <si>
    <t>6777-Ciudadanos acceden a Programas de  Lenguas Extranjeras.</t>
  </si>
  <si>
    <t>6778- IES con planes de estudio acorde al catálogo de cualificaciones.</t>
  </si>
  <si>
    <t xml:space="preserve"> 6779-IES acreditadas en  Programas de formación académica en  Ciencias de la Salud, Educación, Ingenierías y Negocios.</t>
  </si>
  <si>
    <t xml:space="preserve">6780-Escuelas de Medicina de las IES evaluadas y acreditas nacional e Internacionalmente. </t>
  </si>
  <si>
    <t xml:space="preserve">6781- IES evaluadas para la formulación e implementación del  plan quinquenal.   </t>
  </si>
  <si>
    <t xml:space="preserve"> 6782-IES asistidas en coordinación con el sector empresarial para impulsar que en sus labores académicas tomen en  cuenta las necesidades del mismo.</t>
  </si>
  <si>
    <t xml:space="preserve"> 6783-Estudiantes universitarios egresados de becas del MESCyT asesorados para el acceso al empleo.</t>
  </si>
  <si>
    <t>Aumentar la cantidad de estudiantes de educación superior con Becas Nacionales en sus diferentes Niveles Educativos, Becas Internacionales o asistencia económica de 4,994 en el año 2019 a 6,840 en el año 2022.
Aumentar el porcentaje de estudiantes matriculados en el ITSC en un 5% para el año 2022, respecto a los 6,600 estudiantes del año 2021.
Aumentar el número de nuevos proyectos correspondientes al desarrollo de la Ciencia y la Tecnología de 77 en el 2020-2021 a 90 para el
2022-2023, sumando un total de 706 proyectos aprobados desde la implementación del FONDOCYT.</t>
  </si>
  <si>
    <t xml:space="preserve">6784- Investigadores reciben financiamientos a proyectos de innovación científica y tecnológicas. </t>
  </si>
  <si>
    <t>6785-Jóvenes universitarios acceden a  programas de promoción de la Mentalidad y Cultura Emprendedora.</t>
  </si>
  <si>
    <t xml:space="preserve">6786-Estudiantes acceden a  becas en desarrollo de sofware con enfoque de género. </t>
  </si>
  <si>
    <t>6790-Profesores y Jóvenes universitarios que acceden al Programa de Difusión de la Ciencia y la Tecnología.</t>
  </si>
  <si>
    <t>Incremento de la cobertura de la educación superior, en particular las carreras de Ciencia y Tecnología de los jóvenes bachilleres o mayores de 16 años de 14% en el 2020 a 27% en el 2022.
Fomentar el desarrollo de los programas de ciencia y tecnología a través de actividades de
investigación, donde el número de estudiantes y docentes en el 2021 fue de 9,405 en el 2021 y para el 2022 a 7,133.
Aumentar el número de nuevos proyectos correspondientes al desarrollo de la Ciencia y la Tecnología de 77 en el 2020-2021 a 90 para el 2022-2023, sumando un total de 706 proyectos aprobados desde la implementación del FONDOCYT.</t>
  </si>
  <si>
    <t>[Registrar las oportunidades de mejora identificadas, como acciones puntuales, especificando las fechas de su realización.]</t>
  </si>
  <si>
    <t>N/A</t>
  </si>
  <si>
    <t xml:space="preserve">Segundo eje, que procura una sociedad con igualdad de Derechos y Oportunidades. ''Una sociedad con igualdad de derechos y oportunidades, en la que toda la poblacion tiene garantizada educacion, salud, vivienda digna y servicios basicos de calidad, y que promueve la reduccion progresiva de la pobreza y desigualdad social  terriorial''. </t>
  </si>
  <si>
    <t>Educacion de calidad para todos y todas.</t>
  </si>
  <si>
    <t>2.1.1</t>
  </si>
  <si>
    <t xml:space="preserve">Implantar y garantizar un sistema educativo nacional de calidad, que capacite para el aprendizaje continuo a lo largo de la vida, propicie el desarrollo humano y un ejercito progresivo de ciudadania responsable, en el marco de valores morales y principios eticos consistentes con el desarrollo sostenible y la equidad de genero. </t>
  </si>
  <si>
    <t>Tercer Eje, que procura una Economia Sostenible, Integradora y Competitiva. ''Una economia territorial y sectorialmente integrada, innovadora, diversificada, plural, orientada a la calidad y ambientalmente sostenible, que crea y desconcentra la riqueza, genera crecimiento alto y sostenido con equidad y empleo digno, y que aprovecha y potencia las oportunidades del mercado local y se inserta de forma competitiva en la economia global''.</t>
  </si>
  <si>
    <t>Competitividad e innovacion en un ambiente favorable a la cooperacion y la responsabilidad.</t>
  </si>
  <si>
    <t>3.3.3</t>
  </si>
  <si>
    <t xml:space="preserve">Consolidar un Sistema de Educacion Superior de Calidad, que responda a las necesidades del desarrollo de la nacion. </t>
  </si>
  <si>
    <t xml:space="preserve">11- Fomento y Desarrollo de la Educación Superior. </t>
  </si>
  <si>
    <t>12- Fomento y Desarrollo de la Ciencia y Tecnología.</t>
  </si>
  <si>
    <t>Garantizar el efectivo funcionamiento del Sistema de Calidad establecido en la Ley 139-01 de Educación Superior, Ciencia y Tecnología a través de la legalización de documentos de las IES Nacionales e Internacionales a fines de obtener Exéquatur, homologaciones u otros relacionados a la educación superior.</t>
  </si>
  <si>
    <t xml:space="preserve">Evaluación Curricular  y aprobación de planes de estudios de las IES, conforme a las normativas establecidas por el catálogo de cualificaciones. IES con planes de estudio actualizados. </t>
  </si>
  <si>
    <t>La ciencia y la tecnología contribuyen con la cohesión social como mediadora en la búsqueda de soluciones eficientes a los problemas que confrontan los individuos con su entorno y al mismo tiempo como proveedora de soluciones a los procesos de apropiación de los recursos e insumos productivos para la generación de riquezas y bienestar. 
Los objetivos de este programa son contribuir a la creación de una cultura científico-tecnológica en la sociedad a fin de propiciar una relación mas humana con la naturaleza, cultivar la valoración social por la ciencia y la cultura universal y descubrir vocaciones científicas.</t>
  </si>
  <si>
    <t>Aseguramiento y garantía del funcionamiento del Sistema de Calidad establecido en la Ley 139-01 de Educación Superior, Ciencia y Tecnología a través de procesos de evaluación y acreditación de los programas de formación académica en  Ciencias de la Salud, Educación, Ingenierías y Negocios, fundamentado en los principios de mejora continua, conforme a los lineamientos de políticas de educación superior, en correspondencia con las principales tendencias, retos y desafíos que experimenta la educación superior en el presente contexto nacional e internacional. IES con Programas de formación  acreditados.</t>
  </si>
  <si>
    <t xml:space="preserve">Aseguramiento y garantía del funcionamiento del Sistema de Calidad establecido en la Ley 139-01 de Educación Superior, Ciencia y Tecnología a través de la evaluación quinquenal, acreditación de los programas y seguimiento a los planes de mejora de las escuelas de médicina en las IES, fundamentado en los principios de mejora continua, conforme a los lineamientos de políticas de educación superior, en correspondencia con las principales tendencias, retos y desafíos que experimenta la educación superior en el presente contexto nacional e internacional. Escuelas de medicina  de las IES evaluadas y acreditadas. </t>
  </si>
  <si>
    <t>Aseguramiento y garantía del funcionamiento del Sistema de Calidad establecido en la Ley 139-01 de Educación Superior, Ciencia y Tecnología a través de la evaluación quinquenal y seguimiento a los planes de mejora de las IES,  fundamentado en los principios de mejora continua, respeto de la autonomía, tratamiento equitativo, transparencia y objetividad, conforme a los lineamientos de políticas de educación superior, en correspondencia con las principales tendencias, retos y desafíos que experimenta la educación superior en el presente contexto nacional e internacional.</t>
  </si>
  <si>
    <t xml:space="preserve">Gestionar plazas de empleo para  la inserción laboral de los egresados de las IES becados por el MESCyT, en el mercado laboral, a través de acuerdos y convenios con el sector empresarial y alianza estrategica con el Ministerio de trabajo y otras instituciones del estado, a fin de aportar en la reduccion de la tasa de desempleo y el desarrollo economico de los egresados.  </t>
  </si>
  <si>
    <t xml:space="preserve">Fortalecer el Sistema Nacional de Ciencia, tecnología e Innovación para contribuir a dar respuesta a las demandas sociales, culturales y económicas, se apoya en la realización de proyectos de investigación científica y de innovación de base tecnológica, mediante el Fondo Nacional de Innovación y Desarrollo Científico y Tecnológico (FONDOCYT). Este producto contribuye a una sociedad dominicana más competititva, a través de la innovación producida en base a la tecnología y el desarrollo del capital humano que se encuentra integrado en un ecosistema de innovación, ciencia y tranferencia de tecnología. </t>
  </si>
  <si>
    <t>Fondo creado para fomentar el espíritu y cultura emprendedora en las Instituciones de Educación Superior (IES), además de fortalecer las habilidades y competencias de los emprendedores además de desarrollar una comunidad de soporte con los gestores, profedores, asesores y todo el personal académico dentro de la comunidad universitaria.</t>
  </si>
  <si>
    <t xml:space="preserve">Se busca fomentar el talento en jóvenes en tecnologías actuales y emergentes como medio para impulsar la industria del software en el país, a través del otorgamiento de becas a estudiantes y profesionales del área de TI. Esta ayuda está distribuida en diplomados, becas nacionales e internacionales. </t>
  </si>
  <si>
    <t>Programa de becas para grado a nivel nacional, postgrados y doctorados a nivel nacional e internacional, así como lenguas extranjeras para estudios de inglés, francés y portugués.</t>
  </si>
  <si>
    <t>Directora  Planificación y Desarrollo</t>
  </si>
  <si>
    <t xml:space="preserve">                                              </t>
  </si>
  <si>
    <t>Ministro</t>
  </si>
  <si>
    <t xml:space="preserve">                                   Dr. Franklin García Fermín</t>
  </si>
  <si>
    <t>IES, estudiantes universitarios, bachilleres, profesionales y técnicos, investigadores, docentes, sector empresarial, egresados de becas del MESCYT.</t>
  </si>
  <si>
    <t>Directora Planificación y Desarrollo</t>
  </si>
  <si>
    <t>Ing. Elizabeth Ventura Mora</t>
  </si>
  <si>
    <t xml:space="preserve">                        Dr. José Cancel</t>
  </si>
  <si>
    <t xml:space="preserve">Consolidar un Sistema de Educacion Superior de Calidad, que responda a las necesidades del desarrollo de la nación. </t>
  </si>
  <si>
    <t>Informe primer trimestre (Enero- Marzo) año 2022</t>
  </si>
  <si>
    <t xml:space="preserve">      Viceministro Administrativo Finaciero</t>
  </si>
  <si>
    <t xml:space="preserve">                   Dr. José Cancel</t>
  </si>
  <si>
    <t xml:space="preserve">                             Dr. Franklin García Fermín</t>
  </si>
  <si>
    <r>
      <t>Beneficiarios:</t>
    </r>
    <r>
      <rPr>
        <sz val="12"/>
        <color rgb="FF000000"/>
        <rFont val="Century Gothic"/>
        <family val="2"/>
      </rPr>
      <t xml:space="preserve"> </t>
    </r>
  </si>
  <si>
    <r>
      <t xml:space="preserve">VI. </t>
    </r>
    <r>
      <rPr>
        <b/>
        <sz val="12"/>
        <color theme="0"/>
        <rFont val="Century Gothic"/>
        <family val="2"/>
      </rPr>
      <t>Oportunidades de Mejora</t>
    </r>
  </si>
  <si>
    <t>Informe Trimestral de las Metas Físicas-Financieras</t>
  </si>
  <si>
    <t>Para este primer trimestre, se programa la capacitación de 50 egresados y la creación de un sistema integrado que permita obtener un mejor acercamiento con los egresados de becas y las empresas del país, a los fines de obtener empleos. En el POA de presupuesto la compra del sistema, el cual debido al monto y los procesos de compra que se deben agotar, no se ha podido ejecutar. Mientras estamos en el proceso de firmar un convenio con el Ministerio de Trabajo, el cual nos permitirá tener acceso a la plataforma de empleos de dicha institución.</t>
  </si>
  <si>
    <t>1.- Lanzamiento de la convocatoria de becas 2022, bajo el nuevo sistema de becas "Beca tu futuro"
2. - Ejecución del nuevo Sistema Único de Becas, actualmente en recepción de solicitudes, por la convocatoria desde el 10 al 31 de marzo 2022.</t>
  </si>
  <si>
    <t xml:space="preserve">El  día 31  de enero  fue publicada la convocatoria correspondiente al primer semestre  de 2022. El número de solicitudes iniciadas corresponde a un total de 80,643 de las cuales fueron enviadas y completaadas un total de 27,140 para ser evaluadas por el equipo técnico del becas nacionales MESCYT. </t>
  </si>
  <si>
    <t xml:space="preserve">Conferencia sobre la Importancia de las Ciencias Sociales en el Cibermundo, dictada por el Dr. Nicanor Ursua. Participaron 70 profesores y jovenes de forma presencial y 681 impactados en redes. </t>
  </si>
  <si>
    <t xml:space="preserve">Se lanzó el llamado a presentación propuestas Convocatoria FONDOCYT 2022. Se lanzó el llamado a presentación de ponencias y se creó la plataforma para la recepción de solicitudes al XVII Congreso Internacional de Investigación Científica. La Convocatoria FONDOCYT 2022 llega a las universidades que realizan investigaciones y a los centros de investigación, asi como a los mas de 1,313 investigadores.Con la celebración del XVII Congreso Internacional de Investigación Cientifica se propicia el intercambio de conocimiento, se han recibido a la fecha 277 resúmenes sometidos para ponencias orales y carteles, así como más de diez propuestas de simposios, talleres, paneles y cursos.                                                                                                                                                                      </t>
  </si>
  <si>
    <t>Nuestro objetivo es incentivar la Cultura Emprendedora con la implementación de una serie de programas de capacitación y el aporte del Capital Semilla a los 5 ganadores de la 12va. Competencia Universitaria de Emprendedores correspondiente al año 2021. Pudimos lograr el desembolso de RD$ 1,450.000.00 resultando como beneficiarios 15 jovenes universitarios participantes, en la actividad de la premiacion estuvieron presentes 317 jovenes universitarios emprendedores. Se realizó el Diplomado a Nivel Gerencial para Emprendedores en modo virtual siendo dictado a 12 universidades, con la particiapcion de 40 jovenes universitarios, con el objetivo de fortalecer las habilidades y competencias a fin de conformar una comunidad solida con la inclusion de todo el personal academico. Se convoco a nivel nacional a un Seminario Virtual para todos los jovenes emprendedores de las IES congregando a mas de 135 jovenes interesados en plasmar conocimientos en sus proyectos para el 16 de abril del año en curso.</t>
  </si>
  <si>
    <t xml:space="preserve">Se firmó el convenio MESCYT-MICROSOFT para impartir capacitación en desarrollo de sofware. Acciones en proceso: Se impartirá la capacitación “Fundamentos de Microsoft Azure” AZ-900, para la certificación internacional de los participantes de este. </t>
  </si>
  <si>
    <t xml:space="preserve">La Universidad Iberoamericana -UNIBE- solicitó al CONESCYT que le amplié la acreditación de su Escuela de Medicina por un año más, la cual cuenta con alrededor de mil estudiantes en el área,  hasta tanto obtenga la acreditación internacional con CAMP-HP o con  el National Committee on Foreign Medical Education and Accreditation (NCFEAM) del Departamento de Educación de los Estados Unidos. El CONESCYT en su primera sesión del año 2022 le prorrogó por un año más la acreditación con que cuenta a nivel nacional. La acreditación de la Escuela de Medicina equivale al 9% de las 11 Escuelas de Medicina con que cuenta la República Dominicana. </t>
  </si>
  <si>
    <t>El desvío de la meta financiera del 97.08% fue debido a que en el año 2021 se realizaba la ejecución financiera gasto a gasto (por libramiento), para este año 2022 se ejecutará a través del fondo en avance (fondo concursable). Este cambio conllevó la apertura de cuenta bancaria corriente para esos fines, cuyo proceso concluyó a final del 1re. Trimestre 2022 .</t>
  </si>
  <si>
    <t>La desviación presentada del 0% en la ejecución de la meta física con relación a lo programado se debe a que tuvimos la oportunidad de llevar a cabo una capacitación en Técnicas Gerenciales para el Emprendedor en la modalidad virtual, lo que nos permitió contar con 40 participantes, también logramos gestionar beneficiar a 15 Jóvenes emprendedores con la gestión para el desembolso del capital semilla de los 5 proyectos ganadores del año 2021 por un monto de RD$1,450,000.00, a la premiación asistieron 317 jovenes universitarios para un total de 372 participantes en los programas de la cultura emprendedora. Mientras que la desviación de 100% en la ejecución financiera se debe a procedimientos de tramitación interna.</t>
  </si>
  <si>
    <t>Este producto no tiene programación física financiera debido a que los fondos provienen del Proyecto de Agenda Digital y aun no se ha recibido el desembolso.</t>
  </si>
  <si>
    <t>La desviación presentada de un 50.20 % en la ejecución de metas fisicas con relación a lo programado se debe La difusión en redes sociales, lo que influyó a que mas personas se motivaran a participar. Mientras que la desviación de un 50.94% en la ejecución financiera se debe a procedimientos de tramitación interna.</t>
  </si>
  <si>
    <t xml:space="preserve">La desviación de un 19.58% en la ejecución financiera se debe al pago de compromisos ya asumidos.  </t>
  </si>
  <si>
    <t>La desviación de un 51.23% en la ejecución financiera se debe a procedimientos de tramitación interna.</t>
  </si>
  <si>
    <t>La desviación presentada en este producto se debe a que el presupuesto inicial era de RD$110,000.00 y su presupesto vigente es de RD$4,640,105.00, indicando el aumento realizado en el proceso de reajustes presupuestarios interno.</t>
  </si>
  <si>
    <t>La desviación de un 100% en la ejecución financiera se debe a procedimientos de tramitación interna.</t>
  </si>
  <si>
    <t>La desviación presentada de un 8.50 % en la ejecución de metas físicas con relación a lo programado se debe a que se recibió mayor número de solicitudes. Mientras que la desviación de un 9.09% en la ejecución financiera se debe a procedimientos de tramitación interna.</t>
  </si>
  <si>
    <t>La desviación presentada de 100 % en la ejecución de metas físicas con relación a lo programado se debe a que 3 IES elaboraron 11 planes de estudios acorde a los criterios establecidos. Mentras que la desviación del 41.93% en la ejecución financiera se debe a procedimientos de tramitación interna.</t>
  </si>
  <si>
    <t>Asistencia técnica en coordinación con el sector empresarial a la IES para el fortalecimiento de la oferta académica y de formación acorde a las necesidades de las demandas del mercado laboral</t>
  </si>
  <si>
    <t xml:space="preserve">A partir del mes de enero se inicio el proceso de autoevaluación de las 29 IES programadas para el 2022, las cuales al mes de marzo  han alcanzado un nivel de avance del 60% de su autoevaluacion. Se proyecta que en el mes de agosto esta 29 IES deberan entregar su informe de autoevaluacion. Nota: Aun las IES estan en proceso de autoevaluación, posterior a esto realizaran su evaluacion externa y formularan su plan de mejora. </t>
  </si>
  <si>
    <t>La desviación presentada de un 100 % en la ejecución de metas físicas con relación a lo programado se debe a que las IES aun estan en proceso de autoevaluación, estas deberán presentar su informe en el mes de agosto . Mientras que la desviación del 100% en la ejecución financiera se debe a procedimientos de tramitación interna.</t>
  </si>
  <si>
    <t>La desviación de un 36.06% en la ejecución financiera se debe a procedimientos de tramitación interna.</t>
  </si>
  <si>
    <t>Programa de lenguas extranjeras para estudios de inglés, francés y portugués.</t>
  </si>
  <si>
    <t xml:space="preserve">– Supervisiones académicas de manera oportuna a los centros a nivel nacional.
 – Reparación y mantenimiento de los centros del programa de inglés de  inmersión. 
– Auditar estudiantes activos correspondiente al nivel Básico I.
 – Pago de servicios.
 – Gestión de renovación de contratos de servicios a centros privados donde se capacitan los estudiantes becados en las lenguas extranjeras que ofrece el mescyt.
 – Gestión de compra de libros de texto para estudiantes del programa de francés de inmersión. 
 – Renovación de contrato de convenio del Programa de Frances de Inmersión, establecido entre la Alianza Francesa y El Ministerio de Educación Superior Ciencia y Tecnologia MESCYT,  donde se aumentó la cantidad de beneficiados y fueron otorgados 40 nuevos cupos para un total de 100 cupos, incluyendo dos provincias más, ahora el programa es impartido en Santo Domingo, Santiago , Higuey y San Juan.  - Realización de manera exitosa del proceso de las convocatorias de los diferentes programas de lenguas extranjeras. – Firma de convenio interinstitucional para garantizar más espacios para la docencia de los Programas de Lenguas Extranjeras en todo el territorio nacional.  – Readecuación de las oficinas de Lenguas Extranjeras para mejorar las condiciones de la infraestructura de la dirección y asegurar un mejor ambiente de trabajo y clima laboral.   Aumento de la competitividad de los sectores productivos nacionales por medio de capacitar a miles de jóvenes cada año a través de los programas de lenguas extranjeras que ofrece el MESCYT, con los cuales los beneficiados de estos programas, adquieren las competencias idiomáticas requeridas para proveer al mercado laboral  local recursos humanos que cumplan con los perfiles buscados por las empresas dominicanas, minimizando así cada año la brecha del desempleo de este importante sector de la población.  </t>
  </si>
  <si>
    <t>La desviación presentada de un 14.27% en la ejecución de metas físicas con relación a lo programado se debe a la no disponibilidad de los recursos financieros para cumplir con el 100% de la meta fisica programada. Mientras que la desviación de un 59.48% en la ejecución financiera se debe a procedimientos de tramitación interna.</t>
  </si>
  <si>
    <t>6773- Personas acceden a+A32:J39 Servicios de legalización de documentos académicos de los niveles de Técnico Superior, Grado y Postgrado.</t>
  </si>
  <si>
    <t xml:space="preserve">Se recibieron  23,016 solcitudes de legallización de documentos y se legalizaron 14,017  documentos nacioanles. Se recibieron 629 solcitudes de legallización de documentos extranjeros y fueron legalizados 631 para un total  de 14,648 personas beneficiadas con el servicio de legalización de documentos de las 23,645 solcicitudes recibidas. </t>
  </si>
  <si>
    <t xml:space="preserve">Se recibieron 38 planes de estudios de las IES con la finalidad de su evaluación y aprobacion de los cuales 11 planes de estudios de 3 IES fueron evaluados y aprobado acorde al marco de cualificaciones.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</si>
</sst>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b/>
      <sz val="11"/>
      <name val="Calibri"/>
      <family val="2"/>
    </font>
    <font>
      <b/>
      <sz val="11"/>
      <color rgb="FF000000"/>
      <name val="Calibri"/>
      <family val="2"/>
    </font>
    <font>
      <b/>
      <sz val="11"/>
      <color theme="0"/>
      <name val="Century Gothic"/>
      <family val="2"/>
    </font>
    <font>
      <sz val="8"/>
      <name val="Calibri"/>
      <family val="2"/>
      <scheme val="minor"/>
    </font>
    <font>
      <b/>
      <sz val="11"/>
      <color theme="0"/>
      <name val="Calibri"/>
      <family val="2"/>
      <scheme val="minor"/>
    </font>
    <font>
      <sz val="12"/>
      <color theme="1"/>
      <name val="Calibri"/>
      <family val="2"/>
      <scheme val="minor"/>
    </font>
    <font>
      <sz val="12"/>
      <name val="Calibri"/>
      <family val="2"/>
    </font>
    <font>
      <sz val="11"/>
      <color rgb="FF000000"/>
      <name val="Calibri"/>
      <family val="2"/>
      <scheme val="minor"/>
    </font>
    <font>
      <sz val="11"/>
      <color rgb="FF000000"/>
      <name val="Century Gothic"/>
      <family val="2"/>
    </font>
    <font>
      <i/>
      <sz val="11"/>
      <color theme="1"/>
      <name val="Calibri"/>
      <family val="2"/>
      <scheme val="minor"/>
    </font>
    <font>
      <b/>
      <sz val="12"/>
      <color rgb="FF000000"/>
      <name val="Calibri"/>
      <family val="2"/>
      <scheme val="minor"/>
    </font>
    <font>
      <sz val="12"/>
      <color rgb="FF000000"/>
      <name val="Calibri"/>
      <family val="2"/>
      <scheme val="minor"/>
    </font>
    <font>
      <b/>
      <sz val="12"/>
      <color theme="0"/>
      <name val="Calibri"/>
      <family val="2"/>
      <scheme val="minor"/>
    </font>
    <font>
      <i/>
      <sz val="12"/>
      <color theme="1"/>
      <name val="Calibri"/>
      <family val="2"/>
      <scheme val="minor"/>
    </font>
    <font>
      <sz val="12"/>
      <color rgb="FF000000"/>
      <name val="Century Gothic"/>
      <family val="2"/>
    </font>
    <font>
      <b/>
      <sz val="12"/>
      <name val="Calibri"/>
      <family val="2"/>
    </font>
    <font>
      <b/>
      <sz val="12"/>
      <color rgb="FF000000"/>
      <name val="Calibri"/>
      <family val="2"/>
    </font>
    <font>
      <b/>
      <sz val="12"/>
      <color theme="0"/>
      <name val="Century Gothic"/>
      <family val="2"/>
    </font>
    <font>
      <sz val="11"/>
      <color theme="0"/>
      <name val="Calibri"/>
      <family val="2"/>
      <scheme val="minor"/>
    </font>
  </fonts>
  <fills count="11">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2"/>
        <bgColor indexed="64"/>
      </patternFill>
    </fill>
  </fills>
  <borders count="46">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bottom style="thin">
        <color indexed="64"/>
      </bottom>
      <diagonal/>
    </border>
    <border>
      <left/>
      <right/>
      <top style="thin">
        <color theme="0" tint="-0.34998626667073579"/>
      </top>
      <bottom style="thin">
        <color theme="0" tint="-0.34998626667073579"/>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54">
    <xf numFmtId="0" fontId="0" fillId="0" borderId="0" xfId="0"/>
    <xf numFmtId="0" fontId="3" fillId="0" borderId="5" xfId="0" applyFont="1" applyBorder="1"/>
    <xf numFmtId="0" fontId="12" fillId="0" borderId="0" xfId="0" applyFont="1" applyBorder="1"/>
    <xf numFmtId="0" fontId="3" fillId="0" borderId="0" xfId="0" applyFont="1" applyBorder="1"/>
    <xf numFmtId="0" fontId="12" fillId="0" borderId="6" xfId="0" applyFont="1" applyBorder="1"/>
    <xf numFmtId="0" fontId="12" fillId="0" borderId="5" xfId="0" applyFont="1" applyBorder="1"/>
    <xf numFmtId="0" fontId="12" fillId="0" borderId="9" xfId="0" applyFont="1" applyBorder="1"/>
    <xf numFmtId="0" fontId="12" fillId="0" borderId="10" xfId="0" applyFont="1" applyBorder="1"/>
    <xf numFmtId="0" fontId="12" fillId="0" borderId="11" xfId="0" applyFont="1" applyBorder="1"/>
    <xf numFmtId="0" fontId="4" fillId="9" borderId="1" xfId="0" applyFont="1" applyFill="1" applyBorder="1" applyAlignment="1">
      <alignment vertical="top" wrapText="1"/>
    </xf>
    <xf numFmtId="0" fontId="0" fillId="0" borderId="0" xfId="0" applyFont="1"/>
    <xf numFmtId="0" fontId="4" fillId="9" borderId="5" xfId="0" applyFont="1" applyFill="1" applyBorder="1" applyAlignment="1">
      <alignment vertical="top"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9" borderId="9" xfId="0" applyFont="1" applyFill="1" applyBorder="1" applyAlignment="1">
      <alignment vertical="top" wrapText="1"/>
    </xf>
    <xf numFmtId="0" fontId="14" fillId="0" borderId="13" xfId="0" applyFont="1" applyFill="1" applyBorder="1" applyAlignment="1">
      <alignment horizontal="center" vertical="center" wrapText="1"/>
    </xf>
    <xf numFmtId="0" fontId="4" fillId="0" borderId="27" xfId="0" applyFont="1" applyBorder="1" applyAlignment="1">
      <alignment vertical="center"/>
    </xf>
    <xf numFmtId="0" fontId="2" fillId="0" borderId="27" xfId="0" applyFont="1" applyBorder="1"/>
    <xf numFmtId="0" fontId="4" fillId="0" borderId="5" xfId="0" applyFont="1" applyBorder="1" applyAlignment="1">
      <alignment vertical="center"/>
    </xf>
    <xf numFmtId="0" fontId="4" fillId="0" borderId="5" xfId="0" applyFont="1" applyBorder="1" applyAlignment="1">
      <alignment vertical="center" wrapText="1"/>
    </xf>
    <xf numFmtId="0" fontId="0" fillId="0" borderId="5" xfId="0" applyFont="1" applyBorder="1"/>
    <xf numFmtId="0" fontId="0" fillId="0" borderId="0" xfId="0" applyFont="1" applyBorder="1"/>
    <xf numFmtId="0" fontId="8" fillId="8" borderId="37" xfId="0" applyFont="1" applyFill="1" applyBorder="1" applyAlignment="1">
      <alignment horizontal="center" vertical="center" wrapText="1" readingOrder="1"/>
    </xf>
    <xf numFmtId="0" fontId="8" fillId="8" borderId="20" xfId="0" applyFont="1" applyFill="1" applyBorder="1" applyAlignment="1">
      <alignment horizontal="center" vertical="center" wrapText="1" readingOrder="1"/>
    </xf>
    <xf numFmtId="0" fontId="8" fillId="8" borderId="38" xfId="0" applyFont="1" applyFill="1" applyBorder="1" applyAlignment="1">
      <alignment horizontal="center" vertical="center" wrapText="1" readingOrder="1"/>
    </xf>
    <xf numFmtId="0" fontId="0" fillId="0" borderId="5"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6" xfId="0" applyFont="1" applyBorder="1"/>
    <xf numFmtId="0" fontId="13" fillId="0" borderId="9" xfId="0" applyFont="1" applyBorder="1" applyProtection="1">
      <protection locked="0"/>
    </xf>
    <xf numFmtId="0" fontId="13" fillId="0" borderId="10" xfId="0" applyFont="1" applyBorder="1" applyProtection="1">
      <protection locked="0"/>
    </xf>
    <xf numFmtId="0" fontId="13" fillId="0" borderId="11" xfId="0" applyFont="1" applyBorder="1" applyProtection="1">
      <protection locked="0"/>
    </xf>
    <xf numFmtId="0" fontId="4" fillId="0" borderId="43" xfId="0" applyFont="1" applyBorder="1" applyAlignment="1">
      <alignment horizontal="left" vertical="center"/>
    </xf>
    <xf numFmtId="0" fontId="5" fillId="6" borderId="15" xfId="0" applyFont="1" applyFill="1" applyBorder="1" applyAlignment="1">
      <alignment horizontal="center" vertical="center" wrapText="1"/>
    </xf>
    <xf numFmtId="0" fontId="6" fillId="0" borderId="0" xfId="0" applyFont="1" applyAlignment="1" applyProtection="1">
      <alignment horizontal="left"/>
      <protection locked="0"/>
    </xf>
    <xf numFmtId="0" fontId="0" fillId="0" borderId="0" xfId="0" applyAlignment="1">
      <alignment horizontal="left"/>
    </xf>
    <xf numFmtId="0" fontId="4" fillId="0" borderId="43" xfId="0" applyFont="1" applyBorder="1" applyAlignment="1">
      <alignment vertical="center"/>
    </xf>
    <xf numFmtId="0" fontId="5" fillId="6" borderId="15" xfId="0" applyFont="1" applyFill="1" applyBorder="1" applyAlignment="1">
      <alignment horizontal="center" vertical="center"/>
    </xf>
    <xf numFmtId="0" fontId="6" fillId="0" borderId="0" xfId="0" applyFont="1" applyProtection="1">
      <protection locked="0"/>
    </xf>
    <xf numFmtId="0" fontId="5" fillId="0" borderId="15" xfId="0" applyFont="1" applyBorder="1" applyAlignment="1" applyProtection="1">
      <alignment horizontal="center" vertical="center" wrapText="1"/>
      <protection locked="0"/>
    </xf>
    <xf numFmtId="0" fontId="17" fillId="9" borderId="1" xfId="0" applyFont="1" applyFill="1" applyBorder="1" applyAlignment="1">
      <alignment vertical="top" wrapText="1"/>
    </xf>
    <xf numFmtId="0" fontId="12" fillId="0" borderId="0" xfId="0" applyFont="1" applyProtection="1">
      <protection locked="0"/>
    </xf>
    <xf numFmtId="0" fontId="12" fillId="0" borderId="0" xfId="0" applyFont="1"/>
    <xf numFmtId="0" fontId="17" fillId="9" borderId="5" xfId="0" applyFont="1" applyFill="1" applyBorder="1" applyAlignment="1">
      <alignment vertical="top" wrapText="1"/>
    </xf>
    <xf numFmtId="0" fontId="17" fillId="2" borderId="7"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9" borderId="9" xfId="0" applyFont="1" applyFill="1" applyBorder="1" applyAlignment="1">
      <alignment vertical="top" wrapText="1"/>
    </xf>
    <xf numFmtId="164" fontId="18" fillId="0" borderId="12" xfId="0" applyNumberFormat="1"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7" fillId="0" borderId="27" xfId="0" applyFont="1" applyBorder="1" applyAlignment="1">
      <alignment vertical="center"/>
    </xf>
    <xf numFmtId="0" fontId="3" fillId="0" borderId="27" xfId="0" applyFont="1" applyBorder="1"/>
    <xf numFmtId="0" fontId="13" fillId="0" borderId="0" xfId="0" applyFont="1" applyProtection="1">
      <protection locked="0"/>
    </xf>
    <xf numFmtId="0" fontId="17" fillId="0" borderId="43" xfId="0" applyFont="1" applyBorder="1" applyAlignment="1">
      <alignment horizontal="left" vertical="center"/>
    </xf>
    <xf numFmtId="0" fontId="12" fillId="6" borderId="15" xfId="0" applyFont="1" applyFill="1" applyBorder="1" applyAlignment="1">
      <alignment horizontal="center" vertical="center" wrapText="1"/>
    </xf>
    <xf numFmtId="0" fontId="13" fillId="0" borderId="0" xfId="0" applyFont="1" applyAlignment="1" applyProtection="1">
      <alignment horizontal="left"/>
      <protection locked="0"/>
    </xf>
    <xf numFmtId="0" fontId="12" fillId="0" borderId="0" xfId="0" applyFont="1" applyAlignment="1">
      <alignment horizontal="left"/>
    </xf>
    <xf numFmtId="0" fontId="17" fillId="0" borderId="43" xfId="0" applyFont="1" applyBorder="1" applyAlignment="1">
      <alignment vertical="center"/>
    </xf>
    <xf numFmtId="0" fontId="12" fillId="6" borderId="15" xfId="0" applyFont="1" applyFill="1" applyBorder="1" applyAlignment="1">
      <alignment horizontal="center" vertical="center"/>
    </xf>
    <xf numFmtId="0" fontId="12" fillId="0" borderId="15" xfId="0" applyFont="1" applyBorder="1" applyAlignment="1" applyProtection="1">
      <alignment horizontal="center" vertical="center" wrapText="1"/>
      <protection locked="0"/>
    </xf>
    <xf numFmtId="0" fontId="17" fillId="0" borderId="5" xfId="0" applyFont="1" applyBorder="1" applyAlignment="1">
      <alignment vertical="center"/>
    </xf>
    <xf numFmtId="0" fontId="17" fillId="0" borderId="5" xfId="0" applyFont="1" applyBorder="1" applyAlignment="1">
      <alignment vertical="center" wrapText="1"/>
    </xf>
    <xf numFmtId="0" fontId="23" fillId="8" borderId="37" xfId="0" applyFont="1" applyFill="1" applyBorder="1" applyAlignment="1">
      <alignment horizontal="center" vertical="center" wrapText="1" readingOrder="1"/>
    </xf>
    <xf numFmtId="0" fontId="23" fillId="8" borderId="20" xfId="0" applyFont="1" applyFill="1" applyBorder="1" applyAlignment="1">
      <alignment horizontal="center" vertical="center" wrapText="1" readingOrder="1"/>
    </xf>
    <xf numFmtId="0" fontId="23" fillId="8" borderId="38" xfId="0" applyFont="1" applyFill="1" applyBorder="1" applyAlignment="1">
      <alignment horizontal="center" vertical="center" wrapText="1" readingOrder="1"/>
    </xf>
    <xf numFmtId="0" fontId="12" fillId="0" borderId="5" xfId="0" applyFont="1" applyBorder="1" applyAlignment="1" applyProtection="1">
      <alignment horizontal="left" vertical="center" wrapText="1"/>
      <protection locked="0"/>
    </xf>
    <xf numFmtId="0" fontId="12" fillId="0" borderId="0"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13" fillId="0" borderId="5" xfId="0" applyFont="1" applyBorder="1" applyProtection="1">
      <protection locked="0"/>
    </xf>
    <xf numFmtId="0" fontId="13" fillId="0" borderId="0" xfId="0" applyFont="1" applyBorder="1" applyProtection="1">
      <protection locked="0"/>
    </xf>
    <xf numFmtId="0" fontId="13" fillId="0" borderId="6" xfId="0" applyFont="1" applyBorder="1" applyProtection="1">
      <protection locked="0"/>
    </xf>
    <xf numFmtId="0" fontId="25" fillId="0" borderId="6" xfId="0" applyFont="1" applyFill="1" applyBorder="1" applyAlignment="1" applyProtection="1">
      <alignment horizontal="left" vertical="center" wrapText="1"/>
      <protection locked="0"/>
    </xf>
    <xf numFmtId="166" fontId="6" fillId="9" borderId="19" xfId="0" applyNumberFormat="1" applyFont="1" applyFill="1" applyBorder="1" applyAlignment="1" applyProtection="1">
      <alignment horizontal="center" vertical="center" wrapText="1" readingOrder="1"/>
      <protection locked="0"/>
    </xf>
    <xf numFmtId="165" fontId="6" fillId="9" borderId="19" xfId="0" applyNumberFormat="1" applyFont="1" applyFill="1" applyBorder="1" applyAlignment="1" applyProtection="1">
      <alignment horizontal="center" vertical="center" wrapText="1"/>
      <protection locked="0"/>
    </xf>
    <xf numFmtId="0" fontId="0" fillId="9" borderId="0" xfId="0" applyFont="1" applyFill="1"/>
    <xf numFmtId="0" fontId="6" fillId="9" borderId="39" xfId="0" applyFont="1" applyFill="1" applyBorder="1" applyAlignment="1" applyProtection="1">
      <alignment vertical="top" wrapText="1"/>
      <protection locked="0"/>
    </xf>
    <xf numFmtId="0" fontId="6" fillId="9" borderId="21" xfId="0" applyFont="1" applyFill="1" applyBorder="1" applyAlignment="1" applyProtection="1">
      <alignment vertical="center" wrapText="1"/>
      <protection locked="0"/>
    </xf>
    <xf numFmtId="165" fontId="6" fillId="9" borderId="21" xfId="0" applyNumberFormat="1" applyFont="1" applyFill="1" applyBorder="1" applyAlignment="1" applyProtection="1">
      <alignment horizontal="center" vertical="center" wrapText="1" readingOrder="1"/>
      <protection locked="0"/>
    </xf>
    <xf numFmtId="166" fontId="6" fillId="9" borderId="21" xfId="0" applyNumberFormat="1" applyFont="1" applyFill="1" applyBorder="1" applyAlignment="1" applyProtection="1">
      <alignment horizontal="center" vertical="center" wrapText="1" readingOrder="1"/>
      <protection locked="0"/>
    </xf>
    <xf numFmtId="0" fontId="4" fillId="0" borderId="26" xfId="0" applyFont="1" applyFill="1" applyBorder="1" applyAlignment="1" applyProtection="1">
      <alignment vertical="center" wrapText="1"/>
      <protection locked="0"/>
    </xf>
    <xf numFmtId="0" fontId="0" fillId="0" borderId="0" xfId="0" applyFont="1" applyFill="1"/>
    <xf numFmtId="0" fontId="4" fillId="0" borderId="27" xfId="0" applyFont="1" applyFill="1" applyBorder="1" applyAlignment="1" applyProtection="1">
      <alignment vertical="center" wrapText="1"/>
      <protection locked="0"/>
    </xf>
    <xf numFmtId="0" fontId="4" fillId="0" borderId="29" xfId="0" applyFont="1" applyFill="1" applyBorder="1" applyAlignment="1" applyProtection="1">
      <alignment vertical="center" wrapText="1"/>
      <protection locked="0"/>
    </xf>
    <xf numFmtId="0" fontId="12" fillId="0" borderId="0"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22" fillId="6" borderId="23" xfId="0" applyFont="1" applyFill="1" applyBorder="1" applyAlignment="1">
      <alignment horizontal="center" vertical="center" wrapText="1" readingOrder="1"/>
    </xf>
    <xf numFmtId="0" fontId="22" fillId="6" borderId="17" xfId="0" applyFont="1" applyFill="1" applyBorder="1" applyAlignment="1">
      <alignment horizontal="center" vertical="center" wrapText="1" readingOrder="1"/>
    </xf>
    <xf numFmtId="0" fontId="23" fillId="8" borderId="19" xfId="0" applyFont="1" applyFill="1" applyBorder="1" applyAlignment="1">
      <alignment horizontal="center" vertical="center" wrapText="1" readingOrder="1"/>
    </xf>
    <xf numFmtId="0" fontId="12" fillId="6" borderId="16" xfId="0" applyFont="1" applyFill="1" applyBorder="1" applyAlignment="1">
      <alignment horizontal="left" vertical="center" wrapText="1"/>
    </xf>
    <xf numFmtId="0" fontId="3" fillId="0" borderId="0"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2" fillId="0" borderId="0" xfId="0" applyFont="1" applyFill="1" applyBorder="1" applyAlignment="1" applyProtection="1">
      <alignment horizontal="left" vertical="center" wrapText="1"/>
      <protection locked="0"/>
    </xf>
    <xf numFmtId="0" fontId="12" fillId="0" borderId="6" xfId="0" applyFont="1" applyFill="1" applyBorder="1" applyAlignment="1" applyProtection="1">
      <alignment horizontal="left" vertical="center" wrapText="1"/>
      <protection locked="0"/>
    </xf>
    <xf numFmtId="0" fontId="19" fillId="4" borderId="5" xfId="0" applyFont="1" applyFill="1" applyBorder="1" applyAlignment="1">
      <alignment horizontal="left" vertical="center"/>
    </xf>
    <xf numFmtId="0" fontId="19" fillId="4" borderId="0" xfId="0" applyFont="1" applyFill="1" applyBorder="1" applyAlignment="1">
      <alignment horizontal="left" vertical="center"/>
    </xf>
    <xf numFmtId="0" fontId="19" fillId="4" borderId="6" xfId="0" applyFont="1" applyFill="1" applyBorder="1" applyAlignment="1">
      <alignment horizontal="left" vertical="center"/>
    </xf>
    <xf numFmtId="0" fontId="3" fillId="5" borderId="5" xfId="0" applyFont="1" applyFill="1" applyBorder="1" applyAlignment="1">
      <alignment horizontal="left" vertical="center"/>
    </xf>
    <xf numFmtId="0" fontId="3" fillId="5" borderId="0" xfId="0" applyFont="1" applyFill="1" applyBorder="1" applyAlignment="1">
      <alignment horizontal="left" vertical="center"/>
    </xf>
    <xf numFmtId="0" fontId="3" fillId="5" borderId="6" xfId="0" applyFont="1" applyFill="1" applyBorder="1" applyAlignment="1">
      <alignment horizontal="left" vertical="center"/>
    </xf>
    <xf numFmtId="0" fontId="22" fillId="6" borderId="33" xfId="0" applyFont="1" applyFill="1" applyBorder="1" applyAlignment="1">
      <alignment horizontal="center" vertical="center" wrapText="1" readingOrder="1"/>
    </xf>
    <xf numFmtId="0" fontId="22" fillId="6" borderId="18" xfId="0" applyFont="1" applyFill="1" applyBorder="1" applyAlignment="1">
      <alignment horizontal="center" vertical="center" wrapText="1" readingOrder="1"/>
    </xf>
    <xf numFmtId="0" fontId="22" fillId="6" borderId="34" xfId="0" applyFont="1" applyFill="1" applyBorder="1" applyAlignment="1">
      <alignment horizontal="center" vertical="center" wrapText="1" readingOrder="1"/>
    </xf>
    <xf numFmtId="0" fontId="13" fillId="6" borderId="36" xfId="0" applyFont="1" applyFill="1" applyBorder="1" applyAlignment="1">
      <alignment vertical="top" wrapText="1"/>
    </xf>
    <xf numFmtId="39" fontId="13" fillId="0" borderId="18" xfId="1" applyNumberFormat="1" applyFont="1" applyFill="1" applyBorder="1" applyAlignment="1" applyProtection="1">
      <alignment horizontal="center" vertical="center" wrapText="1" readingOrder="1"/>
      <protection locked="0"/>
    </xf>
    <xf numFmtId="39" fontId="13" fillId="0" borderId="23" xfId="1" applyNumberFormat="1" applyFont="1" applyFill="1" applyBorder="1" applyAlignment="1" applyProtection="1">
      <alignment horizontal="center" vertical="center" wrapText="1" readingOrder="1"/>
      <protection locked="0"/>
    </xf>
    <xf numFmtId="39" fontId="13" fillId="0" borderId="17" xfId="1" applyNumberFormat="1" applyFont="1" applyFill="1" applyBorder="1" applyAlignment="1" applyProtection="1">
      <alignment horizontal="center" vertical="center" wrapText="1" readingOrder="1"/>
      <protection locked="0"/>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2" borderId="5"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2" fillId="0" borderId="1" xfId="0" applyFont="1" applyBorder="1" applyAlignment="1">
      <alignment horizontal="center"/>
    </xf>
    <xf numFmtId="0" fontId="12" fillId="0" borderId="14" xfId="0" applyFont="1" applyBorder="1" applyAlignment="1">
      <alignment horizontal="center"/>
    </xf>
    <xf numFmtId="0" fontId="12" fillId="0" borderId="0" xfId="0" applyFont="1" applyBorder="1" applyAlignment="1">
      <alignment horizontal="center"/>
    </xf>
    <xf numFmtId="0" fontId="12" fillId="0" borderId="25" xfId="0" applyFont="1" applyBorder="1" applyAlignment="1">
      <alignment horizontal="center"/>
    </xf>
    <xf numFmtId="49" fontId="12" fillId="0" borderId="16" xfId="0" quotePrefix="1" applyNumberFormat="1" applyFont="1" applyBorder="1" applyAlignment="1" applyProtection="1">
      <alignment horizontal="left" vertical="center" wrapText="1"/>
      <protection locked="0"/>
    </xf>
    <xf numFmtId="49" fontId="12" fillId="0" borderId="28" xfId="0" quotePrefix="1" applyNumberFormat="1" applyFont="1" applyBorder="1" applyAlignment="1" applyProtection="1">
      <alignment horizontal="left" vertical="center" wrapText="1"/>
      <protection locked="0"/>
    </xf>
    <xf numFmtId="0" fontId="12" fillId="0" borderId="16" xfId="0" applyFont="1" applyBorder="1" applyAlignment="1" applyProtection="1">
      <alignment horizontal="left" vertical="center" wrapText="1"/>
      <protection locked="0"/>
    </xf>
    <xf numFmtId="0" fontId="12" fillId="0" borderId="28" xfId="0" applyFont="1" applyBorder="1" applyAlignment="1" applyProtection="1">
      <alignment horizontal="left" vertical="center" wrapText="1"/>
      <protection locked="0"/>
    </xf>
    <xf numFmtId="0" fontId="12" fillId="3" borderId="5" xfId="0" applyFont="1" applyFill="1" applyBorder="1" applyAlignment="1">
      <alignment horizontal="center"/>
    </xf>
    <xf numFmtId="0" fontId="12" fillId="3" borderId="0" xfId="0" applyFont="1" applyFill="1" applyBorder="1" applyAlignment="1">
      <alignment horizontal="center"/>
    </xf>
    <xf numFmtId="0" fontId="12" fillId="3" borderId="6" xfId="0" applyFont="1" applyFill="1" applyBorder="1" applyAlignment="1">
      <alignment horizontal="center"/>
    </xf>
    <xf numFmtId="0" fontId="3" fillId="9" borderId="5" xfId="0" applyFont="1" applyFill="1" applyBorder="1" applyAlignment="1">
      <alignment horizontal="left" vertical="center" wrapText="1"/>
    </xf>
    <xf numFmtId="0" fontId="3" fillId="9" borderId="0" xfId="0" applyFont="1" applyFill="1" applyBorder="1" applyAlignment="1">
      <alignment horizontal="left" vertical="center" wrapText="1"/>
    </xf>
    <xf numFmtId="0" fontId="3" fillId="9" borderId="6" xfId="0" applyFont="1" applyFill="1" applyBorder="1" applyAlignment="1">
      <alignment horizontal="left" vertical="center" wrapText="1"/>
    </xf>
    <xf numFmtId="0" fontId="13" fillId="0" borderId="5" xfId="0" applyFont="1" applyBorder="1" applyAlignment="1">
      <alignment horizontal="left" vertical="center" wrapText="1"/>
    </xf>
    <xf numFmtId="0" fontId="13" fillId="0" borderId="0" xfId="0" applyFont="1" applyBorder="1" applyAlignment="1">
      <alignment horizontal="left" vertical="center" wrapText="1"/>
    </xf>
    <xf numFmtId="0" fontId="13" fillId="0" borderId="6" xfId="0" applyFont="1" applyBorder="1" applyAlignment="1">
      <alignment horizontal="left" vertical="center" wrapText="1"/>
    </xf>
    <xf numFmtId="39" fontId="13" fillId="0" borderId="35" xfId="1" applyNumberFormat="1" applyFont="1" applyFill="1" applyBorder="1" applyAlignment="1" applyProtection="1">
      <alignment horizontal="center" vertical="center" wrapText="1" readingOrder="1"/>
      <protection locked="0"/>
    </xf>
    <xf numFmtId="39" fontId="13" fillId="0" borderId="19" xfId="1" applyNumberFormat="1" applyFont="1" applyFill="1" applyBorder="1" applyAlignment="1" applyProtection="1">
      <alignment horizontal="center" vertical="center" wrapText="1" readingOrder="1"/>
      <protection locked="0"/>
    </xf>
    <xf numFmtId="10" fontId="13" fillId="7" borderId="19" xfId="2" applyNumberFormat="1" applyFont="1" applyFill="1" applyBorder="1" applyAlignment="1" applyProtection="1">
      <alignment horizontal="center" vertical="center" wrapText="1" readingOrder="1"/>
    </xf>
    <xf numFmtId="10" fontId="13" fillId="7" borderId="36" xfId="2" applyNumberFormat="1" applyFont="1" applyFill="1" applyBorder="1" applyAlignment="1" applyProtection="1">
      <alignment horizontal="center" vertical="center" wrapText="1" readingOrder="1"/>
    </xf>
    <xf numFmtId="0" fontId="13" fillId="6" borderId="19" xfId="0" applyFont="1" applyFill="1" applyBorder="1" applyAlignment="1">
      <alignment vertical="top" wrapText="1"/>
    </xf>
    <xf numFmtId="0" fontId="3" fillId="5" borderId="5"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5" borderId="6" xfId="0" applyFont="1" applyFill="1" applyBorder="1" applyAlignment="1">
      <alignment horizontal="left" vertical="center" wrapText="1"/>
    </xf>
    <xf numFmtId="0" fontId="16" fillId="0" borderId="16" xfId="0" applyFont="1" applyFill="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6" xfId="0" applyFont="1" applyBorder="1" applyAlignment="1" applyProtection="1">
      <alignment horizontal="left" vertical="center" wrapText="1"/>
      <protection locked="0"/>
    </xf>
    <xf numFmtId="49" fontId="0" fillId="0" borderId="16" xfId="0" quotePrefix="1" applyNumberFormat="1" applyFont="1" applyBorder="1" applyAlignment="1" applyProtection="1">
      <alignment horizontal="left" vertical="center" wrapText="1"/>
      <protection locked="0"/>
    </xf>
    <xf numFmtId="49" fontId="0" fillId="0" borderId="28" xfId="0" quotePrefix="1" applyNumberFormat="1" applyFont="1" applyBorder="1" applyAlignment="1" applyProtection="1">
      <alignment horizontal="left" vertical="center" wrapText="1"/>
      <protection locked="0"/>
    </xf>
    <xf numFmtId="0" fontId="4" fillId="2" borderId="5"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0" fillId="0" borderId="1" xfId="0" applyFont="1" applyBorder="1" applyAlignment="1">
      <alignment horizontal="center"/>
    </xf>
    <xf numFmtId="0" fontId="0" fillId="0" borderId="14" xfId="0" applyFont="1" applyBorder="1" applyAlignment="1">
      <alignment horizontal="center"/>
    </xf>
    <xf numFmtId="0" fontId="0" fillId="0" borderId="0" xfId="0" applyFont="1" applyBorder="1" applyAlignment="1">
      <alignment horizontal="center"/>
    </xf>
    <xf numFmtId="0" fontId="0" fillId="0" borderId="25" xfId="0" applyFont="1" applyBorder="1" applyAlignment="1">
      <alignment horizontal="center"/>
    </xf>
    <xf numFmtId="0" fontId="0" fillId="3" borderId="5" xfId="0" applyFont="1" applyFill="1" applyBorder="1" applyAlignment="1">
      <alignment horizontal="center"/>
    </xf>
    <xf numFmtId="0" fontId="0" fillId="3" borderId="0" xfId="0" applyFont="1" applyFill="1" applyBorder="1" applyAlignment="1">
      <alignment horizontal="center"/>
    </xf>
    <xf numFmtId="0" fontId="0" fillId="3" borderId="6" xfId="0" applyFont="1" applyFill="1" applyBorder="1" applyAlignment="1">
      <alignment horizontal="center"/>
    </xf>
    <xf numFmtId="0" fontId="11" fillId="4" borderId="5" xfId="0" applyFont="1" applyFill="1" applyBorder="1" applyAlignment="1">
      <alignment horizontal="left" vertical="center"/>
    </xf>
    <xf numFmtId="0" fontId="11" fillId="4" borderId="0" xfId="0" applyFont="1" applyFill="1" applyBorder="1" applyAlignment="1">
      <alignment horizontal="left" vertical="center"/>
    </xf>
    <xf numFmtId="0" fontId="11" fillId="4" borderId="6" xfId="0" applyFont="1" applyFill="1" applyBorder="1" applyAlignment="1">
      <alignment horizontal="left" vertical="center"/>
    </xf>
    <xf numFmtId="0" fontId="2" fillId="5" borderId="5" xfId="0" applyFont="1" applyFill="1" applyBorder="1" applyAlignment="1">
      <alignment horizontal="left" vertical="center"/>
    </xf>
    <xf numFmtId="0" fontId="2" fillId="5" borderId="0" xfId="0" applyFont="1" applyFill="1" applyBorder="1" applyAlignment="1">
      <alignment horizontal="left" vertical="center"/>
    </xf>
    <xf numFmtId="0" fontId="2" fillId="5" borderId="6" xfId="0" applyFont="1" applyFill="1" applyBorder="1" applyAlignment="1">
      <alignment horizontal="left" vertical="center"/>
    </xf>
    <xf numFmtId="0" fontId="5" fillId="0" borderId="16" xfId="0" applyFont="1" applyFill="1" applyBorder="1" applyAlignment="1">
      <alignment horizontal="left" vertical="center" wrapText="1"/>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0" borderId="28" xfId="0" applyFont="1" applyBorder="1" applyAlignment="1" applyProtection="1">
      <alignment horizontal="left" vertical="center" wrapText="1"/>
      <protection locked="0"/>
    </xf>
    <xf numFmtId="0" fontId="8" fillId="8" borderId="19" xfId="0" applyFont="1" applyFill="1" applyBorder="1" applyAlignment="1">
      <alignment horizontal="center" vertical="center" wrapText="1" readingOrder="1"/>
    </xf>
    <xf numFmtId="0" fontId="6" fillId="6" borderId="19" xfId="0" applyFont="1" applyFill="1" applyBorder="1" applyAlignment="1">
      <alignment vertical="top" wrapText="1"/>
    </xf>
    <xf numFmtId="0" fontId="6" fillId="6" borderId="36" xfId="0" applyFont="1" applyFill="1" applyBorder="1" applyAlignment="1">
      <alignment vertical="top" wrapText="1"/>
    </xf>
    <xf numFmtId="39" fontId="6" fillId="0" borderId="35" xfId="1" applyNumberFormat="1" applyFont="1" applyFill="1" applyBorder="1" applyAlignment="1" applyProtection="1">
      <alignment horizontal="center" vertical="center" wrapText="1" readingOrder="1"/>
      <protection locked="0"/>
    </xf>
    <xf numFmtId="39" fontId="6" fillId="0" borderId="19" xfId="1" applyNumberFormat="1" applyFont="1" applyFill="1" applyBorder="1" applyAlignment="1" applyProtection="1">
      <alignment horizontal="center" vertical="center" wrapText="1" readingOrder="1"/>
      <protection locked="0"/>
    </xf>
    <xf numFmtId="39" fontId="6" fillId="0" borderId="18" xfId="1" applyNumberFormat="1" applyFont="1" applyFill="1" applyBorder="1" applyAlignment="1" applyProtection="1">
      <alignment horizontal="center" vertical="center" wrapText="1" readingOrder="1"/>
      <protection locked="0"/>
    </xf>
    <xf numFmtId="39" fontId="6" fillId="0" borderId="23" xfId="1" applyNumberFormat="1" applyFont="1" applyFill="1" applyBorder="1" applyAlignment="1" applyProtection="1">
      <alignment horizontal="center" vertical="center" wrapText="1" readingOrder="1"/>
      <protection locked="0"/>
    </xf>
    <xf numFmtId="39" fontId="6" fillId="0" borderId="17" xfId="1" applyNumberFormat="1" applyFont="1" applyFill="1" applyBorder="1" applyAlignment="1" applyProtection="1">
      <alignment horizontal="center" vertical="center" wrapText="1" readingOrder="1"/>
      <protection locked="0"/>
    </xf>
    <xf numFmtId="10" fontId="6" fillId="7" borderId="19" xfId="2" applyNumberFormat="1" applyFont="1" applyFill="1" applyBorder="1" applyAlignment="1" applyProtection="1">
      <alignment horizontal="center" vertical="center" wrapText="1" readingOrder="1"/>
    </xf>
    <xf numFmtId="10" fontId="6" fillId="7" borderId="36" xfId="2" applyNumberFormat="1" applyFont="1" applyFill="1" applyBorder="1" applyAlignment="1" applyProtection="1">
      <alignment horizontal="center" vertical="center" wrapText="1" readingOrder="1"/>
    </xf>
    <xf numFmtId="0" fontId="7" fillId="6" borderId="33" xfId="0" applyFont="1" applyFill="1" applyBorder="1" applyAlignment="1">
      <alignment horizontal="center" vertical="center" wrapText="1" readingOrder="1"/>
    </xf>
    <xf numFmtId="0" fontId="7" fillId="6" borderId="17" xfId="0" applyFont="1" applyFill="1" applyBorder="1" applyAlignment="1">
      <alignment horizontal="center" vertical="center" wrapText="1" readingOrder="1"/>
    </xf>
    <xf numFmtId="0" fontId="7" fillId="6" borderId="18" xfId="0" applyFont="1" applyFill="1" applyBorder="1" applyAlignment="1">
      <alignment horizontal="center" vertical="center" wrapText="1" readingOrder="1"/>
    </xf>
    <xf numFmtId="0" fontId="7" fillId="6" borderId="23" xfId="0" applyFont="1" applyFill="1" applyBorder="1" applyAlignment="1">
      <alignment horizontal="center" vertical="center" wrapText="1" readingOrder="1"/>
    </xf>
    <xf numFmtId="0" fontId="7" fillId="6" borderId="34" xfId="0" applyFont="1" applyFill="1" applyBorder="1" applyAlignment="1">
      <alignment horizontal="center" vertical="center" wrapText="1" readingOrder="1"/>
    </xf>
    <xf numFmtId="0" fontId="0" fillId="0" borderId="40" xfId="0" applyFont="1" applyBorder="1" applyAlignment="1" applyProtection="1">
      <alignment horizontal="left" vertical="center" wrapText="1"/>
      <protection locked="0"/>
    </xf>
    <xf numFmtId="0" fontId="0" fillId="0" borderId="2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2" fillId="5" borderId="5"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0" borderId="30" xfId="0" applyFont="1" applyFill="1" applyBorder="1" applyAlignment="1" applyProtection="1">
      <alignment horizontal="left" vertical="center" wrapText="1"/>
      <protection locked="0"/>
    </xf>
    <xf numFmtId="0" fontId="2" fillId="0" borderId="31" xfId="0" applyFont="1" applyFill="1" applyBorder="1" applyAlignment="1" applyProtection="1">
      <alignment horizontal="left" vertical="center" wrapText="1"/>
      <protection locked="0"/>
    </xf>
    <xf numFmtId="0" fontId="16" fillId="0" borderId="15" xfId="0" applyFont="1" applyFill="1" applyBorder="1" applyAlignment="1" applyProtection="1">
      <alignment horizontal="left" vertical="center" wrapText="1"/>
      <protection locked="0"/>
    </xf>
    <xf numFmtId="0" fontId="16" fillId="0" borderId="24" xfId="0" applyFont="1" applyFill="1" applyBorder="1" applyAlignment="1" applyProtection="1">
      <alignment horizontal="left" vertical="center" wrapText="1"/>
      <protection locked="0"/>
    </xf>
    <xf numFmtId="0" fontId="16" fillId="0" borderId="32" xfId="0" applyFont="1" applyFill="1" applyBorder="1" applyAlignment="1" applyProtection="1">
      <alignment horizontal="left" vertical="center" wrapText="1"/>
      <protection locked="0"/>
    </xf>
    <xf numFmtId="0" fontId="16" fillId="0" borderId="0" xfId="0" applyFont="1" applyFill="1" applyAlignment="1" applyProtection="1">
      <alignment horizontal="left" vertical="center" wrapText="1"/>
      <protection locked="0"/>
    </xf>
    <xf numFmtId="0" fontId="16" fillId="0" borderId="42" xfId="0" applyFont="1" applyFill="1" applyBorder="1" applyAlignment="1" applyProtection="1">
      <alignment horizontal="left" vertical="center" wrapText="1"/>
      <protection locked="0"/>
    </xf>
    <xf numFmtId="0" fontId="13" fillId="0" borderId="0" xfId="0" applyFont="1" applyFill="1" applyProtection="1">
      <protection locked="0"/>
    </xf>
    <xf numFmtId="0" fontId="12" fillId="0" borderId="0" xfId="0" applyFont="1" applyFill="1"/>
    <xf numFmtId="0" fontId="12" fillId="0" borderId="0" xfId="0" applyFont="1" applyFill="1" applyProtection="1">
      <protection locked="0"/>
    </xf>
    <xf numFmtId="0" fontId="13" fillId="9" borderId="0" xfId="0" applyFont="1" applyFill="1" applyProtection="1">
      <protection locked="0"/>
    </xf>
    <xf numFmtId="0" fontId="12" fillId="9" borderId="0" xfId="0" applyFont="1" applyFill="1"/>
    <xf numFmtId="0" fontId="17" fillId="9" borderId="16" xfId="0" applyFont="1" applyFill="1" applyBorder="1" applyAlignment="1" applyProtection="1">
      <alignment vertical="center" wrapText="1"/>
      <protection locked="0"/>
    </xf>
    <xf numFmtId="0" fontId="12" fillId="9" borderId="16" xfId="0" applyFont="1" applyFill="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17" fillId="0" borderId="16" xfId="0" applyFont="1" applyBorder="1" applyAlignment="1" applyProtection="1">
      <alignment vertical="center" wrapText="1"/>
      <protection locked="0"/>
    </xf>
    <xf numFmtId="0" fontId="12" fillId="0" borderId="15" xfId="0" applyFont="1" applyBorder="1" applyAlignment="1" applyProtection="1">
      <alignment horizontal="center" vertical="center" wrapText="1"/>
      <protection locked="0"/>
    </xf>
    <xf numFmtId="0" fontId="12" fillId="0" borderId="24" xfId="0" applyFont="1" applyBorder="1" applyAlignment="1" applyProtection="1">
      <alignment horizontal="center" vertical="center" wrapText="1"/>
      <protection locked="0"/>
    </xf>
    <xf numFmtId="0" fontId="12" fillId="0" borderId="45" xfId="0" applyFont="1" applyBorder="1" applyAlignment="1" applyProtection="1">
      <alignment horizontal="center" vertical="center" wrapText="1"/>
      <protection locked="0"/>
    </xf>
    <xf numFmtId="0" fontId="13" fillId="0" borderId="24" xfId="0" applyFont="1" applyBorder="1" applyAlignment="1" applyProtection="1">
      <alignment horizontal="left"/>
      <protection locked="0"/>
    </xf>
    <xf numFmtId="0" fontId="13" fillId="0" borderId="45" xfId="0" applyFont="1" applyBorder="1" applyAlignment="1" applyProtection="1">
      <alignment horizontal="left"/>
      <protection locked="0"/>
    </xf>
    <xf numFmtId="0" fontId="17" fillId="0" borderId="16" xfId="0" applyFont="1" applyFill="1" applyBorder="1" applyAlignment="1" applyProtection="1">
      <alignment vertical="center" wrapText="1"/>
      <protection locked="0"/>
    </xf>
    <xf numFmtId="0" fontId="3" fillId="0" borderId="16" xfId="0" applyFont="1" applyFill="1" applyBorder="1" applyAlignment="1" applyProtection="1">
      <alignment horizontal="left" vertical="center" wrapText="1"/>
      <protection locked="0"/>
    </xf>
    <xf numFmtId="0" fontId="12" fillId="0" borderId="16" xfId="0" applyFont="1" applyFill="1" applyBorder="1" applyAlignment="1" applyProtection="1">
      <alignment horizontal="left" vertical="center" wrapText="1"/>
      <protection locked="0"/>
    </xf>
    <xf numFmtId="0" fontId="3" fillId="9" borderId="16" xfId="0" applyFont="1" applyFill="1" applyBorder="1" applyAlignment="1" applyProtection="1">
      <alignment horizontal="left" vertical="center" wrapText="1"/>
      <protection locked="0"/>
    </xf>
    <xf numFmtId="0" fontId="12" fillId="9" borderId="0" xfId="0" applyFont="1" applyFill="1" applyProtection="1">
      <protection locked="0"/>
    </xf>
    <xf numFmtId="0" fontId="20" fillId="9" borderId="0" xfId="0" applyFont="1" applyFill="1" applyBorder="1" applyAlignment="1" applyProtection="1">
      <alignment horizontal="left" vertical="center" wrapText="1"/>
      <protection locked="0"/>
    </xf>
    <xf numFmtId="0" fontId="13" fillId="9" borderId="35" xfId="0" applyFont="1" applyFill="1" applyBorder="1" applyAlignment="1" applyProtection="1">
      <alignment vertical="top" wrapText="1"/>
      <protection locked="0"/>
    </xf>
    <xf numFmtId="0" fontId="13" fillId="9" borderId="19" xfId="0" applyFont="1" applyFill="1" applyBorder="1" applyAlignment="1" applyProtection="1">
      <alignment vertical="top" wrapText="1"/>
      <protection locked="0"/>
    </xf>
    <xf numFmtId="165" fontId="13" fillId="9" borderId="19" xfId="0" applyNumberFormat="1" applyFont="1" applyFill="1" applyBorder="1" applyAlignment="1" applyProtection="1">
      <alignment horizontal="center" vertical="center" wrapText="1" readingOrder="1"/>
      <protection locked="0"/>
    </xf>
    <xf numFmtId="166" fontId="13" fillId="9" borderId="19" xfId="0" applyNumberFormat="1" applyFont="1" applyFill="1" applyBorder="1" applyAlignment="1" applyProtection="1">
      <alignment horizontal="center" vertical="center" wrapText="1" readingOrder="1"/>
      <protection locked="0"/>
    </xf>
    <xf numFmtId="165" fontId="13" fillId="9" borderId="19" xfId="0" applyNumberFormat="1" applyFont="1" applyFill="1" applyBorder="1" applyAlignment="1" applyProtection="1">
      <alignment horizontal="center" vertical="center" wrapText="1"/>
      <protection locked="0"/>
    </xf>
    <xf numFmtId="4" fontId="12" fillId="9" borderId="0" xfId="0" applyNumberFormat="1" applyFont="1" applyFill="1" applyAlignment="1">
      <alignment horizontal="center" vertical="center"/>
    </xf>
    <xf numFmtId="0" fontId="13" fillId="9" borderId="17" xfId="0" applyNumberFormat="1" applyFont="1" applyFill="1" applyBorder="1" applyAlignment="1" applyProtection="1">
      <alignment vertical="top" wrapText="1"/>
      <protection locked="0"/>
    </xf>
    <xf numFmtId="0" fontId="13" fillId="9" borderId="19" xfId="0" applyNumberFormat="1" applyFont="1" applyFill="1" applyBorder="1" applyAlignment="1" applyProtection="1">
      <alignment vertical="top" wrapText="1"/>
      <protection locked="0"/>
    </xf>
    <xf numFmtId="0" fontId="13" fillId="9" borderId="39" xfId="0" applyFont="1" applyFill="1" applyBorder="1" applyAlignment="1" applyProtection="1">
      <alignment vertical="top" wrapText="1"/>
      <protection locked="0"/>
    </xf>
    <xf numFmtId="0" fontId="13" fillId="9" borderId="21" xfId="0" applyFont="1" applyFill="1" applyBorder="1" applyAlignment="1" applyProtection="1">
      <alignment vertical="top" wrapText="1"/>
      <protection locked="0"/>
    </xf>
    <xf numFmtId="165" fontId="13" fillId="9" borderId="21" xfId="0" applyNumberFormat="1" applyFont="1" applyFill="1" applyBorder="1" applyAlignment="1" applyProtection="1">
      <alignment horizontal="center" vertical="center" wrapText="1" readingOrder="1"/>
      <protection locked="0"/>
    </xf>
    <xf numFmtId="10" fontId="13" fillId="10" borderId="19" xfId="2" applyNumberFormat="1" applyFont="1" applyFill="1" applyBorder="1" applyAlignment="1" applyProtection="1">
      <alignment horizontal="center" vertical="center" wrapText="1" readingOrder="1"/>
      <protection locked="0"/>
    </xf>
    <xf numFmtId="167" fontId="13" fillId="10" borderId="36" xfId="0" applyNumberFormat="1" applyFont="1" applyFill="1" applyBorder="1" applyAlignment="1" applyProtection="1">
      <alignment horizontal="center" vertical="center" wrapText="1" readingOrder="1"/>
      <protection locked="0"/>
    </xf>
    <xf numFmtId="167" fontId="13" fillId="10" borderId="18" xfId="0" applyNumberFormat="1" applyFont="1" applyFill="1" applyBorder="1" applyAlignment="1" applyProtection="1">
      <alignment horizontal="center" vertical="center" wrapText="1" readingOrder="1"/>
      <protection locked="0"/>
    </xf>
    <xf numFmtId="0" fontId="6" fillId="0" borderId="35" xfId="0" applyFont="1" applyFill="1" applyBorder="1" applyAlignment="1" applyProtection="1">
      <alignment vertical="top" wrapText="1"/>
      <protection locked="0"/>
    </xf>
    <xf numFmtId="0" fontId="6" fillId="0" borderId="19" xfId="0" applyFont="1" applyFill="1" applyBorder="1" applyAlignment="1" applyProtection="1">
      <alignment vertical="center" wrapText="1"/>
      <protection locked="0"/>
    </xf>
    <xf numFmtId="165" fontId="6" fillId="0" borderId="19" xfId="0" applyNumberFormat="1" applyFont="1" applyFill="1" applyBorder="1" applyAlignment="1" applyProtection="1">
      <alignment horizontal="center" vertical="center" wrapText="1" readingOrder="1"/>
      <protection locked="0"/>
    </xf>
    <xf numFmtId="166" fontId="6" fillId="0" borderId="19" xfId="0" applyNumberFormat="1" applyFont="1" applyFill="1" applyBorder="1" applyAlignment="1" applyProtection="1">
      <alignment horizontal="center" vertical="center" wrapText="1" readingOrder="1"/>
      <protection locked="0"/>
    </xf>
    <xf numFmtId="165" fontId="6" fillId="0" borderId="19"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vertical="top" wrapText="1"/>
      <protection locked="0"/>
    </xf>
    <xf numFmtId="0" fontId="6" fillId="0" borderId="19" xfId="0" applyNumberFormat="1" applyFont="1" applyFill="1" applyBorder="1" applyAlignment="1" applyProtection="1">
      <alignment vertical="center" wrapText="1"/>
      <protection locked="0"/>
    </xf>
    <xf numFmtId="10" fontId="6" fillId="10" borderId="19" xfId="2" applyNumberFormat="1" applyFont="1" applyFill="1" applyBorder="1" applyAlignment="1" applyProtection="1">
      <alignment horizontal="center" vertical="center" wrapText="1" readingOrder="1"/>
      <protection locked="0"/>
    </xf>
    <xf numFmtId="167" fontId="6" fillId="10" borderId="36" xfId="0" applyNumberFormat="1" applyFont="1" applyFill="1" applyBorder="1" applyAlignment="1" applyProtection="1">
      <alignment horizontal="center" vertical="center" wrapText="1" readingOrder="1"/>
      <protection locked="0"/>
    </xf>
    <xf numFmtId="167" fontId="6" fillId="10" borderId="18" xfId="0" applyNumberFormat="1" applyFont="1" applyFill="1" applyBorder="1" applyAlignment="1" applyProtection="1">
      <alignment horizontal="center" vertical="center" wrapText="1" readingOrder="1"/>
      <protection locked="0"/>
    </xf>
    <xf numFmtId="0" fontId="4" fillId="0" borderId="16" xfId="0" applyFont="1" applyFill="1" applyBorder="1" applyAlignment="1" applyProtection="1">
      <alignment vertical="center" wrapText="1"/>
      <protection locked="0"/>
    </xf>
    <xf numFmtId="0" fontId="2" fillId="0" borderId="16" xfId="0" applyFont="1" applyFill="1" applyBorder="1" applyAlignment="1" applyProtection="1">
      <alignment horizontal="left" vertical="center" wrapText="1"/>
      <protection locked="0"/>
    </xf>
    <xf numFmtId="0" fontId="0" fillId="0" borderId="16" xfId="0" applyFont="1" applyFill="1" applyBorder="1" applyAlignment="1" applyProtection="1">
      <alignment horizontal="left" vertical="center" wrapText="1"/>
      <protection locked="0"/>
    </xf>
    <xf numFmtId="0" fontId="0" fillId="0" borderId="44" xfId="0" applyFont="1" applyFill="1" applyBorder="1"/>
    <xf numFmtId="0" fontId="4" fillId="0" borderId="44" xfId="0" applyFont="1" applyFill="1" applyBorder="1" applyAlignment="1" applyProtection="1">
      <alignment vertical="center" wrapText="1"/>
      <protection locked="0"/>
    </xf>
    <xf numFmtId="0" fontId="2" fillId="0" borderId="44" xfId="0" applyFont="1" applyFill="1" applyBorder="1" applyAlignment="1" applyProtection="1">
      <alignment horizontal="left" vertical="center" wrapText="1"/>
      <protection locked="0"/>
    </xf>
    <xf numFmtId="0" fontId="0" fillId="0" borderId="0" xfId="0" applyFont="1" applyFill="1" applyBorder="1"/>
    <xf numFmtId="0" fontId="4" fillId="0" borderId="40" xfId="0" applyFont="1" applyFill="1" applyBorder="1" applyAlignment="1" applyProtection="1">
      <alignment vertical="center" wrapText="1"/>
      <protection locked="0"/>
    </xf>
    <xf numFmtId="0" fontId="16" fillId="0" borderId="30" xfId="0" applyFont="1" applyFill="1" applyBorder="1" applyAlignment="1" applyProtection="1">
      <alignment horizontal="left" vertical="center" wrapText="1"/>
      <protection locked="0"/>
    </xf>
    <xf numFmtId="0" fontId="4" fillId="0" borderId="9" xfId="0" applyFont="1" applyFill="1" applyBorder="1" applyAlignment="1" applyProtection="1">
      <alignment vertical="center" wrapText="1"/>
      <protection locked="0"/>
    </xf>
    <xf numFmtId="0" fontId="0" fillId="0" borderId="28" xfId="0" applyFont="1" applyFill="1" applyBorder="1" applyAlignment="1" applyProtection="1">
      <alignment horizontal="left" vertical="center" wrapText="1"/>
      <protection locked="0"/>
    </xf>
    <xf numFmtId="0" fontId="12" fillId="9" borderId="16" xfId="0" applyFont="1" applyFill="1" applyBorder="1" applyAlignment="1" applyProtection="1">
      <alignment horizontal="left" vertical="top" wrapText="1"/>
      <protection locked="0"/>
    </xf>
  </cellXfs>
  <cellStyles count="3">
    <cellStyle name="Millares" xfId="1" builtinId="3"/>
    <cellStyle name="Normal" xfId="0" builtinId="0"/>
    <cellStyle name="Porcentaje" xfId="2" builtinId="5"/>
  </cellStyles>
  <dxfs count="30">
    <dxf>
      <font>
        <b val="0"/>
        <i val="0"/>
        <strike val="0"/>
        <condense val="0"/>
        <extend val="0"/>
        <outline val="0"/>
        <shadow val="0"/>
        <u val="none"/>
        <vertAlign val="baseline"/>
        <sz val="12"/>
        <color auto="1"/>
        <name val="Calibri"/>
        <scheme val="none"/>
      </font>
      <numFmt numFmtId="167" formatCode="[$-10409]0.00%"/>
      <fill>
        <patternFill patternType="solid">
          <fgColor indexed="64"/>
          <bgColor theme="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4" formatCode="0.00%"/>
      <fill>
        <patternFill patternType="solid">
          <fgColor indexed="64"/>
          <bgColor theme="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none"/>
      </font>
      <numFmt numFmtId="166"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none"/>
      </font>
      <numFmt numFmtId="166"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1"/>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12"/>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6"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2"/>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oneCellAnchor>
    <xdr:from>
      <xdr:col>0</xdr:col>
      <xdr:colOff>61082</xdr:colOff>
      <xdr:row>0</xdr:row>
      <xdr:rowOff>0</xdr:rowOff>
    </xdr:from>
    <xdr:ext cx="1776102" cy="1029314"/>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rotWithShape="1">
        <a:blip xmlns:r="http://schemas.openxmlformats.org/officeDocument/2006/relationships" r:embed="rId1"/>
        <a:srcRect l="4746" t="5191" r="3682" b="5028"/>
        <a:stretch/>
      </xdr:blipFill>
      <xdr:spPr>
        <a:xfrm>
          <a:off x="61082" y="0"/>
          <a:ext cx="1776102" cy="1029314"/>
        </a:xfrm>
        <a:prstGeom prst="rect">
          <a:avLst/>
        </a:prstGeom>
      </xdr:spPr>
    </xdr:pic>
    <xdr:clientData/>
  </xdr:oneCellAnchor>
  <xdr:twoCellAnchor editAs="oneCell">
    <xdr:from>
      <xdr:col>5</xdr:col>
      <xdr:colOff>7507</xdr:colOff>
      <xdr:row>61</xdr:row>
      <xdr:rowOff>368711</xdr:rowOff>
    </xdr:from>
    <xdr:to>
      <xdr:col>5</xdr:col>
      <xdr:colOff>1628024</xdr:colOff>
      <xdr:row>61</xdr:row>
      <xdr:rowOff>2073993</xdr:rowOff>
    </xdr:to>
    <xdr:pic>
      <xdr:nvPicPr>
        <xdr:cNvPr id="2" name="Imagen 1">
          <a:extLst>
            <a:ext uri="{FF2B5EF4-FFF2-40B4-BE49-F238E27FC236}">
              <a16:creationId xmlns:a16="http://schemas.microsoft.com/office/drawing/2014/main" id="{EF3A14B9-7041-4E8F-A3ED-8A95E7FCDF8A}"/>
            </a:ext>
          </a:extLst>
        </xdr:cNvPr>
        <xdr:cNvPicPr>
          <a:picLocks noChangeAspect="1"/>
        </xdr:cNvPicPr>
      </xdr:nvPicPr>
      <xdr:blipFill>
        <a:blip xmlns:r="http://schemas.openxmlformats.org/officeDocument/2006/relationships" r:embed="rId2"/>
        <a:stretch>
          <a:fillRect/>
        </a:stretch>
      </xdr:blipFill>
      <xdr:spPr>
        <a:xfrm>
          <a:off x="7627507" y="34581896"/>
          <a:ext cx="1620517" cy="1705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66015</xdr:colOff>
      <xdr:row>0</xdr:row>
      <xdr:rowOff>0</xdr:rowOff>
    </xdr:from>
    <xdr:ext cx="1401450" cy="853478"/>
    <xdr:pic>
      <xdr:nvPicPr>
        <xdr:cNvPr id="3" name="Imagen 2">
          <a:extLst>
            <a:ext uri="{FF2B5EF4-FFF2-40B4-BE49-F238E27FC236}">
              <a16:creationId xmlns:a16="http://schemas.microsoft.com/office/drawing/2014/main" id="{2221EA22-0066-4848-A40A-188636EFAAAC}"/>
            </a:ext>
          </a:extLst>
        </xdr:cNvPr>
        <xdr:cNvPicPr>
          <a:picLocks noChangeAspect="1"/>
        </xdr:cNvPicPr>
      </xdr:nvPicPr>
      <xdr:blipFill rotWithShape="1">
        <a:blip xmlns:r="http://schemas.openxmlformats.org/officeDocument/2006/relationships" r:embed="rId1"/>
        <a:srcRect l="4485" t="6006" r="3271" b="5911"/>
        <a:stretch/>
      </xdr:blipFill>
      <xdr:spPr>
        <a:xfrm>
          <a:off x="292352" y="0"/>
          <a:ext cx="1401450" cy="85347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718758</xdr:colOff>
      <xdr:row>36</xdr:row>
      <xdr:rowOff>0</xdr:rowOff>
    </xdr:to>
    <xdr:pic>
      <xdr:nvPicPr>
        <xdr:cNvPr id="2" name="Imagen 1">
          <a:extLst>
            <a:ext uri="{FF2B5EF4-FFF2-40B4-BE49-F238E27FC236}">
              <a16:creationId xmlns:a16="http://schemas.microsoft.com/office/drawing/2014/main" id="{4015C99B-4658-4354-A0CF-1EA3998B31A7}"/>
            </a:ext>
          </a:extLst>
        </xdr:cNvPr>
        <xdr:cNvPicPr>
          <a:picLocks noChangeAspect="1"/>
        </xdr:cNvPicPr>
      </xdr:nvPicPr>
      <xdr:blipFill rotWithShape="1">
        <a:blip xmlns:r="http://schemas.openxmlformats.org/officeDocument/2006/relationships" r:embed="rId1"/>
        <a:srcRect l="43630" t="17113" r="24928" b="10433"/>
        <a:stretch/>
      </xdr:blipFill>
      <xdr:spPr>
        <a:xfrm>
          <a:off x="0" y="0"/>
          <a:ext cx="5290758" cy="6858000"/>
        </a:xfrm>
        <a:prstGeom prst="rect">
          <a:avLst/>
        </a:prstGeom>
      </xdr:spPr>
    </xdr:pic>
    <xdr:clientData/>
  </xdr:twoCellAnchor>
  <xdr:twoCellAnchor editAs="oneCell">
    <xdr:from>
      <xdr:col>7</xdr:col>
      <xdr:colOff>19050</xdr:colOff>
      <xdr:row>0</xdr:row>
      <xdr:rowOff>0</xdr:rowOff>
    </xdr:from>
    <xdr:to>
      <xdr:col>13</xdr:col>
      <xdr:colOff>314325</xdr:colOff>
      <xdr:row>34</xdr:row>
      <xdr:rowOff>28575</xdr:rowOff>
    </xdr:to>
    <xdr:pic>
      <xdr:nvPicPr>
        <xdr:cNvPr id="3" name="Imagen 2">
          <a:extLst>
            <a:ext uri="{FF2B5EF4-FFF2-40B4-BE49-F238E27FC236}">
              <a16:creationId xmlns:a16="http://schemas.microsoft.com/office/drawing/2014/main" id="{B750AE01-736C-40F6-AC24-C1691733616E}"/>
            </a:ext>
          </a:extLst>
        </xdr:cNvPr>
        <xdr:cNvPicPr>
          <a:picLocks noChangeAspect="1"/>
        </xdr:cNvPicPr>
      </xdr:nvPicPr>
      <xdr:blipFill rotWithShape="1">
        <a:blip xmlns:r="http://schemas.openxmlformats.org/officeDocument/2006/relationships" r:embed="rId2"/>
        <a:srcRect l="42818" t="17780" r="25240" b="6322"/>
        <a:stretch/>
      </xdr:blipFill>
      <xdr:spPr>
        <a:xfrm>
          <a:off x="5353050" y="0"/>
          <a:ext cx="4867275" cy="6505575"/>
        </a:xfrm>
        <a:prstGeom prst="rect">
          <a:avLst/>
        </a:prstGeom>
      </xdr:spPr>
    </xdr:pic>
    <xdr:clientData/>
  </xdr:twoCellAnchor>
  <xdr:twoCellAnchor editAs="oneCell">
    <xdr:from>
      <xdr:col>0</xdr:col>
      <xdr:colOff>19050</xdr:colOff>
      <xdr:row>37</xdr:row>
      <xdr:rowOff>76200</xdr:rowOff>
    </xdr:from>
    <xdr:to>
      <xdr:col>6</xdr:col>
      <xdr:colOff>257175</xdr:colOff>
      <xdr:row>68</xdr:row>
      <xdr:rowOff>180975</xdr:rowOff>
    </xdr:to>
    <xdr:pic>
      <xdr:nvPicPr>
        <xdr:cNvPr id="4" name="Imagen 3">
          <a:extLst>
            <a:ext uri="{FF2B5EF4-FFF2-40B4-BE49-F238E27FC236}">
              <a16:creationId xmlns:a16="http://schemas.microsoft.com/office/drawing/2014/main" id="{2760D101-4618-49E9-BF3A-9568F0FC35B5}"/>
            </a:ext>
          </a:extLst>
        </xdr:cNvPr>
        <xdr:cNvPicPr>
          <a:picLocks noChangeAspect="1"/>
        </xdr:cNvPicPr>
      </xdr:nvPicPr>
      <xdr:blipFill rotWithShape="1">
        <a:blip xmlns:r="http://schemas.openxmlformats.org/officeDocument/2006/relationships" r:embed="rId3"/>
        <a:srcRect l="43505" t="20003" r="24928" b="9878"/>
        <a:stretch/>
      </xdr:blipFill>
      <xdr:spPr>
        <a:xfrm>
          <a:off x="19050" y="7124700"/>
          <a:ext cx="4810125" cy="6010275"/>
        </a:xfrm>
        <a:prstGeom prst="rect">
          <a:avLst/>
        </a:prstGeom>
      </xdr:spPr>
    </xdr:pic>
    <xdr:clientData/>
  </xdr:twoCellAnchor>
  <xdr:twoCellAnchor editAs="oneCell">
    <xdr:from>
      <xdr:col>6</xdr:col>
      <xdr:colOff>161926</xdr:colOff>
      <xdr:row>36</xdr:row>
      <xdr:rowOff>28575</xdr:rowOff>
    </xdr:from>
    <xdr:to>
      <xdr:col>14</xdr:col>
      <xdr:colOff>355984</xdr:colOff>
      <xdr:row>47</xdr:row>
      <xdr:rowOff>180975</xdr:rowOff>
    </xdr:to>
    <xdr:pic>
      <xdr:nvPicPr>
        <xdr:cNvPr id="5" name="Imagen 4">
          <a:extLst>
            <a:ext uri="{FF2B5EF4-FFF2-40B4-BE49-F238E27FC236}">
              <a16:creationId xmlns:a16="http://schemas.microsoft.com/office/drawing/2014/main" id="{91481F9A-2CB9-471E-9B60-70C1DB253FD5}"/>
            </a:ext>
          </a:extLst>
        </xdr:cNvPr>
        <xdr:cNvPicPr>
          <a:picLocks noChangeAspect="1"/>
        </xdr:cNvPicPr>
      </xdr:nvPicPr>
      <xdr:blipFill rotWithShape="1">
        <a:blip xmlns:r="http://schemas.openxmlformats.org/officeDocument/2006/relationships" r:embed="rId4"/>
        <a:srcRect l="27878" t="20669" r="14052" b="42437"/>
        <a:stretch/>
      </xdr:blipFill>
      <xdr:spPr>
        <a:xfrm>
          <a:off x="4733926" y="6886575"/>
          <a:ext cx="6290058" cy="2247900"/>
        </a:xfrm>
        <a:prstGeom prst="rect">
          <a:avLst/>
        </a:prstGeom>
      </xdr:spPr>
    </xdr:pic>
    <xdr:clientData/>
  </xdr:twoCellAnchor>
  <xdr:twoCellAnchor editAs="oneCell">
    <xdr:from>
      <xdr:col>6</xdr:col>
      <xdr:colOff>495301</xdr:colOff>
      <xdr:row>48</xdr:row>
      <xdr:rowOff>38099</xdr:rowOff>
    </xdr:from>
    <xdr:to>
      <xdr:col>13</xdr:col>
      <xdr:colOff>19451</xdr:colOff>
      <xdr:row>69</xdr:row>
      <xdr:rowOff>180974</xdr:rowOff>
    </xdr:to>
    <xdr:pic>
      <xdr:nvPicPr>
        <xdr:cNvPr id="6" name="Imagen 5">
          <a:extLst>
            <a:ext uri="{FF2B5EF4-FFF2-40B4-BE49-F238E27FC236}">
              <a16:creationId xmlns:a16="http://schemas.microsoft.com/office/drawing/2014/main" id="{C83DBED9-D8B3-4E85-94EF-F6FF9C8A9A3D}"/>
            </a:ext>
          </a:extLst>
        </xdr:cNvPr>
        <xdr:cNvPicPr>
          <a:picLocks noChangeAspect="1"/>
        </xdr:cNvPicPr>
      </xdr:nvPicPr>
      <xdr:blipFill rotWithShape="1">
        <a:blip xmlns:r="http://schemas.openxmlformats.org/officeDocument/2006/relationships" r:embed="rId5"/>
        <a:srcRect l="31379" t="15224" r="16364" b="5543"/>
        <a:stretch/>
      </xdr:blipFill>
      <xdr:spPr>
        <a:xfrm>
          <a:off x="5067301" y="9182099"/>
          <a:ext cx="4858150" cy="4143375"/>
        </a:xfrm>
        <a:prstGeom prst="rect">
          <a:avLst/>
        </a:prstGeom>
      </xdr:spPr>
    </xdr:pic>
    <xdr:clientData/>
  </xdr:twoCellAnchor>
  <xdr:twoCellAnchor editAs="oneCell">
    <xdr:from>
      <xdr:col>8</xdr:col>
      <xdr:colOff>419099</xdr:colOff>
      <xdr:row>70</xdr:row>
      <xdr:rowOff>96264</xdr:rowOff>
    </xdr:from>
    <xdr:to>
      <xdr:col>16</xdr:col>
      <xdr:colOff>32836</xdr:colOff>
      <xdr:row>85</xdr:row>
      <xdr:rowOff>114300</xdr:rowOff>
    </xdr:to>
    <xdr:pic>
      <xdr:nvPicPr>
        <xdr:cNvPr id="7" name="Imagen 6">
          <a:extLst>
            <a:ext uri="{FF2B5EF4-FFF2-40B4-BE49-F238E27FC236}">
              <a16:creationId xmlns:a16="http://schemas.microsoft.com/office/drawing/2014/main" id="{8B67C53E-2810-428E-AC66-D0B563977B11}"/>
            </a:ext>
          </a:extLst>
        </xdr:cNvPr>
        <xdr:cNvPicPr>
          <a:picLocks noChangeAspect="1"/>
        </xdr:cNvPicPr>
      </xdr:nvPicPr>
      <xdr:blipFill rotWithShape="1">
        <a:blip xmlns:r="http://schemas.openxmlformats.org/officeDocument/2006/relationships" r:embed="rId6"/>
        <a:srcRect l="24814" t="30115" r="8053" b="9779"/>
        <a:stretch/>
      </xdr:blipFill>
      <xdr:spPr>
        <a:xfrm>
          <a:off x="6515099" y="13431264"/>
          <a:ext cx="5709737" cy="2875536"/>
        </a:xfrm>
        <a:prstGeom prst="rect">
          <a:avLst/>
        </a:prstGeom>
      </xdr:spPr>
    </xdr:pic>
    <xdr:clientData/>
  </xdr:twoCellAnchor>
  <xdr:twoCellAnchor editAs="oneCell">
    <xdr:from>
      <xdr:col>0</xdr:col>
      <xdr:colOff>76200</xdr:colOff>
      <xdr:row>70</xdr:row>
      <xdr:rowOff>148016</xdr:rowOff>
    </xdr:from>
    <xdr:to>
      <xdr:col>7</xdr:col>
      <xdr:colOff>542925</xdr:colOff>
      <xdr:row>81</xdr:row>
      <xdr:rowOff>123825</xdr:rowOff>
    </xdr:to>
    <xdr:pic>
      <xdr:nvPicPr>
        <xdr:cNvPr id="8" name="Imagen 7">
          <a:extLst>
            <a:ext uri="{FF2B5EF4-FFF2-40B4-BE49-F238E27FC236}">
              <a16:creationId xmlns:a16="http://schemas.microsoft.com/office/drawing/2014/main" id="{3EE8AC5B-C6D0-499D-B9E8-43E379F0074F}"/>
            </a:ext>
          </a:extLst>
        </xdr:cNvPr>
        <xdr:cNvPicPr>
          <a:picLocks noChangeAspect="1"/>
        </xdr:cNvPicPr>
      </xdr:nvPicPr>
      <xdr:blipFill rotWithShape="1">
        <a:blip xmlns:r="http://schemas.openxmlformats.org/officeDocument/2006/relationships" r:embed="rId7"/>
        <a:srcRect l="24440" t="30893" r="7113" b="25657"/>
        <a:stretch/>
      </xdr:blipFill>
      <xdr:spPr>
        <a:xfrm>
          <a:off x="76200" y="13483016"/>
          <a:ext cx="5800725" cy="2071309"/>
        </a:xfrm>
        <a:prstGeom prst="rect">
          <a:avLst/>
        </a:prstGeom>
      </xdr:spPr>
    </xdr:pic>
    <xdr:clientData/>
  </xdr:twoCellAnchor>
  <xdr:twoCellAnchor editAs="oneCell">
    <xdr:from>
      <xdr:col>0</xdr:col>
      <xdr:colOff>0</xdr:colOff>
      <xdr:row>81</xdr:row>
      <xdr:rowOff>77122</xdr:rowOff>
    </xdr:from>
    <xdr:to>
      <xdr:col>7</xdr:col>
      <xdr:colOff>523875</xdr:colOff>
      <xdr:row>94</xdr:row>
      <xdr:rowOff>57150</xdr:rowOff>
    </xdr:to>
    <xdr:pic>
      <xdr:nvPicPr>
        <xdr:cNvPr id="9" name="Imagen 8">
          <a:extLst>
            <a:ext uri="{FF2B5EF4-FFF2-40B4-BE49-F238E27FC236}">
              <a16:creationId xmlns:a16="http://schemas.microsoft.com/office/drawing/2014/main" id="{7EA220AE-B8EF-4499-BF49-9072832A77F6}"/>
            </a:ext>
          </a:extLst>
        </xdr:cNvPr>
        <xdr:cNvPicPr>
          <a:picLocks noChangeAspect="1"/>
        </xdr:cNvPicPr>
      </xdr:nvPicPr>
      <xdr:blipFill rotWithShape="1">
        <a:blip xmlns:r="http://schemas.openxmlformats.org/officeDocument/2006/relationships" r:embed="rId8"/>
        <a:srcRect l="23815" t="23114" r="8363" b="26324"/>
        <a:stretch/>
      </xdr:blipFill>
      <xdr:spPr>
        <a:xfrm>
          <a:off x="0" y="15507622"/>
          <a:ext cx="5857875" cy="2456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7</xdr:col>
      <xdr:colOff>746409</xdr:colOff>
      <xdr:row>18</xdr:row>
      <xdr:rowOff>37185</xdr:rowOff>
    </xdr:to>
    <xdr:pic>
      <xdr:nvPicPr>
        <xdr:cNvPr id="3" name="Imagen 2">
          <a:extLst>
            <a:ext uri="{FF2B5EF4-FFF2-40B4-BE49-F238E27FC236}">
              <a16:creationId xmlns:a16="http://schemas.microsoft.com/office/drawing/2014/main" id="{2523BEF8-9B95-4219-AB41-9C34B8FEEB97}"/>
            </a:ext>
          </a:extLst>
        </xdr:cNvPr>
        <xdr:cNvPicPr>
          <a:picLocks noChangeAspect="1"/>
        </xdr:cNvPicPr>
      </xdr:nvPicPr>
      <xdr:blipFill>
        <a:blip xmlns:r="http://schemas.openxmlformats.org/officeDocument/2006/relationships" r:embed="rId1"/>
        <a:stretch>
          <a:fillRect/>
        </a:stretch>
      </xdr:blipFill>
      <xdr:spPr>
        <a:xfrm>
          <a:off x="0" y="47624"/>
          <a:ext cx="6080409" cy="3418561"/>
        </a:xfrm>
        <a:prstGeom prst="rect">
          <a:avLst/>
        </a:prstGeom>
      </xdr:spPr>
    </xdr:pic>
    <xdr:clientData/>
  </xdr:twoCellAnchor>
  <xdr:twoCellAnchor editAs="oneCell">
    <xdr:from>
      <xdr:col>8</xdr:col>
      <xdr:colOff>381000</xdr:colOff>
      <xdr:row>2</xdr:row>
      <xdr:rowOff>6247</xdr:rowOff>
    </xdr:from>
    <xdr:to>
      <xdr:col>15</xdr:col>
      <xdr:colOff>455574</xdr:colOff>
      <xdr:row>17</xdr:row>
      <xdr:rowOff>189585</xdr:rowOff>
    </xdr:to>
    <xdr:pic>
      <xdr:nvPicPr>
        <xdr:cNvPr id="4" name="Imagen 3">
          <a:extLst>
            <a:ext uri="{FF2B5EF4-FFF2-40B4-BE49-F238E27FC236}">
              <a16:creationId xmlns:a16="http://schemas.microsoft.com/office/drawing/2014/main" id="{3100EC90-D218-4E81-B642-73E20BB87C97}"/>
            </a:ext>
          </a:extLst>
        </xdr:cNvPr>
        <xdr:cNvPicPr>
          <a:picLocks noChangeAspect="1"/>
        </xdr:cNvPicPr>
      </xdr:nvPicPr>
      <xdr:blipFill>
        <a:blip xmlns:r="http://schemas.openxmlformats.org/officeDocument/2006/relationships" r:embed="rId2"/>
        <a:stretch>
          <a:fillRect/>
        </a:stretch>
      </xdr:blipFill>
      <xdr:spPr>
        <a:xfrm>
          <a:off x="6477000" y="387247"/>
          <a:ext cx="5408574" cy="3040838"/>
        </a:xfrm>
        <a:prstGeom prst="rect">
          <a:avLst/>
        </a:prstGeom>
      </xdr:spPr>
    </xdr:pic>
    <xdr:clientData/>
  </xdr:twoCellAnchor>
  <xdr:twoCellAnchor editAs="oneCell">
    <xdr:from>
      <xdr:col>0</xdr:col>
      <xdr:colOff>0</xdr:colOff>
      <xdr:row>18</xdr:row>
      <xdr:rowOff>187306</xdr:rowOff>
    </xdr:from>
    <xdr:to>
      <xdr:col>7</xdr:col>
      <xdr:colOff>379374</xdr:colOff>
      <xdr:row>35</xdr:row>
      <xdr:rowOff>161010</xdr:rowOff>
    </xdr:to>
    <xdr:pic>
      <xdr:nvPicPr>
        <xdr:cNvPr id="5" name="Imagen 4">
          <a:extLst>
            <a:ext uri="{FF2B5EF4-FFF2-40B4-BE49-F238E27FC236}">
              <a16:creationId xmlns:a16="http://schemas.microsoft.com/office/drawing/2014/main" id="{4AB1D9AB-0B64-47B1-9E49-01BE9DA39390}"/>
            </a:ext>
          </a:extLst>
        </xdr:cNvPr>
        <xdr:cNvPicPr>
          <a:picLocks noChangeAspect="1"/>
        </xdr:cNvPicPr>
      </xdr:nvPicPr>
      <xdr:blipFill>
        <a:blip xmlns:r="http://schemas.openxmlformats.org/officeDocument/2006/relationships" r:embed="rId3"/>
        <a:stretch>
          <a:fillRect/>
        </a:stretch>
      </xdr:blipFill>
      <xdr:spPr>
        <a:xfrm>
          <a:off x="0" y="3616306"/>
          <a:ext cx="5713374" cy="3212204"/>
        </a:xfrm>
        <a:prstGeom prst="rect">
          <a:avLst/>
        </a:prstGeom>
      </xdr:spPr>
    </xdr:pic>
    <xdr:clientData/>
  </xdr:twoCellAnchor>
  <xdr:twoCellAnchor editAs="oneCell">
    <xdr:from>
      <xdr:col>7</xdr:col>
      <xdr:colOff>561976</xdr:colOff>
      <xdr:row>19</xdr:row>
      <xdr:rowOff>29676</xdr:rowOff>
    </xdr:from>
    <xdr:to>
      <xdr:col>15</xdr:col>
      <xdr:colOff>646074</xdr:colOff>
      <xdr:row>37</xdr:row>
      <xdr:rowOff>75285</xdr:rowOff>
    </xdr:to>
    <xdr:pic>
      <xdr:nvPicPr>
        <xdr:cNvPr id="6" name="Imagen 5">
          <a:extLst>
            <a:ext uri="{FF2B5EF4-FFF2-40B4-BE49-F238E27FC236}">
              <a16:creationId xmlns:a16="http://schemas.microsoft.com/office/drawing/2014/main" id="{BA348082-56C3-4C69-9CCF-285221FB9D7E}"/>
            </a:ext>
          </a:extLst>
        </xdr:cNvPr>
        <xdr:cNvPicPr>
          <a:picLocks noChangeAspect="1"/>
        </xdr:cNvPicPr>
      </xdr:nvPicPr>
      <xdr:blipFill>
        <a:blip xmlns:r="http://schemas.openxmlformats.org/officeDocument/2006/relationships" r:embed="rId4"/>
        <a:stretch>
          <a:fillRect/>
        </a:stretch>
      </xdr:blipFill>
      <xdr:spPr>
        <a:xfrm>
          <a:off x="5895976" y="3649176"/>
          <a:ext cx="6180098" cy="3474609"/>
        </a:xfrm>
        <a:prstGeom prst="rect">
          <a:avLst/>
        </a:prstGeom>
      </xdr:spPr>
    </xdr:pic>
    <xdr:clientData/>
  </xdr:twoCellAnchor>
  <xdr:twoCellAnchor editAs="oneCell">
    <xdr:from>
      <xdr:col>0</xdr:col>
      <xdr:colOff>124495</xdr:colOff>
      <xdr:row>36</xdr:row>
      <xdr:rowOff>161925</xdr:rowOff>
    </xdr:from>
    <xdr:to>
      <xdr:col>7</xdr:col>
      <xdr:colOff>160985</xdr:colOff>
      <xdr:row>52</xdr:row>
      <xdr:rowOff>133351</xdr:rowOff>
    </xdr:to>
    <xdr:pic>
      <xdr:nvPicPr>
        <xdr:cNvPr id="7" name="Imagen 6">
          <a:extLst>
            <a:ext uri="{FF2B5EF4-FFF2-40B4-BE49-F238E27FC236}">
              <a16:creationId xmlns:a16="http://schemas.microsoft.com/office/drawing/2014/main" id="{C7F87E2B-9D92-4D8C-A67E-5603BA54A293}"/>
            </a:ext>
          </a:extLst>
        </xdr:cNvPr>
        <xdr:cNvPicPr>
          <a:picLocks noChangeAspect="1"/>
        </xdr:cNvPicPr>
      </xdr:nvPicPr>
      <xdr:blipFill>
        <a:blip xmlns:r="http://schemas.openxmlformats.org/officeDocument/2006/relationships" r:embed="rId5"/>
        <a:stretch>
          <a:fillRect/>
        </a:stretch>
      </xdr:blipFill>
      <xdr:spPr>
        <a:xfrm>
          <a:off x="124495" y="7019925"/>
          <a:ext cx="5370490" cy="3019426"/>
        </a:xfrm>
        <a:prstGeom prst="rect">
          <a:avLst/>
        </a:prstGeom>
      </xdr:spPr>
    </xdr:pic>
    <xdr:clientData/>
  </xdr:twoCellAnchor>
  <xdr:twoCellAnchor editAs="oneCell">
    <xdr:from>
      <xdr:col>7</xdr:col>
      <xdr:colOff>337442</xdr:colOff>
      <xdr:row>38</xdr:row>
      <xdr:rowOff>38908</xdr:rowOff>
    </xdr:from>
    <xdr:to>
      <xdr:col>14</xdr:col>
      <xdr:colOff>628650</xdr:colOff>
      <xdr:row>54</xdr:row>
      <xdr:rowOff>153543</xdr:rowOff>
    </xdr:to>
    <xdr:pic>
      <xdr:nvPicPr>
        <xdr:cNvPr id="8" name="Imagen 7">
          <a:extLst>
            <a:ext uri="{FF2B5EF4-FFF2-40B4-BE49-F238E27FC236}">
              <a16:creationId xmlns:a16="http://schemas.microsoft.com/office/drawing/2014/main" id="{FA2895CA-7372-4715-AA8C-DE677B3375F3}"/>
            </a:ext>
          </a:extLst>
        </xdr:cNvPr>
        <xdr:cNvPicPr>
          <a:picLocks noChangeAspect="1"/>
        </xdr:cNvPicPr>
      </xdr:nvPicPr>
      <xdr:blipFill>
        <a:blip xmlns:r="http://schemas.openxmlformats.org/officeDocument/2006/relationships" r:embed="rId6"/>
        <a:stretch>
          <a:fillRect/>
        </a:stretch>
      </xdr:blipFill>
      <xdr:spPr>
        <a:xfrm>
          <a:off x="5671442" y="7277908"/>
          <a:ext cx="5625208" cy="3162635"/>
        </a:xfrm>
        <a:prstGeom prst="rect">
          <a:avLst/>
        </a:prstGeom>
      </xdr:spPr>
    </xdr:pic>
    <xdr:clientData/>
  </xdr:twoCellAnchor>
  <xdr:twoCellAnchor editAs="oneCell">
    <xdr:from>
      <xdr:col>0</xdr:col>
      <xdr:colOff>0</xdr:colOff>
      <xdr:row>54</xdr:row>
      <xdr:rowOff>142875</xdr:rowOff>
    </xdr:from>
    <xdr:to>
      <xdr:col>7</xdr:col>
      <xdr:colOff>19050</xdr:colOff>
      <xdr:row>70</xdr:row>
      <xdr:rowOff>104497</xdr:rowOff>
    </xdr:to>
    <xdr:pic>
      <xdr:nvPicPr>
        <xdr:cNvPr id="9" name="Imagen 8">
          <a:extLst>
            <a:ext uri="{FF2B5EF4-FFF2-40B4-BE49-F238E27FC236}">
              <a16:creationId xmlns:a16="http://schemas.microsoft.com/office/drawing/2014/main" id="{55DC9554-C985-48BE-9CB2-D0854D308B97}"/>
            </a:ext>
          </a:extLst>
        </xdr:cNvPr>
        <xdr:cNvPicPr>
          <a:picLocks noChangeAspect="1"/>
        </xdr:cNvPicPr>
      </xdr:nvPicPr>
      <xdr:blipFill>
        <a:blip xmlns:r="http://schemas.openxmlformats.org/officeDocument/2006/relationships" r:embed="rId7"/>
        <a:stretch>
          <a:fillRect/>
        </a:stretch>
      </xdr:blipFill>
      <xdr:spPr>
        <a:xfrm>
          <a:off x="0" y="10429875"/>
          <a:ext cx="5353050" cy="3009622"/>
        </a:xfrm>
        <a:prstGeom prst="rect">
          <a:avLst/>
        </a:prstGeom>
      </xdr:spPr>
    </xdr:pic>
    <xdr:clientData/>
  </xdr:twoCellAnchor>
  <xdr:twoCellAnchor editAs="oneCell">
    <xdr:from>
      <xdr:col>7</xdr:col>
      <xdr:colOff>511821</xdr:colOff>
      <xdr:row>55</xdr:row>
      <xdr:rowOff>57150</xdr:rowOff>
    </xdr:from>
    <xdr:to>
      <xdr:col>14</xdr:col>
      <xdr:colOff>542924</xdr:colOff>
      <xdr:row>71</xdr:row>
      <xdr:rowOff>25548</xdr:rowOff>
    </xdr:to>
    <xdr:pic>
      <xdr:nvPicPr>
        <xdr:cNvPr id="10" name="Imagen 9">
          <a:extLst>
            <a:ext uri="{FF2B5EF4-FFF2-40B4-BE49-F238E27FC236}">
              <a16:creationId xmlns:a16="http://schemas.microsoft.com/office/drawing/2014/main" id="{3998EC64-295C-4759-B913-E4D6C98C082B}"/>
            </a:ext>
          </a:extLst>
        </xdr:cNvPr>
        <xdr:cNvPicPr>
          <a:picLocks noChangeAspect="1"/>
        </xdr:cNvPicPr>
      </xdr:nvPicPr>
      <xdr:blipFill>
        <a:blip xmlns:r="http://schemas.openxmlformats.org/officeDocument/2006/relationships" r:embed="rId8"/>
        <a:stretch>
          <a:fillRect/>
        </a:stretch>
      </xdr:blipFill>
      <xdr:spPr>
        <a:xfrm>
          <a:off x="5845821" y="10534650"/>
          <a:ext cx="5365103" cy="3016398"/>
        </a:xfrm>
        <a:prstGeom prst="rect">
          <a:avLst/>
        </a:prstGeom>
      </xdr:spPr>
    </xdr:pic>
    <xdr:clientData/>
  </xdr:twoCellAnchor>
  <xdr:twoCellAnchor editAs="oneCell">
    <xdr:from>
      <xdr:col>0</xdr:col>
      <xdr:colOff>28574</xdr:colOff>
      <xdr:row>71</xdr:row>
      <xdr:rowOff>186469</xdr:rowOff>
    </xdr:from>
    <xdr:to>
      <xdr:col>6</xdr:col>
      <xdr:colOff>630933</xdr:colOff>
      <xdr:row>87</xdr:row>
      <xdr:rowOff>47625</xdr:rowOff>
    </xdr:to>
    <xdr:pic>
      <xdr:nvPicPr>
        <xdr:cNvPr id="11" name="Imagen 10">
          <a:extLst>
            <a:ext uri="{FF2B5EF4-FFF2-40B4-BE49-F238E27FC236}">
              <a16:creationId xmlns:a16="http://schemas.microsoft.com/office/drawing/2014/main" id="{DA97E19A-47EA-43CC-A265-67AD4B4297E9}"/>
            </a:ext>
          </a:extLst>
        </xdr:cNvPr>
        <xdr:cNvPicPr>
          <a:picLocks noChangeAspect="1"/>
        </xdr:cNvPicPr>
      </xdr:nvPicPr>
      <xdr:blipFill>
        <a:blip xmlns:r="http://schemas.openxmlformats.org/officeDocument/2006/relationships" r:embed="rId9"/>
        <a:stretch>
          <a:fillRect/>
        </a:stretch>
      </xdr:blipFill>
      <xdr:spPr>
        <a:xfrm>
          <a:off x="28574" y="13711969"/>
          <a:ext cx="5174359" cy="2909156"/>
        </a:xfrm>
        <a:prstGeom prst="rect">
          <a:avLst/>
        </a:prstGeom>
      </xdr:spPr>
    </xdr:pic>
    <xdr:clientData/>
  </xdr:twoCellAnchor>
  <xdr:twoCellAnchor editAs="oneCell">
    <xdr:from>
      <xdr:col>6</xdr:col>
      <xdr:colOff>734095</xdr:colOff>
      <xdr:row>71</xdr:row>
      <xdr:rowOff>9525</xdr:rowOff>
    </xdr:from>
    <xdr:to>
      <xdr:col>15</xdr:col>
      <xdr:colOff>212252</xdr:colOff>
      <xdr:row>89</xdr:row>
      <xdr:rowOff>142874</xdr:rowOff>
    </xdr:to>
    <xdr:pic>
      <xdr:nvPicPr>
        <xdr:cNvPr id="12" name="Imagen 11">
          <a:extLst>
            <a:ext uri="{FF2B5EF4-FFF2-40B4-BE49-F238E27FC236}">
              <a16:creationId xmlns:a16="http://schemas.microsoft.com/office/drawing/2014/main" id="{B00421A5-1A28-4168-A625-83CFF13A6656}"/>
            </a:ext>
          </a:extLst>
        </xdr:cNvPr>
        <xdr:cNvPicPr>
          <a:picLocks noChangeAspect="1"/>
        </xdr:cNvPicPr>
      </xdr:nvPicPr>
      <xdr:blipFill>
        <a:blip xmlns:r="http://schemas.openxmlformats.org/officeDocument/2006/relationships" r:embed="rId10"/>
        <a:stretch>
          <a:fillRect/>
        </a:stretch>
      </xdr:blipFill>
      <xdr:spPr>
        <a:xfrm>
          <a:off x="5306095" y="13535025"/>
          <a:ext cx="6336157" cy="3562349"/>
        </a:xfrm>
        <a:prstGeom prst="rect">
          <a:avLst/>
        </a:prstGeom>
      </xdr:spPr>
    </xdr:pic>
    <xdr:clientData/>
  </xdr:twoCellAnchor>
  <xdr:twoCellAnchor editAs="oneCell">
    <xdr:from>
      <xdr:col>0</xdr:col>
      <xdr:colOff>0</xdr:colOff>
      <xdr:row>88</xdr:row>
      <xdr:rowOff>138984</xdr:rowOff>
    </xdr:from>
    <xdr:to>
      <xdr:col>6</xdr:col>
      <xdr:colOff>733425</xdr:colOff>
      <xdr:row>104</xdr:row>
      <xdr:rowOff>73829</xdr:rowOff>
    </xdr:to>
    <xdr:pic>
      <xdr:nvPicPr>
        <xdr:cNvPr id="13" name="Imagen 12">
          <a:extLst>
            <a:ext uri="{FF2B5EF4-FFF2-40B4-BE49-F238E27FC236}">
              <a16:creationId xmlns:a16="http://schemas.microsoft.com/office/drawing/2014/main" id="{8E2AEA9C-6B0F-475C-8440-F0C617F9C996}"/>
            </a:ext>
          </a:extLst>
        </xdr:cNvPr>
        <xdr:cNvPicPr>
          <a:picLocks noChangeAspect="1"/>
        </xdr:cNvPicPr>
      </xdr:nvPicPr>
      <xdr:blipFill>
        <a:blip xmlns:r="http://schemas.openxmlformats.org/officeDocument/2006/relationships" r:embed="rId11"/>
        <a:stretch>
          <a:fillRect/>
        </a:stretch>
      </xdr:blipFill>
      <xdr:spPr>
        <a:xfrm>
          <a:off x="0" y="16902984"/>
          <a:ext cx="5305425" cy="29828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40011</xdr:rowOff>
    </xdr:from>
    <xdr:to>
      <xdr:col>6</xdr:col>
      <xdr:colOff>676497</xdr:colOff>
      <xdr:row>32</xdr:row>
      <xdr:rowOff>133349</xdr:rowOff>
    </xdr:to>
    <xdr:pic>
      <xdr:nvPicPr>
        <xdr:cNvPr id="2" name="Imagen 1">
          <a:extLst>
            <a:ext uri="{FF2B5EF4-FFF2-40B4-BE49-F238E27FC236}">
              <a16:creationId xmlns:a16="http://schemas.microsoft.com/office/drawing/2014/main" id="{0BEBC8ED-E36E-42E4-BF47-B430629FB42E}"/>
            </a:ext>
          </a:extLst>
        </xdr:cNvPr>
        <xdr:cNvPicPr>
          <a:picLocks noChangeAspect="1"/>
        </xdr:cNvPicPr>
      </xdr:nvPicPr>
      <xdr:blipFill>
        <a:blip xmlns:r="http://schemas.openxmlformats.org/officeDocument/2006/relationships" r:embed="rId1"/>
        <a:stretch>
          <a:fillRect/>
        </a:stretch>
      </xdr:blipFill>
      <xdr:spPr>
        <a:xfrm>
          <a:off x="0" y="3278511"/>
          <a:ext cx="5248497" cy="2950838"/>
        </a:xfrm>
        <a:prstGeom prst="rect">
          <a:avLst/>
        </a:prstGeom>
      </xdr:spPr>
    </xdr:pic>
    <xdr:clientData/>
  </xdr:twoCellAnchor>
  <xdr:twoCellAnchor editAs="oneCell">
    <xdr:from>
      <xdr:col>0</xdr:col>
      <xdr:colOff>0</xdr:colOff>
      <xdr:row>0</xdr:row>
      <xdr:rowOff>0</xdr:rowOff>
    </xdr:from>
    <xdr:to>
      <xdr:col>6</xdr:col>
      <xdr:colOff>627443</xdr:colOff>
      <xdr:row>15</xdr:row>
      <xdr:rowOff>65760</xdr:rowOff>
    </xdr:to>
    <xdr:pic>
      <xdr:nvPicPr>
        <xdr:cNvPr id="3" name="Imagen 2">
          <a:extLst>
            <a:ext uri="{FF2B5EF4-FFF2-40B4-BE49-F238E27FC236}">
              <a16:creationId xmlns:a16="http://schemas.microsoft.com/office/drawing/2014/main" id="{1008C0EA-4EE3-4BD1-8A1A-F11D76422D9F}"/>
            </a:ext>
          </a:extLst>
        </xdr:cNvPr>
        <xdr:cNvPicPr>
          <a:picLocks noChangeAspect="1"/>
        </xdr:cNvPicPr>
      </xdr:nvPicPr>
      <xdr:blipFill>
        <a:blip xmlns:r="http://schemas.openxmlformats.org/officeDocument/2006/relationships" r:embed="rId2"/>
        <a:stretch>
          <a:fillRect/>
        </a:stretch>
      </xdr:blipFill>
      <xdr:spPr>
        <a:xfrm>
          <a:off x="0" y="0"/>
          <a:ext cx="5199443" cy="2923260"/>
        </a:xfrm>
        <a:prstGeom prst="rect">
          <a:avLst/>
        </a:prstGeom>
      </xdr:spPr>
    </xdr:pic>
    <xdr:clientData/>
  </xdr:twoCellAnchor>
  <xdr:twoCellAnchor editAs="oneCell">
    <xdr:from>
      <xdr:col>7</xdr:col>
      <xdr:colOff>314325</xdr:colOff>
      <xdr:row>0</xdr:row>
      <xdr:rowOff>0</xdr:rowOff>
    </xdr:from>
    <xdr:to>
      <xdr:col>13</xdr:col>
      <xdr:colOff>385959</xdr:colOff>
      <xdr:row>13</xdr:row>
      <xdr:rowOff>134270</xdr:rowOff>
    </xdr:to>
    <xdr:pic>
      <xdr:nvPicPr>
        <xdr:cNvPr id="4" name="Imagen 3">
          <a:extLst>
            <a:ext uri="{FF2B5EF4-FFF2-40B4-BE49-F238E27FC236}">
              <a16:creationId xmlns:a16="http://schemas.microsoft.com/office/drawing/2014/main" id="{75691F8F-6653-48AA-BFEB-279AF657F6BB}"/>
            </a:ext>
          </a:extLst>
        </xdr:cNvPr>
        <xdr:cNvPicPr>
          <a:picLocks noChangeAspect="1"/>
        </xdr:cNvPicPr>
      </xdr:nvPicPr>
      <xdr:blipFill>
        <a:blip xmlns:r="http://schemas.openxmlformats.org/officeDocument/2006/relationships" r:embed="rId3"/>
        <a:stretch>
          <a:fillRect/>
        </a:stretch>
      </xdr:blipFill>
      <xdr:spPr>
        <a:xfrm>
          <a:off x="5648325" y="0"/>
          <a:ext cx="4643634" cy="2610770"/>
        </a:xfrm>
        <a:prstGeom prst="rect">
          <a:avLst/>
        </a:prstGeom>
      </xdr:spPr>
    </xdr:pic>
    <xdr:clientData/>
  </xdr:twoCellAnchor>
  <xdr:twoCellAnchor editAs="oneCell">
    <xdr:from>
      <xdr:col>7</xdr:col>
      <xdr:colOff>436786</xdr:colOff>
      <xdr:row>14</xdr:row>
      <xdr:rowOff>171450</xdr:rowOff>
    </xdr:from>
    <xdr:to>
      <xdr:col>14</xdr:col>
      <xdr:colOff>65048</xdr:colOff>
      <xdr:row>29</xdr:row>
      <xdr:rowOff>103860</xdr:rowOff>
    </xdr:to>
    <xdr:pic>
      <xdr:nvPicPr>
        <xdr:cNvPr id="5" name="Imagen 4">
          <a:extLst>
            <a:ext uri="{FF2B5EF4-FFF2-40B4-BE49-F238E27FC236}">
              <a16:creationId xmlns:a16="http://schemas.microsoft.com/office/drawing/2014/main" id="{4069F852-D2A0-4E87-8577-2F900F80B689}"/>
            </a:ext>
          </a:extLst>
        </xdr:cNvPr>
        <xdr:cNvPicPr>
          <a:picLocks noChangeAspect="1"/>
        </xdr:cNvPicPr>
      </xdr:nvPicPr>
      <xdr:blipFill>
        <a:blip xmlns:r="http://schemas.openxmlformats.org/officeDocument/2006/relationships" r:embed="rId4"/>
        <a:stretch>
          <a:fillRect/>
        </a:stretch>
      </xdr:blipFill>
      <xdr:spPr>
        <a:xfrm>
          <a:off x="5770786" y="2838450"/>
          <a:ext cx="4962262" cy="278991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31:J41" totalsRowShown="0" headerRowDxfId="29" dataDxfId="27" headerRowBorderDxfId="28" tableBorderDxfId="26" totalsRowBorderDxfId="25">
  <tableColumns count="10">
    <tableColumn id="1" xr3:uid="{DC1B7B10-25DF-444B-B97E-464EC471DB5B}" name="Producto" dataDxfId="24"/>
    <tableColumn id="2" xr3:uid="{C61E64BC-B5A5-45F4-8F84-130CBA355D9D}" name="Indicador" dataDxfId="23"/>
    <tableColumn id="3" xr3:uid="{3AC7971E-A8AB-4C13-830D-AC13829EAC0E}" name="Física_x000a_(A)" dataDxfId="22"/>
    <tableColumn id="4" xr3:uid="{8DB7EDBB-DB79-4CBD-AD68-D153CE19B0A8}" name="Financiera_x000a_(B)" dataDxfId="21"/>
    <tableColumn id="9" xr3:uid="{AC3E8DE2-D537-4CBB-AD59-753602F58C3E}" name="Física_x000a_(C)" dataDxfId="20"/>
    <tableColumn id="10" xr3:uid="{25C7EA1D-EAE0-4DC9-9FB1-C0E265B640E6}" name="Financiera_x000a_(D)" dataDxfId="19"/>
    <tableColumn id="5" xr3:uid="{C2FDA61C-9281-4FCB-A3FE-246521A85EA0}" name="Física _x000a_(E)" dataDxfId="18"/>
    <tableColumn id="6" xr3:uid="{B07D8104-8103-4848-A228-6FBAE528EF68}" name="Financiera _x000a_ (F)" dataDxfId="2"/>
    <tableColumn id="7" xr3:uid="{F97ACE16-1124-4543-AD0A-CBAA1878A36A}" name="Física _x000a_(%)_x000a_ G=E/C" dataDxfId="1" dataCellStyle="Porcentaje">
      <calculatedColumnFormula>IF(E32&gt;0,G32/E32,0)</calculatedColumnFormula>
    </tableColumn>
    <tableColumn id="8" xr3:uid="{CAB2F777-24BA-4EFC-82F9-153B93171D9B}" name="Financiero _x000a_(%) _x000a_H=F/D" dataDxfId="0">
      <calculatedColumnFormula>IF(F32&gt;0,H32/F32,0)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DE509C-6809-4277-B8DB-1518397021A0}" name="Tabla174" displayName="Tabla174" ref="B31:K35" totalsRowShown="0" headerRowDxfId="17" dataDxfId="15" headerRowBorderDxfId="16" tableBorderDxfId="14" totalsRowBorderDxfId="13">
  <tableColumns count="10">
    <tableColumn id="1" xr3:uid="{5559F776-0118-4BCD-8212-780D1EBDA9BD}" name="Producto" dataDxfId="12"/>
    <tableColumn id="2" xr3:uid="{DF962735-97EE-4AB7-989E-A891A50662B1}" name="Indicador" dataDxfId="11"/>
    <tableColumn id="3" xr3:uid="{DF91D9E0-0F71-4CCE-9FCE-613A0BA5011B}" name="Física_x000a_(A)" dataDxfId="10"/>
    <tableColumn id="4" xr3:uid="{4E16531F-2EE4-43A0-8080-B3E0BE0FEBCF}" name="Financiera_x000a_(B)" dataDxfId="9"/>
    <tableColumn id="9" xr3:uid="{38173A96-AED7-4C37-AE24-F559BA264B9B}" name="Física_x000a_(C)" dataDxfId="8"/>
    <tableColumn id="10" xr3:uid="{E970416E-305F-453F-83FA-CA99C502455A}" name="Financiera_x000a_(D)" dataDxfId="7"/>
    <tableColumn id="5" xr3:uid="{5179B770-CB5A-4701-90A7-E06F3C4B02B8}" name="Física _x000a_(E)" dataDxfId="6"/>
    <tableColumn id="6" xr3:uid="{84973BAE-AF90-4B8A-B9C8-CD9195FB9E55}" name="Financiera _x000a_ (F)" dataDxfId="5"/>
    <tableColumn id="7" xr3:uid="{3A514A42-5CA9-4F47-82A8-8AE29E496E64}" name="Física _x000a_(%)_x000a_ G=E/C" dataDxfId="4" dataCellStyle="Porcentaje">
      <calculatedColumnFormula>IF(F32&gt;0,H32/F32,0)</calculatedColumnFormula>
    </tableColumn>
    <tableColumn id="8" xr3:uid="{C9246DE9-807C-4269-80B4-B02E744BB248}" name="Financiero _x000a_(%) _x000a_H=F/D" dataDxfId="3">
      <calculatedColumnFormula>IF(G32&gt;0,I32/G32,0)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pageSetUpPr fitToPage="1"/>
  </sheetPr>
  <dimension ref="A1:K94"/>
  <sheetViews>
    <sheetView tabSelected="1" topLeftCell="A37" zoomScale="62" zoomScaleNormal="62" workbookViewId="0">
      <selection activeCell="P62" sqref="P62"/>
    </sheetView>
  </sheetViews>
  <sheetFormatPr baseColWidth="10" defaultRowHeight="15.75" x14ac:dyDescent="0.25"/>
  <cols>
    <col min="1" max="1" width="38.140625" style="50" customWidth="1"/>
    <col min="2" max="2" width="25.140625" style="50" bestFit="1" customWidth="1"/>
    <col min="3" max="3" width="12.7109375" style="50" customWidth="1"/>
    <col min="4" max="4" width="25.5703125" style="50" customWidth="1"/>
    <col min="5" max="5" width="12.7109375" style="50" customWidth="1"/>
    <col min="6" max="6" width="25.7109375" style="50" customWidth="1"/>
    <col min="7" max="7" width="12.7109375" style="50" customWidth="1"/>
    <col min="8" max="8" width="25.5703125" style="50" customWidth="1"/>
    <col min="9" max="9" width="17.7109375" style="50" customWidth="1"/>
    <col min="10" max="10" width="17.42578125" style="50" customWidth="1"/>
    <col min="11" max="11" width="11.42578125" style="50"/>
    <col min="12" max="16384" width="11.42578125" style="41"/>
  </cols>
  <sheetData>
    <row r="1" spans="1:11" ht="24.75" customHeight="1" thickBot="1" x14ac:dyDescent="0.3">
      <c r="A1" s="39"/>
      <c r="B1" s="104" t="s">
        <v>130</v>
      </c>
      <c r="C1" s="105"/>
      <c r="D1" s="105"/>
      <c r="E1" s="105"/>
      <c r="F1" s="105"/>
      <c r="G1" s="105"/>
      <c r="H1" s="105"/>
      <c r="I1" s="105"/>
      <c r="J1" s="106"/>
      <c r="K1" s="40"/>
    </row>
    <row r="2" spans="1:11" ht="31.5" customHeight="1" thickBot="1" x14ac:dyDescent="0.3">
      <c r="A2" s="42"/>
      <c r="B2" s="107" t="s">
        <v>0</v>
      </c>
      <c r="C2" s="108"/>
      <c r="D2" s="107" t="s">
        <v>1</v>
      </c>
      <c r="E2" s="108"/>
      <c r="F2" s="108"/>
      <c r="G2" s="108"/>
      <c r="H2" s="109"/>
      <c r="I2" s="43" t="s">
        <v>2</v>
      </c>
      <c r="J2" s="44" t="s">
        <v>3</v>
      </c>
      <c r="K2" s="40"/>
    </row>
    <row r="3" spans="1:11" ht="30" customHeight="1" thickBot="1" x14ac:dyDescent="0.3">
      <c r="A3" s="45"/>
      <c r="B3" s="110" t="s">
        <v>4</v>
      </c>
      <c r="C3" s="111"/>
      <c r="D3" s="110" t="s">
        <v>124</v>
      </c>
      <c r="E3" s="111"/>
      <c r="F3" s="111"/>
      <c r="G3" s="111"/>
      <c r="H3" s="112"/>
      <c r="I3" s="46">
        <v>44662</v>
      </c>
      <c r="J3" s="47"/>
      <c r="K3" s="40"/>
    </row>
    <row r="4" spans="1:11" x14ac:dyDescent="0.25">
      <c r="A4" s="113"/>
      <c r="B4" s="114"/>
      <c r="C4" s="114"/>
      <c r="D4" s="115"/>
      <c r="E4" s="115"/>
      <c r="F4" s="115"/>
      <c r="G4" s="115"/>
      <c r="H4" s="115"/>
      <c r="I4" s="114"/>
      <c r="J4" s="116"/>
      <c r="K4" s="40"/>
    </row>
    <row r="5" spans="1:11" ht="3" customHeight="1" x14ac:dyDescent="0.25">
      <c r="A5" s="121"/>
      <c r="B5" s="122"/>
      <c r="C5" s="122"/>
      <c r="D5" s="122"/>
      <c r="E5" s="122"/>
      <c r="F5" s="122"/>
      <c r="G5" s="122"/>
      <c r="H5" s="122"/>
      <c r="I5" s="122"/>
      <c r="J5" s="123"/>
      <c r="K5" s="40"/>
    </row>
    <row r="6" spans="1:11" x14ac:dyDescent="0.25">
      <c r="A6" s="91" t="s">
        <v>5</v>
      </c>
      <c r="B6" s="92"/>
      <c r="C6" s="92"/>
      <c r="D6" s="92"/>
      <c r="E6" s="92"/>
      <c r="F6" s="92"/>
      <c r="G6" s="92"/>
      <c r="H6" s="92"/>
      <c r="I6" s="92"/>
      <c r="J6" s="93"/>
      <c r="K6" s="40"/>
    </row>
    <row r="7" spans="1:11" x14ac:dyDescent="0.25">
      <c r="A7" s="94" t="s">
        <v>6</v>
      </c>
      <c r="B7" s="95"/>
      <c r="C7" s="95"/>
      <c r="D7" s="95"/>
      <c r="E7" s="95"/>
      <c r="F7" s="95"/>
      <c r="G7" s="95"/>
      <c r="H7" s="95"/>
      <c r="I7" s="95"/>
      <c r="J7" s="96"/>
      <c r="K7" s="40"/>
    </row>
    <row r="8" spans="1:11" x14ac:dyDescent="0.25">
      <c r="A8" s="48" t="s">
        <v>7</v>
      </c>
      <c r="B8" s="117" t="s">
        <v>57</v>
      </c>
      <c r="C8" s="117"/>
      <c r="D8" s="117"/>
      <c r="E8" s="117"/>
      <c r="F8" s="117"/>
      <c r="G8" s="117"/>
      <c r="H8" s="117"/>
      <c r="I8" s="117"/>
      <c r="J8" s="118"/>
      <c r="K8" s="40"/>
    </row>
    <row r="9" spans="1:11" ht="15" customHeight="1" x14ac:dyDescent="0.25">
      <c r="A9" s="49" t="s">
        <v>35</v>
      </c>
      <c r="B9" s="117" t="s">
        <v>58</v>
      </c>
      <c r="C9" s="117"/>
      <c r="D9" s="117"/>
      <c r="E9" s="117"/>
      <c r="F9" s="117"/>
      <c r="G9" s="117"/>
      <c r="H9" s="117"/>
      <c r="I9" s="117"/>
      <c r="J9" s="118"/>
      <c r="K9" s="40"/>
    </row>
    <row r="10" spans="1:11" x14ac:dyDescent="0.25">
      <c r="A10" s="49" t="s">
        <v>36</v>
      </c>
      <c r="B10" s="117" t="s">
        <v>59</v>
      </c>
      <c r="C10" s="117"/>
      <c r="D10" s="117"/>
      <c r="E10" s="117"/>
      <c r="F10" s="117"/>
      <c r="G10" s="117"/>
      <c r="H10" s="117"/>
      <c r="I10" s="117"/>
      <c r="J10" s="118"/>
      <c r="K10" s="40"/>
    </row>
    <row r="11" spans="1:11" ht="51" customHeight="1" x14ac:dyDescent="0.25">
      <c r="A11" s="48" t="s">
        <v>8</v>
      </c>
      <c r="B11" s="119" t="s">
        <v>50</v>
      </c>
      <c r="C11" s="119"/>
      <c r="D11" s="119"/>
      <c r="E11" s="119"/>
      <c r="F11" s="119"/>
      <c r="G11" s="119"/>
      <c r="H11" s="119"/>
      <c r="I11" s="119"/>
      <c r="J11" s="120"/>
    </row>
    <row r="12" spans="1:11" ht="68.25" customHeight="1" x14ac:dyDescent="0.25">
      <c r="A12" s="48" t="s">
        <v>9</v>
      </c>
      <c r="B12" s="119" t="s">
        <v>74</v>
      </c>
      <c r="C12" s="119"/>
      <c r="D12" s="119"/>
      <c r="E12" s="119"/>
      <c r="F12" s="119"/>
      <c r="G12" s="119"/>
      <c r="H12" s="119"/>
      <c r="I12" s="119"/>
      <c r="J12" s="120"/>
    </row>
    <row r="13" spans="1:11" x14ac:dyDescent="0.25">
      <c r="A13" s="91" t="s">
        <v>10</v>
      </c>
      <c r="B13" s="92"/>
      <c r="C13" s="92"/>
      <c r="D13" s="92"/>
      <c r="E13" s="92"/>
      <c r="F13" s="92"/>
      <c r="G13" s="92"/>
      <c r="H13" s="92"/>
      <c r="I13" s="92"/>
      <c r="J13" s="93"/>
    </row>
    <row r="14" spans="1:11" s="54" customFormat="1" ht="50.25" customHeight="1" x14ac:dyDescent="0.25">
      <c r="A14" s="51" t="s">
        <v>11</v>
      </c>
      <c r="B14" s="52">
        <v>2</v>
      </c>
      <c r="C14" s="86" t="s">
        <v>94</v>
      </c>
      <c r="D14" s="86"/>
      <c r="E14" s="86"/>
      <c r="F14" s="86"/>
      <c r="G14" s="86"/>
      <c r="H14" s="86"/>
      <c r="I14" s="86"/>
      <c r="J14" s="86"/>
      <c r="K14" s="53"/>
    </row>
    <row r="15" spans="1:11" ht="32.25" customHeight="1" x14ac:dyDescent="0.25">
      <c r="A15" s="55" t="s">
        <v>12</v>
      </c>
      <c r="B15" s="56">
        <v>2.1</v>
      </c>
      <c r="C15" s="86" t="s">
        <v>95</v>
      </c>
      <c r="D15" s="86"/>
      <c r="E15" s="86"/>
      <c r="F15" s="86"/>
      <c r="G15" s="86"/>
      <c r="H15" s="86"/>
      <c r="I15" s="86"/>
      <c r="J15" s="86"/>
    </row>
    <row r="16" spans="1:11" ht="55.5" customHeight="1" x14ac:dyDescent="0.25">
      <c r="A16" s="55" t="s">
        <v>13</v>
      </c>
      <c r="B16" s="57" t="s">
        <v>96</v>
      </c>
      <c r="C16" s="86" t="s">
        <v>97</v>
      </c>
      <c r="D16" s="86"/>
      <c r="E16" s="86"/>
      <c r="F16" s="86"/>
      <c r="G16" s="86"/>
      <c r="H16" s="86"/>
      <c r="I16" s="86"/>
      <c r="J16" s="86"/>
    </row>
    <row r="17" spans="1:11" s="54" customFormat="1" ht="60.75" customHeight="1" x14ac:dyDescent="0.25">
      <c r="A17" s="51" t="s">
        <v>11</v>
      </c>
      <c r="B17" s="52">
        <v>3</v>
      </c>
      <c r="C17" s="86" t="s">
        <v>98</v>
      </c>
      <c r="D17" s="86"/>
      <c r="E17" s="86"/>
      <c r="F17" s="86"/>
      <c r="G17" s="86"/>
      <c r="H17" s="86"/>
      <c r="I17" s="86"/>
      <c r="J17" s="86"/>
      <c r="K17" s="53"/>
    </row>
    <row r="18" spans="1:11" ht="25.5" customHeight="1" x14ac:dyDescent="0.25">
      <c r="A18" s="55" t="s">
        <v>12</v>
      </c>
      <c r="B18" s="56">
        <v>3.3</v>
      </c>
      <c r="C18" s="86" t="s">
        <v>99</v>
      </c>
      <c r="D18" s="86"/>
      <c r="E18" s="86"/>
      <c r="F18" s="86"/>
      <c r="G18" s="86"/>
      <c r="H18" s="86"/>
      <c r="I18" s="86"/>
      <c r="J18" s="86"/>
    </row>
    <row r="19" spans="1:11" ht="30" customHeight="1" x14ac:dyDescent="0.25">
      <c r="A19" s="55" t="s">
        <v>13</v>
      </c>
      <c r="B19" s="57" t="s">
        <v>100</v>
      </c>
      <c r="C19" s="86" t="s">
        <v>101</v>
      </c>
      <c r="D19" s="86"/>
      <c r="E19" s="86"/>
      <c r="F19" s="86"/>
      <c r="G19" s="86"/>
      <c r="H19" s="86"/>
      <c r="I19" s="86"/>
      <c r="J19" s="86"/>
    </row>
    <row r="20" spans="1:11" x14ac:dyDescent="0.25">
      <c r="A20" s="91" t="s">
        <v>14</v>
      </c>
      <c r="B20" s="92"/>
      <c r="C20" s="92"/>
      <c r="D20" s="92"/>
      <c r="E20" s="92"/>
      <c r="F20" s="92"/>
      <c r="G20" s="92"/>
      <c r="H20" s="92"/>
      <c r="I20" s="92"/>
      <c r="J20" s="93"/>
    </row>
    <row r="21" spans="1:11" ht="24.75" customHeight="1" x14ac:dyDescent="0.25">
      <c r="A21" s="58" t="s">
        <v>15</v>
      </c>
      <c r="B21" s="87" t="s">
        <v>102</v>
      </c>
      <c r="C21" s="87"/>
      <c r="D21" s="87"/>
      <c r="E21" s="87"/>
      <c r="F21" s="87"/>
      <c r="G21" s="87"/>
      <c r="H21" s="87"/>
      <c r="I21" s="87"/>
      <c r="J21" s="88"/>
    </row>
    <row r="22" spans="1:11" ht="57" customHeight="1" x14ac:dyDescent="0.25">
      <c r="A22" s="59" t="s">
        <v>16</v>
      </c>
      <c r="B22" s="89" t="s">
        <v>73</v>
      </c>
      <c r="C22" s="89"/>
      <c r="D22" s="89"/>
      <c r="E22" s="89"/>
      <c r="F22" s="89"/>
      <c r="G22" s="89"/>
      <c r="H22" s="89"/>
      <c r="I22" s="89"/>
      <c r="J22" s="90"/>
    </row>
    <row r="23" spans="1:11" ht="37.5" customHeight="1" x14ac:dyDescent="0.25">
      <c r="A23" s="59" t="s">
        <v>128</v>
      </c>
      <c r="B23" s="89" t="s">
        <v>119</v>
      </c>
      <c r="C23" s="89"/>
      <c r="D23" s="89"/>
      <c r="E23" s="89"/>
      <c r="F23" s="89"/>
      <c r="G23" s="89"/>
      <c r="H23" s="89"/>
      <c r="I23" s="89"/>
      <c r="J23" s="90"/>
    </row>
    <row r="24" spans="1:11" ht="83.25" customHeight="1" x14ac:dyDescent="0.25">
      <c r="A24" s="59" t="s">
        <v>37</v>
      </c>
      <c r="B24" s="81" t="s">
        <v>86</v>
      </c>
      <c r="C24" s="81"/>
      <c r="D24" s="81"/>
      <c r="E24" s="81"/>
      <c r="F24" s="81"/>
      <c r="G24" s="81"/>
      <c r="H24" s="81"/>
      <c r="I24" s="81"/>
      <c r="J24" s="82"/>
      <c r="K24" s="40"/>
    </row>
    <row r="25" spans="1:11" x14ac:dyDescent="0.25">
      <c r="A25" s="91" t="s">
        <v>17</v>
      </c>
      <c r="B25" s="92"/>
      <c r="C25" s="92"/>
      <c r="D25" s="92"/>
      <c r="E25" s="92"/>
      <c r="F25" s="92"/>
      <c r="G25" s="92"/>
      <c r="H25" s="92"/>
      <c r="I25" s="92"/>
      <c r="J25" s="93"/>
    </row>
    <row r="26" spans="1:11" x14ac:dyDescent="0.25">
      <c r="A26" s="94" t="s">
        <v>18</v>
      </c>
      <c r="B26" s="95"/>
      <c r="C26" s="95"/>
      <c r="D26" s="95"/>
      <c r="E26" s="95"/>
      <c r="F26" s="95"/>
      <c r="G26" s="95"/>
      <c r="H26" s="95"/>
      <c r="I26" s="95"/>
      <c r="J26" s="96"/>
      <c r="K26" s="40"/>
    </row>
    <row r="27" spans="1:11" ht="30.75" customHeight="1" x14ac:dyDescent="0.25">
      <c r="A27" s="97" t="s">
        <v>19</v>
      </c>
      <c r="B27" s="84"/>
      <c r="C27" s="98" t="s">
        <v>20</v>
      </c>
      <c r="D27" s="83"/>
      <c r="E27" s="83"/>
      <c r="F27" s="83" t="s">
        <v>21</v>
      </c>
      <c r="G27" s="83"/>
      <c r="H27" s="84"/>
      <c r="I27" s="98" t="s">
        <v>22</v>
      </c>
      <c r="J27" s="99"/>
    </row>
    <row r="28" spans="1:11" x14ac:dyDescent="0.25">
      <c r="A28" s="130">
        <v>2940706788</v>
      </c>
      <c r="B28" s="131"/>
      <c r="C28" s="101">
        <v>2877293387</v>
      </c>
      <c r="D28" s="102"/>
      <c r="E28" s="103"/>
      <c r="F28" s="101">
        <f>H32+H33+H34+H35+H36+H37+H38+H39+H40+H41</f>
        <v>844249211.81000006</v>
      </c>
      <c r="G28" s="102"/>
      <c r="H28" s="103"/>
      <c r="I28" s="132">
        <f>IF(C28&gt;0,F28/C28,0)</f>
        <v>0.29341784039974234</v>
      </c>
      <c r="J28" s="133"/>
    </row>
    <row r="29" spans="1:11" x14ac:dyDescent="0.25">
      <c r="A29" s="94" t="s">
        <v>23</v>
      </c>
      <c r="B29" s="95"/>
      <c r="C29" s="95"/>
      <c r="D29" s="95"/>
      <c r="E29" s="95"/>
      <c r="F29" s="95"/>
      <c r="G29" s="95"/>
      <c r="H29" s="95"/>
      <c r="I29" s="95"/>
      <c r="J29" s="96"/>
      <c r="K29" s="40"/>
    </row>
    <row r="30" spans="1:11" x14ac:dyDescent="0.25">
      <c r="A30" s="5"/>
      <c r="B30" s="2"/>
      <c r="C30" s="85" t="s">
        <v>48</v>
      </c>
      <c r="D30" s="134"/>
      <c r="E30" s="85" t="s">
        <v>46</v>
      </c>
      <c r="F30" s="134"/>
      <c r="G30" s="85" t="s">
        <v>47</v>
      </c>
      <c r="H30" s="85"/>
      <c r="I30" s="85" t="s">
        <v>24</v>
      </c>
      <c r="J30" s="100"/>
    </row>
    <row r="31" spans="1:11" ht="47.25" x14ac:dyDescent="0.25">
      <c r="A31" s="60" t="s">
        <v>25</v>
      </c>
      <c r="B31" s="61" t="s">
        <v>26</v>
      </c>
      <c r="C31" s="61" t="s">
        <v>38</v>
      </c>
      <c r="D31" s="61" t="s">
        <v>39</v>
      </c>
      <c r="E31" s="61" t="s">
        <v>40</v>
      </c>
      <c r="F31" s="61" t="s">
        <v>41</v>
      </c>
      <c r="G31" s="61" t="s">
        <v>42</v>
      </c>
      <c r="H31" s="61" t="s">
        <v>43</v>
      </c>
      <c r="I31" s="61" t="s">
        <v>44</v>
      </c>
      <c r="J31" s="62" t="s">
        <v>45</v>
      </c>
    </row>
    <row r="32" spans="1:11" ht="120.75" customHeight="1" x14ac:dyDescent="0.25">
      <c r="A32" s="218" t="s">
        <v>156</v>
      </c>
      <c r="B32" s="219" t="s">
        <v>60</v>
      </c>
      <c r="C32" s="220">
        <v>77000</v>
      </c>
      <c r="D32" s="221">
        <v>60080203</v>
      </c>
      <c r="E32" s="221">
        <v>13500</v>
      </c>
      <c r="F32" s="221">
        <v>15020051</v>
      </c>
      <c r="G32" s="222">
        <v>14648</v>
      </c>
      <c r="H32" s="223">
        <v>16385638.25</v>
      </c>
      <c r="I32" s="229">
        <f t="shared" ref="I32:I39" si="0">IF(E32&gt;0,G32/E32,0)</f>
        <v>1.085037037037037</v>
      </c>
      <c r="J32" s="230">
        <f t="shared" ref="J32" si="1">IF(F32&gt;0,H32/F32,0)</f>
        <v>1.0909176173902473</v>
      </c>
    </row>
    <row r="33" spans="1:11" s="199" customFormat="1" ht="86.25" customHeight="1" x14ac:dyDescent="0.25">
      <c r="A33" s="224" t="s">
        <v>76</v>
      </c>
      <c r="B33" s="225" t="s">
        <v>77</v>
      </c>
      <c r="C33" s="220">
        <v>959</v>
      </c>
      <c r="D33" s="221">
        <v>1248038976</v>
      </c>
      <c r="E33" s="221">
        <v>0</v>
      </c>
      <c r="F33" s="221">
        <v>317009744</v>
      </c>
      <c r="G33" s="222">
        <v>0</v>
      </c>
      <c r="H33" s="221">
        <v>379067394.16000003</v>
      </c>
      <c r="I33" s="229">
        <f t="shared" ref="I33:J38" si="2">IF(E33&gt;0,G33/E33,0)</f>
        <v>0</v>
      </c>
      <c r="J33" s="231">
        <f t="shared" si="2"/>
        <v>1.195759440630948</v>
      </c>
      <c r="K33" s="198"/>
    </row>
    <row r="34" spans="1:11" s="199" customFormat="1" ht="86.25" customHeight="1" x14ac:dyDescent="0.25">
      <c r="A34" s="224" t="s">
        <v>78</v>
      </c>
      <c r="B34" s="225" t="s">
        <v>61</v>
      </c>
      <c r="C34" s="220">
        <v>6577</v>
      </c>
      <c r="D34" s="221">
        <v>874659394</v>
      </c>
      <c r="E34" s="221">
        <v>0</v>
      </c>
      <c r="F34" s="221">
        <v>218664848</v>
      </c>
      <c r="G34" s="222">
        <v>0</v>
      </c>
      <c r="H34" s="221">
        <v>379067394.16000003</v>
      </c>
      <c r="I34" s="229">
        <f t="shared" si="2"/>
        <v>0</v>
      </c>
      <c r="J34" s="231">
        <f t="shared" si="2"/>
        <v>1.7335543304152847</v>
      </c>
      <c r="K34" s="198"/>
    </row>
    <row r="35" spans="1:11" ht="51.75" customHeight="1" x14ac:dyDescent="0.25">
      <c r="A35" s="224" t="s">
        <v>79</v>
      </c>
      <c r="B35" s="225" t="s">
        <v>62</v>
      </c>
      <c r="C35" s="220">
        <v>23489</v>
      </c>
      <c r="D35" s="221">
        <v>556800238</v>
      </c>
      <c r="E35" s="221">
        <v>23489</v>
      </c>
      <c r="F35" s="221">
        <v>135773007</v>
      </c>
      <c r="G35" s="222">
        <v>20136</v>
      </c>
      <c r="H35" s="222">
        <v>54821110.170000002</v>
      </c>
      <c r="I35" s="229">
        <f t="shared" si="2"/>
        <v>0.85725233087828345</v>
      </c>
      <c r="J35" s="231">
        <f t="shared" si="2"/>
        <v>0.40377031768914129</v>
      </c>
    </row>
    <row r="36" spans="1:11" ht="54" customHeight="1" x14ac:dyDescent="0.25">
      <c r="A36" s="224" t="s">
        <v>80</v>
      </c>
      <c r="B36" s="225" t="s">
        <v>63</v>
      </c>
      <c r="C36" s="220">
        <v>10</v>
      </c>
      <c r="D36" s="221">
        <v>74818344</v>
      </c>
      <c r="E36" s="221">
        <v>0</v>
      </c>
      <c r="F36" s="221">
        <v>18704586</v>
      </c>
      <c r="G36" s="222">
        <v>3</v>
      </c>
      <c r="H36" s="223">
        <v>10861134.630000001</v>
      </c>
      <c r="I36" s="229">
        <f t="shared" si="2"/>
        <v>0</v>
      </c>
      <c r="J36" s="231">
        <f t="shared" si="2"/>
        <v>0.58066693537082303</v>
      </c>
    </row>
    <row r="37" spans="1:11" ht="84" customHeight="1" x14ac:dyDescent="0.25">
      <c r="A37" s="224" t="s">
        <v>81</v>
      </c>
      <c r="B37" s="225" t="s">
        <v>64</v>
      </c>
      <c r="C37" s="220">
        <v>10</v>
      </c>
      <c r="D37" s="221">
        <v>22407148</v>
      </c>
      <c r="E37" s="221">
        <v>0</v>
      </c>
      <c r="F37" s="221">
        <v>5601787</v>
      </c>
      <c r="G37" s="222">
        <v>0</v>
      </c>
      <c r="H37" s="221">
        <v>3581826.73</v>
      </c>
      <c r="I37" s="229">
        <f t="shared" si="2"/>
        <v>0</v>
      </c>
      <c r="J37" s="231">
        <f t="shared" si="2"/>
        <v>0.63940787645085395</v>
      </c>
    </row>
    <row r="38" spans="1:11" ht="87.75" customHeight="1" x14ac:dyDescent="0.25">
      <c r="A38" s="224" t="s">
        <v>82</v>
      </c>
      <c r="B38" s="225" t="s">
        <v>65</v>
      </c>
      <c r="C38" s="220">
        <v>11</v>
      </c>
      <c r="D38" s="221">
        <v>2002000</v>
      </c>
      <c r="E38" s="221">
        <v>1</v>
      </c>
      <c r="F38" s="221">
        <v>500500</v>
      </c>
      <c r="G38" s="222">
        <v>0</v>
      </c>
      <c r="H38" s="221">
        <v>0</v>
      </c>
      <c r="I38" s="229">
        <f t="shared" si="2"/>
        <v>0</v>
      </c>
      <c r="J38" s="231">
        <f t="shared" si="2"/>
        <v>0</v>
      </c>
    </row>
    <row r="39" spans="1:11" ht="69" customHeight="1" x14ac:dyDescent="0.25">
      <c r="A39" s="224" t="s">
        <v>83</v>
      </c>
      <c r="B39" s="225" t="s">
        <v>66</v>
      </c>
      <c r="C39" s="220">
        <v>12</v>
      </c>
      <c r="D39" s="221">
        <v>17795000</v>
      </c>
      <c r="E39" s="221">
        <v>3</v>
      </c>
      <c r="F39" s="221">
        <v>4448750</v>
      </c>
      <c r="G39" s="222">
        <v>0</v>
      </c>
      <c r="H39" s="221">
        <v>0</v>
      </c>
      <c r="I39" s="229">
        <f t="shared" si="0"/>
        <v>0</v>
      </c>
      <c r="J39" s="231">
        <f>IF(F39&gt;0,H39/F39,0)</f>
        <v>0</v>
      </c>
    </row>
    <row r="40" spans="1:11" ht="117" customHeight="1" x14ac:dyDescent="0.25">
      <c r="A40" s="224" t="s">
        <v>84</v>
      </c>
      <c r="B40" s="225" t="s">
        <v>67</v>
      </c>
      <c r="C40" s="220">
        <v>15</v>
      </c>
      <c r="D40" s="221">
        <v>4942718</v>
      </c>
      <c r="E40" s="221">
        <v>0</v>
      </c>
      <c r="F40" s="221">
        <v>1235679</v>
      </c>
      <c r="G40" s="222">
        <v>0</v>
      </c>
      <c r="H40" s="221">
        <v>0</v>
      </c>
      <c r="I40" s="229">
        <f>IF(E40&gt;0,G40/E40,0)</f>
        <v>0</v>
      </c>
      <c r="J40" s="231">
        <f>IF(F40&gt;0,H40/F40,0)</f>
        <v>0</v>
      </c>
    </row>
    <row r="41" spans="1:11" s="199" customFormat="1" ht="84" customHeight="1" x14ac:dyDescent="0.25">
      <c r="A41" s="226" t="s">
        <v>85</v>
      </c>
      <c r="B41" s="227" t="s">
        <v>68</v>
      </c>
      <c r="C41" s="228">
        <v>200</v>
      </c>
      <c r="D41" s="221">
        <v>110000</v>
      </c>
      <c r="E41" s="221">
        <v>0</v>
      </c>
      <c r="F41" s="221">
        <v>27500</v>
      </c>
      <c r="G41" s="222">
        <v>0</v>
      </c>
      <c r="H41" s="221">
        <v>464713.71</v>
      </c>
      <c r="I41" s="229">
        <f>IF(E41&gt;0,G41/E41,0)</f>
        <v>0</v>
      </c>
      <c r="J41" s="231">
        <f>IF(F41&gt;0,H41/F41,0)</f>
        <v>16.898680363636366</v>
      </c>
      <c r="K41" s="198"/>
    </row>
    <row r="42" spans="1:11" x14ac:dyDescent="0.25">
      <c r="A42" s="91" t="s">
        <v>27</v>
      </c>
      <c r="B42" s="92"/>
      <c r="C42" s="92"/>
      <c r="D42" s="92"/>
      <c r="E42" s="92"/>
      <c r="F42" s="92"/>
      <c r="G42" s="92"/>
      <c r="H42" s="92"/>
      <c r="I42" s="92"/>
      <c r="J42" s="93"/>
    </row>
    <row r="43" spans="1:11" x14ac:dyDescent="0.25">
      <c r="A43" s="94" t="s">
        <v>28</v>
      </c>
      <c r="B43" s="95"/>
      <c r="C43" s="95"/>
      <c r="D43" s="95"/>
      <c r="E43" s="95"/>
      <c r="F43" s="95"/>
      <c r="G43" s="95"/>
      <c r="H43" s="95"/>
      <c r="I43" s="95"/>
      <c r="J43" s="96"/>
      <c r="K43" s="40"/>
    </row>
    <row r="44" spans="1:11" s="199" customFormat="1" ht="35.25" customHeight="1" x14ac:dyDescent="0.25">
      <c r="A44" s="212" t="s">
        <v>29</v>
      </c>
      <c r="B44" s="213" t="s">
        <v>75</v>
      </c>
      <c r="C44" s="213"/>
      <c r="D44" s="213"/>
      <c r="E44" s="213"/>
      <c r="F44" s="213"/>
      <c r="G44" s="213"/>
      <c r="H44" s="213"/>
      <c r="I44" s="213"/>
      <c r="J44" s="213"/>
      <c r="K44" s="198"/>
    </row>
    <row r="45" spans="1:11" s="199" customFormat="1" ht="64.5" customHeight="1" x14ac:dyDescent="0.25">
      <c r="A45" s="212" t="s">
        <v>30</v>
      </c>
      <c r="B45" s="214" t="s">
        <v>104</v>
      </c>
      <c r="C45" s="214"/>
      <c r="D45" s="214"/>
      <c r="E45" s="214"/>
      <c r="F45" s="214"/>
      <c r="G45" s="214"/>
      <c r="H45" s="214"/>
      <c r="I45" s="214"/>
      <c r="J45" s="214"/>
      <c r="K45" s="200"/>
    </row>
    <row r="46" spans="1:11" s="202" customFormat="1" ht="48" customHeight="1" x14ac:dyDescent="0.25">
      <c r="A46" s="203" t="s">
        <v>31</v>
      </c>
      <c r="B46" s="204" t="s">
        <v>157</v>
      </c>
      <c r="C46" s="204"/>
      <c r="D46" s="204"/>
      <c r="E46" s="204"/>
      <c r="F46" s="204"/>
      <c r="G46" s="204"/>
      <c r="H46" s="204"/>
      <c r="I46" s="204"/>
      <c r="J46" s="204"/>
      <c r="K46" s="201"/>
    </row>
    <row r="47" spans="1:11" s="199" customFormat="1" ht="36.75" customHeight="1" x14ac:dyDescent="0.25">
      <c r="A47" s="212" t="s">
        <v>32</v>
      </c>
      <c r="B47" s="214" t="s">
        <v>147</v>
      </c>
      <c r="C47" s="214"/>
      <c r="D47" s="214"/>
      <c r="E47" s="214"/>
      <c r="F47" s="214"/>
      <c r="G47" s="214"/>
      <c r="H47" s="214"/>
      <c r="I47" s="214"/>
      <c r="J47" s="214"/>
      <c r="K47" s="198"/>
    </row>
    <row r="48" spans="1:11" s="199" customFormat="1" ht="26.25" customHeight="1" x14ac:dyDescent="0.25">
      <c r="A48" s="203" t="s">
        <v>29</v>
      </c>
      <c r="B48" s="215" t="s">
        <v>76</v>
      </c>
      <c r="C48" s="215"/>
      <c r="D48" s="215"/>
      <c r="E48" s="215"/>
      <c r="F48" s="215"/>
      <c r="G48" s="215"/>
      <c r="H48" s="215"/>
      <c r="I48" s="215"/>
      <c r="J48" s="215"/>
      <c r="K48" s="198"/>
    </row>
    <row r="49" spans="1:11" s="199" customFormat="1" ht="30" customHeight="1" x14ac:dyDescent="0.25">
      <c r="A49" s="203" t="s">
        <v>30</v>
      </c>
      <c r="B49" s="204" t="s">
        <v>114</v>
      </c>
      <c r="C49" s="204"/>
      <c r="D49" s="204"/>
      <c r="E49" s="204"/>
      <c r="F49" s="204"/>
      <c r="G49" s="204"/>
      <c r="H49" s="204"/>
      <c r="I49" s="204"/>
      <c r="J49" s="204"/>
      <c r="K49" s="200"/>
    </row>
    <row r="50" spans="1:11" s="199" customFormat="1" ht="41.25" customHeight="1" x14ac:dyDescent="0.25">
      <c r="A50" s="203" t="s">
        <v>31</v>
      </c>
      <c r="B50" s="204" t="s">
        <v>132</v>
      </c>
      <c r="C50" s="204"/>
      <c r="D50" s="204"/>
      <c r="E50" s="204"/>
      <c r="F50" s="204"/>
      <c r="G50" s="204"/>
      <c r="H50" s="204"/>
      <c r="I50" s="204"/>
      <c r="J50" s="204"/>
      <c r="K50" s="198"/>
    </row>
    <row r="51" spans="1:11" s="199" customFormat="1" ht="37.5" customHeight="1" x14ac:dyDescent="0.25">
      <c r="A51" s="203" t="s">
        <v>32</v>
      </c>
      <c r="B51" s="204" t="s">
        <v>143</v>
      </c>
      <c r="C51" s="204"/>
      <c r="D51" s="204"/>
      <c r="E51" s="204"/>
      <c r="F51" s="204"/>
      <c r="G51" s="204"/>
      <c r="H51" s="204"/>
      <c r="I51" s="204"/>
      <c r="J51" s="204"/>
      <c r="K51" s="198"/>
    </row>
    <row r="52" spans="1:11" s="199" customFormat="1" ht="26.25" customHeight="1" x14ac:dyDescent="0.25">
      <c r="A52" s="203" t="s">
        <v>29</v>
      </c>
      <c r="B52" s="215" t="s">
        <v>78</v>
      </c>
      <c r="C52" s="215"/>
      <c r="D52" s="215"/>
      <c r="E52" s="215"/>
      <c r="F52" s="215"/>
      <c r="G52" s="215"/>
      <c r="H52" s="215"/>
      <c r="I52" s="215"/>
      <c r="J52" s="215"/>
      <c r="K52" s="198"/>
    </row>
    <row r="53" spans="1:11" s="199" customFormat="1" ht="30" customHeight="1" x14ac:dyDescent="0.25">
      <c r="A53" s="203" t="s">
        <v>30</v>
      </c>
      <c r="B53" s="204" t="s">
        <v>114</v>
      </c>
      <c r="C53" s="204"/>
      <c r="D53" s="204"/>
      <c r="E53" s="204"/>
      <c r="F53" s="204"/>
      <c r="G53" s="204"/>
      <c r="H53" s="204"/>
      <c r="I53" s="204"/>
      <c r="J53" s="204"/>
      <c r="K53" s="200"/>
    </row>
    <row r="54" spans="1:11" s="199" customFormat="1" ht="47.25" customHeight="1" x14ac:dyDescent="0.25">
      <c r="A54" s="203" t="s">
        <v>31</v>
      </c>
      <c r="B54" s="204" t="s">
        <v>133</v>
      </c>
      <c r="C54" s="204"/>
      <c r="D54" s="204"/>
      <c r="E54" s="204"/>
      <c r="F54" s="204"/>
      <c r="G54" s="204"/>
      <c r="H54" s="204"/>
      <c r="I54" s="204"/>
      <c r="J54" s="204"/>
      <c r="K54" s="198"/>
    </row>
    <row r="55" spans="1:11" s="199" customFormat="1" ht="37.5" customHeight="1" x14ac:dyDescent="0.25">
      <c r="A55" s="203" t="s">
        <v>32</v>
      </c>
      <c r="B55" s="204" t="s">
        <v>144</v>
      </c>
      <c r="C55" s="204"/>
      <c r="D55" s="204"/>
      <c r="E55" s="204"/>
      <c r="F55" s="204"/>
      <c r="G55" s="204"/>
      <c r="H55" s="204"/>
      <c r="I55" s="204"/>
      <c r="J55" s="204"/>
      <c r="K55" s="198"/>
    </row>
    <row r="56" spans="1:11" ht="26.25" customHeight="1" x14ac:dyDescent="0.25">
      <c r="A56" s="203" t="s">
        <v>29</v>
      </c>
      <c r="B56" s="215" t="s">
        <v>79</v>
      </c>
      <c r="C56" s="215"/>
      <c r="D56" s="215"/>
      <c r="E56" s="215"/>
      <c r="F56" s="215"/>
      <c r="G56" s="215"/>
      <c r="H56" s="215"/>
      <c r="I56" s="215"/>
      <c r="J56" s="215"/>
    </row>
    <row r="57" spans="1:11" ht="30" customHeight="1" x14ac:dyDescent="0.25">
      <c r="A57" s="203" t="s">
        <v>30</v>
      </c>
      <c r="B57" s="204" t="s">
        <v>153</v>
      </c>
      <c r="C57" s="204"/>
      <c r="D57" s="204"/>
      <c r="E57" s="204"/>
      <c r="F57" s="204"/>
      <c r="G57" s="204"/>
      <c r="H57" s="204"/>
      <c r="I57" s="204"/>
      <c r="J57" s="204"/>
      <c r="K57" s="40"/>
    </row>
    <row r="58" spans="1:11" ht="250.5" customHeight="1" x14ac:dyDescent="0.25">
      <c r="A58" s="203" t="s">
        <v>31</v>
      </c>
      <c r="B58" s="204" t="s">
        <v>154</v>
      </c>
      <c r="C58" s="204"/>
      <c r="D58" s="204"/>
      <c r="E58" s="204"/>
      <c r="F58" s="204"/>
      <c r="G58" s="204"/>
      <c r="H58" s="204"/>
      <c r="I58" s="204"/>
      <c r="J58" s="204"/>
    </row>
    <row r="59" spans="1:11" ht="52.5" customHeight="1" x14ac:dyDescent="0.25">
      <c r="A59" s="203" t="s">
        <v>32</v>
      </c>
      <c r="B59" s="204" t="s">
        <v>155</v>
      </c>
      <c r="C59" s="204"/>
      <c r="D59" s="204"/>
      <c r="E59" s="204"/>
      <c r="F59" s="204"/>
      <c r="G59" s="204"/>
      <c r="H59" s="204"/>
      <c r="I59" s="204"/>
      <c r="J59" s="204"/>
    </row>
    <row r="60" spans="1:11" ht="26.25" customHeight="1" x14ac:dyDescent="0.25">
      <c r="A60" s="206" t="s">
        <v>29</v>
      </c>
      <c r="B60" s="205" t="s">
        <v>80</v>
      </c>
      <c r="C60" s="205"/>
      <c r="D60" s="205"/>
      <c r="E60" s="205"/>
      <c r="F60" s="205"/>
      <c r="G60" s="205"/>
      <c r="H60" s="205"/>
      <c r="I60" s="205"/>
      <c r="J60" s="205"/>
    </row>
    <row r="61" spans="1:11" ht="30" customHeight="1" x14ac:dyDescent="0.25">
      <c r="A61" s="206" t="s">
        <v>30</v>
      </c>
      <c r="B61" s="119" t="s">
        <v>105</v>
      </c>
      <c r="C61" s="119"/>
      <c r="D61" s="119"/>
      <c r="E61" s="119"/>
      <c r="F61" s="119"/>
      <c r="G61" s="119"/>
      <c r="H61" s="119"/>
      <c r="I61" s="119"/>
      <c r="J61" s="119"/>
      <c r="K61" s="40"/>
    </row>
    <row r="62" spans="1:11" ht="170.25" customHeight="1" x14ac:dyDescent="0.25">
      <c r="A62" s="203" t="s">
        <v>31</v>
      </c>
      <c r="B62" s="253" t="s">
        <v>158</v>
      </c>
      <c r="C62" s="253"/>
      <c r="D62" s="253"/>
      <c r="E62" s="253"/>
      <c r="F62" s="253"/>
      <c r="G62" s="253"/>
      <c r="H62" s="253"/>
      <c r="I62" s="253"/>
      <c r="J62" s="253"/>
    </row>
    <row r="63" spans="1:11" ht="32.25" customHeight="1" x14ac:dyDescent="0.25">
      <c r="A63" s="206" t="s">
        <v>32</v>
      </c>
      <c r="B63" s="119" t="s">
        <v>148</v>
      </c>
      <c r="C63" s="119"/>
      <c r="D63" s="119"/>
      <c r="E63" s="119"/>
      <c r="F63" s="119"/>
      <c r="G63" s="119"/>
      <c r="H63" s="119"/>
      <c r="I63" s="119"/>
      <c r="J63" s="119"/>
    </row>
    <row r="64" spans="1:11" ht="50.25" customHeight="1" x14ac:dyDescent="0.25">
      <c r="A64" s="206" t="s">
        <v>29</v>
      </c>
      <c r="B64" s="205" t="s">
        <v>81</v>
      </c>
      <c r="C64" s="205"/>
      <c r="D64" s="205"/>
      <c r="E64" s="205"/>
      <c r="F64" s="205"/>
      <c r="G64" s="205"/>
      <c r="H64" s="205"/>
      <c r="I64" s="205"/>
      <c r="J64" s="205"/>
    </row>
    <row r="65" spans="1:11" ht="89.25" customHeight="1" x14ac:dyDescent="0.25">
      <c r="A65" s="206" t="s">
        <v>30</v>
      </c>
      <c r="B65" s="119" t="s">
        <v>107</v>
      </c>
      <c r="C65" s="119"/>
      <c r="D65" s="119"/>
      <c r="E65" s="119"/>
      <c r="F65" s="119"/>
      <c r="G65" s="119"/>
      <c r="H65" s="119"/>
      <c r="I65" s="119"/>
      <c r="J65" s="119"/>
      <c r="K65" s="40"/>
    </row>
    <row r="66" spans="1:11" ht="17.25" customHeight="1" x14ac:dyDescent="0.25">
      <c r="A66" s="203" t="s">
        <v>31</v>
      </c>
      <c r="B66" s="204" t="s">
        <v>93</v>
      </c>
      <c r="C66" s="204"/>
      <c r="D66" s="204"/>
      <c r="E66" s="204"/>
      <c r="F66" s="204"/>
      <c r="G66" s="204"/>
      <c r="H66" s="204"/>
      <c r="I66" s="204"/>
      <c r="J66" s="204"/>
    </row>
    <row r="67" spans="1:11" ht="32.25" customHeight="1" x14ac:dyDescent="0.25">
      <c r="A67" s="206" t="s">
        <v>32</v>
      </c>
      <c r="B67" s="119" t="s">
        <v>152</v>
      </c>
      <c r="C67" s="119"/>
      <c r="D67" s="119"/>
      <c r="E67" s="119"/>
      <c r="F67" s="119"/>
      <c r="G67" s="119"/>
      <c r="H67" s="119"/>
      <c r="I67" s="119"/>
      <c r="J67" s="119"/>
    </row>
    <row r="68" spans="1:11" s="199" customFormat="1" ht="26.25" customHeight="1" x14ac:dyDescent="0.25">
      <c r="A68" s="203" t="s">
        <v>29</v>
      </c>
      <c r="B68" s="215" t="s">
        <v>82</v>
      </c>
      <c r="C68" s="215"/>
      <c r="D68" s="215"/>
      <c r="E68" s="215"/>
      <c r="F68" s="215"/>
      <c r="G68" s="215"/>
      <c r="H68" s="215"/>
      <c r="I68" s="215"/>
      <c r="J68" s="215"/>
      <c r="K68" s="198"/>
    </row>
    <row r="69" spans="1:11" s="199" customFormat="1" ht="78.75" customHeight="1" x14ac:dyDescent="0.25">
      <c r="A69" s="203" t="s">
        <v>30</v>
      </c>
      <c r="B69" s="204" t="s">
        <v>108</v>
      </c>
      <c r="C69" s="204"/>
      <c r="D69" s="204"/>
      <c r="E69" s="204"/>
      <c r="F69" s="204"/>
      <c r="G69" s="204"/>
      <c r="H69" s="204"/>
      <c r="I69" s="204"/>
      <c r="J69" s="204"/>
      <c r="K69" s="200"/>
    </row>
    <row r="70" spans="1:11" s="199" customFormat="1" ht="85.5" customHeight="1" x14ac:dyDescent="0.25">
      <c r="A70" s="203" t="s">
        <v>31</v>
      </c>
      <c r="B70" s="204" t="s">
        <v>138</v>
      </c>
      <c r="C70" s="204"/>
      <c r="D70" s="204"/>
      <c r="E70" s="204"/>
      <c r="F70" s="204"/>
      <c r="G70" s="204"/>
      <c r="H70" s="204"/>
      <c r="I70" s="204"/>
      <c r="J70" s="204"/>
      <c r="K70" s="198"/>
    </row>
    <row r="71" spans="1:11" s="199" customFormat="1" ht="32.25" customHeight="1" x14ac:dyDescent="0.25">
      <c r="A71" s="203" t="s">
        <v>32</v>
      </c>
      <c r="B71" s="204" t="s">
        <v>146</v>
      </c>
      <c r="C71" s="204"/>
      <c r="D71" s="204"/>
      <c r="E71" s="204"/>
      <c r="F71" s="204"/>
      <c r="G71" s="204"/>
      <c r="H71" s="204"/>
      <c r="I71" s="204"/>
      <c r="J71" s="204"/>
      <c r="K71" s="198"/>
    </row>
    <row r="72" spans="1:11" ht="26.25" customHeight="1" x14ac:dyDescent="0.25">
      <c r="A72" s="203" t="s">
        <v>29</v>
      </c>
      <c r="B72" s="215" t="s">
        <v>83</v>
      </c>
      <c r="C72" s="215"/>
      <c r="D72" s="215"/>
      <c r="E72" s="215"/>
      <c r="F72" s="215"/>
      <c r="G72" s="215"/>
      <c r="H72" s="215"/>
      <c r="I72" s="215"/>
      <c r="J72" s="215"/>
    </row>
    <row r="73" spans="1:11" ht="84.75" customHeight="1" x14ac:dyDescent="0.25">
      <c r="A73" s="203" t="s">
        <v>30</v>
      </c>
      <c r="B73" s="204" t="s">
        <v>109</v>
      </c>
      <c r="C73" s="204"/>
      <c r="D73" s="204"/>
      <c r="E73" s="204"/>
      <c r="F73" s="204"/>
      <c r="G73" s="204"/>
      <c r="H73" s="204"/>
      <c r="I73" s="204"/>
      <c r="J73" s="204"/>
      <c r="K73" s="40"/>
    </row>
    <row r="74" spans="1:11" ht="48.75" customHeight="1" x14ac:dyDescent="0.25">
      <c r="A74" s="203" t="s">
        <v>31</v>
      </c>
      <c r="B74" s="204" t="s">
        <v>150</v>
      </c>
      <c r="C74" s="204"/>
      <c r="D74" s="204"/>
      <c r="E74" s="204"/>
      <c r="F74" s="204"/>
      <c r="G74" s="204"/>
      <c r="H74" s="204"/>
      <c r="I74" s="204"/>
      <c r="J74" s="204"/>
    </row>
    <row r="75" spans="1:11" ht="54" customHeight="1" x14ac:dyDescent="0.25">
      <c r="A75" s="203" t="s">
        <v>32</v>
      </c>
      <c r="B75" s="204" t="s">
        <v>151</v>
      </c>
      <c r="C75" s="204"/>
      <c r="D75" s="204"/>
      <c r="E75" s="204"/>
      <c r="F75" s="204"/>
      <c r="G75" s="204"/>
      <c r="H75" s="204"/>
      <c r="I75" s="204"/>
      <c r="J75" s="204"/>
    </row>
    <row r="76" spans="1:11" ht="36" customHeight="1" x14ac:dyDescent="0.25">
      <c r="A76" s="206" t="s">
        <v>29</v>
      </c>
      <c r="B76" s="205" t="s">
        <v>84</v>
      </c>
      <c r="C76" s="205"/>
      <c r="D76" s="205"/>
      <c r="E76" s="205"/>
      <c r="F76" s="205"/>
      <c r="G76" s="205"/>
      <c r="H76" s="205"/>
      <c r="I76" s="205"/>
      <c r="J76" s="205"/>
    </row>
    <row r="77" spans="1:11" ht="30" customHeight="1" x14ac:dyDescent="0.25">
      <c r="A77" s="206" t="s">
        <v>30</v>
      </c>
      <c r="B77" s="119" t="s">
        <v>149</v>
      </c>
      <c r="C77" s="119"/>
      <c r="D77" s="119"/>
      <c r="E77" s="119"/>
      <c r="F77" s="119"/>
      <c r="G77" s="119"/>
      <c r="H77" s="119"/>
      <c r="I77" s="119"/>
      <c r="J77" s="119"/>
      <c r="K77" s="40"/>
    </row>
    <row r="78" spans="1:11" ht="32.25" customHeight="1" x14ac:dyDescent="0.25">
      <c r="A78" s="203" t="s">
        <v>31</v>
      </c>
      <c r="B78" s="210" t="s">
        <v>93</v>
      </c>
      <c r="C78" s="210"/>
      <c r="D78" s="210"/>
      <c r="E78" s="210"/>
      <c r="F78" s="210"/>
      <c r="G78" s="210"/>
      <c r="H78" s="210"/>
      <c r="I78" s="210"/>
      <c r="J78" s="211"/>
    </row>
    <row r="79" spans="1:11" ht="32.25" customHeight="1" x14ac:dyDescent="0.25">
      <c r="A79" s="206" t="s">
        <v>32</v>
      </c>
      <c r="B79" s="207" t="s">
        <v>146</v>
      </c>
      <c r="C79" s="208"/>
      <c r="D79" s="208"/>
      <c r="E79" s="208"/>
      <c r="F79" s="208"/>
      <c r="G79" s="208"/>
      <c r="H79" s="208"/>
      <c r="I79" s="208"/>
      <c r="J79" s="209"/>
    </row>
    <row r="80" spans="1:11" s="202" customFormat="1" ht="26.25" customHeight="1" x14ac:dyDescent="0.25">
      <c r="A80" s="203" t="s">
        <v>29</v>
      </c>
      <c r="B80" s="215" t="s">
        <v>85</v>
      </c>
      <c r="C80" s="215"/>
      <c r="D80" s="215"/>
      <c r="E80" s="215"/>
      <c r="F80" s="215"/>
      <c r="G80" s="215"/>
      <c r="H80" s="215"/>
      <c r="I80" s="215"/>
      <c r="J80" s="215"/>
      <c r="K80" s="201"/>
    </row>
    <row r="81" spans="1:11" s="202" customFormat="1" ht="54.75" customHeight="1" x14ac:dyDescent="0.25">
      <c r="A81" s="203" t="s">
        <v>30</v>
      </c>
      <c r="B81" s="204" t="s">
        <v>110</v>
      </c>
      <c r="C81" s="204"/>
      <c r="D81" s="204"/>
      <c r="E81" s="204"/>
      <c r="F81" s="204"/>
      <c r="G81" s="204"/>
      <c r="H81" s="204"/>
      <c r="I81" s="204"/>
      <c r="J81" s="204"/>
      <c r="K81" s="216"/>
    </row>
    <row r="82" spans="1:11" s="202" customFormat="1" ht="66" customHeight="1" x14ac:dyDescent="0.25">
      <c r="A82" s="203" t="s">
        <v>31</v>
      </c>
      <c r="B82" s="204" t="s">
        <v>131</v>
      </c>
      <c r="C82" s="204"/>
      <c r="D82" s="204"/>
      <c r="E82" s="204"/>
      <c r="F82" s="204"/>
      <c r="G82" s="204"/>
      <c r="H82" s="204"/>
      <c r="I82" s="204"/>
      <c r="J82" s="204"/>
      <c r="K82" s="217"/>
    </row>
    <row r="83" spans="1:11" s="202" customFormat="1" ht="32.25" customHeight="1" x14ac:dyDescent="0.25">
      <c r="A83" s="203" t="s">
        <v>32</v>
      </c>
      <c r="B83" s="204" t="s">
        <v>145</v>
      </c>
      <c r="C83" s="204"/>
      <c r="D83" s="204"/>
      <c r="E83" s="204"/>
      <c r="F83" s="204"/>
      <c r="G83" s="204"/>
      <c r="H83" s="204"/>
      <c r="I83" s="204"/>
      <c r="J83" s="204"/>
      <c r="K83" s="201"/>
    </row>
    <row r="84" spans="1:11" ht="30.75" customHeight="1" x14ac:dyDescent="0.25">
      <c r="A84" s="91" t="s">
        <v>129</v>
      </c>
      <c r="B84" s="92"/>
      <c r="C84" s="92"/>
      <c r="D84" s="92"/>
      <c r="E84" s="92"/>
      <c r="F84" s="92"/>
      <c r="G84" s="92"/>
      <c r="H84" s="92"/>
      <c r="I84" s="92"/>
      <c r="J84" s="93"/>
    </row>
    <row r="85" spans="1:11" x14ac:dyDescent="0.25">
      <c r="A85" s="135" t="s">
        <v>34</v>
      </c>
      <c r="B85" s="136"/>
      <c r="C85" s="136"/>
      <c r="D85" s="136"/>
      <c r="E85" s="136"/>
      <c r="F85" s="136"/>
      <c r="G85" s="136"/>
      <c r="H85" s="136"/>
      <c r="I85" s="136"/>
      <c r="J85" s="137"/>
    </row>
    <row r="86" spans="1:11" ht="15.75" customHeight="1" x14ac:dyDescent="0.25">
      <c r="A86" s="124" t="s">
        <v>92</v>
      </c>
      <c r="B86" s="125"/>
      <c r="C86" s="125"/>
      <c r="D86" s="125"/>
      <c r="E86" s="125"/>
      <c r="F86" s="125"/>
      <c r="G86" s="125"/>
      <c r="H86" s="125"/>
      <c r="I86" s="125"/>
      <c r="J86" s="126"/>
    </row>
    <row r="87" spans="1:11" x14ac:dyDescent="0.25">
      <c r="A87" s="63"/>
      <c r="B87" s="64"/>
      <c r="C87" s="64"/>
      <c r="D87" s="64"/>
      <c r="E87" s="64"/>
      <c r="F87" s="64"/>
      <c r="G87" s="64"/>
      <c r="H87" s="64"/>
      <c r="I87" s="64"/>
      <c r="J87" s="65"/>
    </row>
    <row r="88" spans="1:11" x14ac:dyDescent="0.25">
      <c r="A88" s="127"/>
      <c r="B88" s="128"/>
      <c r="C88" s="128"/>
      <c r="D88" s="128"/>
      <c r="E88" s="128"/>
      <c r="F88" s="128"/>
      <c r="G88" s="128"/>
      <c r="H88" s="128"/>
      <c r="I88" s="128"/>
      <c r="J88" s="129"/>
    </row>
    <row r="89" spans="1:11" x14ac:dyDescent="0.25">
      <c r="A89" s="66"/>
      <c r="B89" s="67"/>
      <c r="C89" s="67"/>
      <c r="D89" s="67"/>
      <c r="E89" s="67"/>
      <c r="F89" s="67"/>
      <c r="G89" s="67"/>
      <c r="H89" s="67"/>
      <c r="I89" s="67"/>
      <c r="J89" s="68"/>
    </row>
    <row r="90" spans="1:11" x14ac:dyDescent="0.25">
      <c r="A90" s="66"/>
      <c r="B90" s="67"/>
      <c r="C90" s="67"/>
      <c r="D90" s="67"/>
      <c r="E90" s="67"/>
      <c r="F90" s="67"/>
      <c r="G90" s="67"/>
      <c r="H90" s="67"/>
      <c r="I90" s="67"/>
      <c r="J90" s="68"/>
    </row>
    <row r="91" spans="1:11" x14ac:dyDescent="0.25">
      <c r="A91" s="66"/>
      <c r="B91" s="67"/>
      <c r="C91" s="67"/>
      <c r="D91" s="67"/>
      <c r="E91" s="67"/>
      <c r="F91" s="67"/>
      <c r="G91" s="67"/>
      <c r="H91" s="67"/>
      <c r="I91" s="67"/>
      <c r="J91" s="68"/>
    </row>
    <row r="92" spans="1:11" x14ac:dyDescent="0.25">
      <c r="A92" s="1" t="s">
        <v>121</v>
      </c>
      <c r="B92" s="2"/>
      <c r="C92" s="3" t="s">
        <v>126</v>
      </c>
      <c r="D92" s="2"/>
      <c r="E92" s="2"/>
      <c r="F92" s="3" t="s">
        <v>127</v>
      </c>
      <c r="G92" s="2"/>
      <c r="H92" s="2"/>
      <c r="I92" s="2"/>
      <c r="J92" s="4"/>
      <c r="K92" s="41"/>
    </row>
    <row r="93" spans="1:11" x14ac:dyDescent="0.25">
      <c r="A93" s="5" t="s">
        <v>115</v>
      </c>
      <c r="B93" s="2"/>
      <c r="C93" s="2" t="s">
        <v>125</v>
      </c>
      <c r="D93" s="2"/>
      <c r="E93" s="2"/>
      <c r="F93" s="2" t="s">
        <v>116</v>
      </c>
      <c r="G93" s="2"/>
      <c r="H93" s="2" t="s">
        <v>117</v>
      </c>
      <c r="I93" s="2"/>
      <c r="J93" s="4"/>
      <c r="K93" s="41"/>
    </row>
    <row r="94" spans="1:11" ht="16.5" thickBot="1" x14ac:dyDescent="0.3">
      <c r="A94" s="28"/>
      <c r="B94" s="29"/>
      <c r="C94" s="29"/>
      <c r="D94" s="29"/>
      <c r="E94" s="29"/>
      <c r="F94" s="29"/>
      <c r="G94" s="29"/>
      <c r="H94" s="29"/>
      <c r="I94" s="29"/>
      <c r="J94" s="30"/>
    </row>
  </sheetData>
  <mergeCells count="87">
    <mergeCell ref="A86:J86"/>
    <mergeCell ref="A88:J88"/>
    <mergeCell ref="B9:J9"/>
    <mergeCell ref="B10:J10"/>
    <mergeCell ref="B24:J24"/>
    <mergeCell ref="A42:J42"/>
    <mergeCell ref="A43:J43"/>
    <mergeCell ref="A28:B28"/>
    <mergeCell ref="I28:J28"/>
    <mergeCell ref="A29:J29"/>
    <mergeCell ref="C30:D30"/>
    <mergeCell ref="B44:J44"/>
    <mergeCell ref="B45:J45"/>
    <mergeCell ref="E30:F30"/>
    <mergeCell ref="A85:J85"/>
    <mergeCell ref="B46:J46"/>
    <mergeCell ref="B47:J47"/>
    <mergeCell ref="A84:J84"/>
    <mergeCell ref="B48:J48"/>
    <mergeCell ref="B49:J49"/>
    <mergeCell ref="B50:J50"/>
    <mergeCell ref="B51:J51"/>
    <mergeCell ref="B52:J52"/>
    <mergeCell ref="B53:J53"/>
    <mergeCell ref="B54:J54"/>
    <mergeCell ref="B55:J55"/>
    <mergeCell ref="B56:J56"/>
    <mergeCell ref="B57:J57"/>
    <mergeCell ref="B58:J58"/>
    <mergeCell ref="B59:J59"/>
    <mergeCell ref="B60:J60"/>
    <mergeCell ref="B61:J61"/>
    <mergeCell ref="A4:J4"/>
    <mergeCell ref="B8:J8"/>
    <mergeCell ref="B11:J11"/>
    <mergeCell ref="B12:J12"/>
    <mergeCell ref="A13:J13"/>
    <mergeCell ref="A5:J5"/>
    <mergeCell ref="A6:J6"/>
    <mergeCell ref="A7:J7"/>
    <mergeCell ref="B1:J1"/>
    <mergeCell ref="B2:C2"/>
    <mergeCell ref="D2:H2"/>
    <mergeCell ref="B3:C3"/>
    <mergeCell ref="D3:H3"/>
    <mergeCell ref="C14:J14"/>
    <mergeCell ref="C17:J17"/>
    <mergeCell ref="C18:J18"/>
    <mergeCell ref="C19:J19"/>
    <mergeCell ref="A20:J20"/>
    <mergeCell ref="F27:H27"/>
    <mergeCell ref="G30:H30"/>
    <mergeCell ref="C15:J15"/>
    <mergeCell ref="C16:J16"/>
    <mergeCell ref="B21:J21"/>
    <mergeCell ref="B22:J22"/>
    <mergeCell ref="B23:J23"/>
    <mergeCell ref="A25:J25"/>
    <mergeCell ref="A26:J26"/>
    <mergeCell ref="A27:B27"/>
    <mergeCell ref="I27:J27"/>
    <mergeCell ref="C27:E27"/>
    <mergeCell ref="I30:J30"/>
    <mergeCell ref="C28:E28"/>
    <mergeCell ref="F28:H28"/>
    <mergeCell ref="B62:J62"/>
    <mergeCell ref="B63:J63"/>
    <mergeCell ref="B64:J64"/>
    <mergeCell ref="B65:J65"/>
    <mergeCell ref="B66:J66"/>
    <mergeCell ref="B67:J67"/>
    <mergeCell ref="B68:J68"/>
    <mergeCell ref="B69:J69"/>
    <mergeCell ref="B70:J70"/>
    <mergeCell ref="B71:J71"/>
    <mergeCell ref="B72:J72"/>
    <mergeCell ref="B73:J73"/>
    <mergeCell ref="B74:J74"/>
    <mergeCell ref="B75:J75"/>
    <mergeCell ref="B76:J76"/>
    <mergeCell ref="B82:J82"/>
    <mergeCell ref="B83:J83"/>
    <mergeCell ref="B77:J77"/>
    <mergeCell ref="B78:J78"/>
    <mergeCell ref="B79:J79"/>
    <mergeCell ref="B80:J80"/>
    <mergeCell ref="B81:J81"/>
  </mergeCells>
  <phoneticPr fontId="10" type="noConversion"/>
  <dataValidations count="16">
    <dataValidation allowBlank="1" showInputMessage="1" showErrorMessage="1" prompt="Monto presupuestado para el producto" sqref="F31 E32:F41 D31:D41" xr:uid="{247AEBBA-5BB4-404D-982B-514E41C68A75}"/>
    <dataValidation allowBlank="1" showInputMessage="1" showErrorMessage="1" prompt="Meta anual del indicador" sqref="E31 C31:C41" xr:uid="{F1CB8B99-164D-4F51-9E69-AECE57493A93}"/>
    <dataValidation allowBlank="1" showInputMessage="1" showErrorMessage="1" prompt="¿En qué consiste el programa?" sqref="B22:J22" xr:uid="{7FAB2B6D-F3BA-44D5-B822-321B7B7360A0}"/>
    <dataValidation allowBlank="1" showInputMessage="1" showErrorMessage="1" prompt="Presupuesto del programa" sqref="A28:C28 F28" xr:uid="{2C90DB71-EB15-47FB-969B-D3C6779E55E0}"/>
    <dataValidation allowBlank="1" showInputMessage="1" showErrorMessage="1" prompt="Oportunidades de mejora identificadas" sqref="A86:J87" xr:uid="{DA848EFB-3FC8-4206-B557-B09F4E34DBE3}"/>
    <dataValidation allowBlank="1" showInputMessage="1" showErrorMessage="1" prompt="De existir desvío, explicar razones." sqref="B51:J51 B47:J47 B55:J55 B59:J59 B63:J63 B67:J67 B71:J71 B75:J75 B83:J83 B79" xr:uid="{15752D16-318A-466B-84D2-F16C378EE918}"/>
    <dataValidation allowBlank="1" showInputMessage="1" showErrorMessage="1" prompt="1. Describir lo plasmado en el presupuesto_x000a_2. Describir lo alcanzado en términos financieros y de producción " sqref="B46:J46 B50:J50 B54:J54 B58:J58 B62:J62 B66:J66 B70:J70 B74:J74 B82:K82" xr:uid="{A72D67B3-A10B-4E8F-9A22-A756D2816C9A}"/>
    <dataValidation allowBlank="1" showInputMessage="1" showErrorMessage="1" prompt="¿En qué consiste el producto? su objetivo" sqref="B45:J45 B81:J81 B49:J49 B53:J53 B57:J57 B61:J61 B65:J65 B69:J69 B73:J73 B77:J77" xr:uid="{C5CE3DEC-0EC8-49F9-8F89-90A444E4EB2F}"/>
    <dataValidation allowBlank="1" showInputMessage="1" showErrorMessage="1" prompt="Nombre del producto" sqref="B44:J44 B48:J48 B52:J52 B56:J56 B60:J60 B64:J64 B68:J68 B72:J72 B76:J76 B80:J80" xr:uid="{57A174E9-6613-4681-B27E-70CFF7E4AC6E}"/>
    <dataValidation allowBlank="1" showInputMessage="1" showErrorMessage="1" prompt="¿A quién va dirigido el programa?, ¿qué característica tiene esta población que requiere ser beneficiada?" sqref="B23:J23" xr:uid="{11F3E972-AD96-42CB-BEF8-91EA11A88336}"/>
    <dataValidation allowBlank="1" showInputMessage="1" prompt="Nombre del capítulo" sqref="B8:J10" xr:uid="{7B510400-5492-4460-9A17-6F9C9401B683}"/>
    <dataValidation allowBlank="1" sqref="A8" xr:uid="{4E4D531B-D39C-42CD-8509-9C2E6575184D}"/>
    <dataValidation allowBlank="1" showInputMessage="1" showErrorMessage="1" prompt="Monto ejecutado en el trimestre" sqref="H31 H38:H40" xr:uid="{90E46E24-8E3F-4224-9F5D-F387CD76556E}"/>
    <dataValidation allowBlank="1" showInputMessage="1" showErrorMessage="1" prompt="Meta alcanzada en el trimestre" sqref="G31:G41" xr:uid="{078E0B3D-C3D5-4323-9A6F-7DD5AA0A91C9}"/>
    <dataValidation allowBlank="1" showInputMessage="1" showErrorMessage="1" prompt="Nombre del indicador" sqref="B31:B41" xr:uid="{3FF3C7F1-052B-4689-97E1-0EEC782A6AE3}"/>
    <dataValidation allowBlank="1" showInputMessage="1" showErrorMessage="1" prompt="Nombre de cada producto" sqref="A31:A41" xr:uid="{2947E0C5-61A1-48DD-8DCD-04F9232477FC}"/>
  </dataValidations>
  <pageMargins left="0.7" right="0.7" top="0.75" bottom="0.75" header="0.3" footer="0.3"/>
  <pageSetup paperSize="5" scale="42" fitToHeight="0"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82DB-CC3B-4E6F-B926-A3C6A04C7A9A}">
  <sheetPr>
    <pageSetUpPr fitToPage="1"/>
  </sheetPr>
  <dimension ref="B1:L65"/>
  <sheetViews>
    <sheetView zoomScale="95" zoomScaleNormal="95" workbookViewId="0">
      <selection activeCell="K3" sqref="K3"/>
    </sheetView>
  </sheetViews>
  <sheetFormatPr baseColWidth="10" defaultRowHeight="15" x14ac:dyDescent="0.25"/>
  <cols>
    <col min="1" max="1" width="3.42578125" style="10" customWidth="1"/>
    <col min="2" max="2" width="24.7109375" style="10" customWidth="1"/>
    <col min="3" max="3" width="15.7109375" style="10" customWidth="1"/>
    <col min="4" max="4" width="11.7109375" style="10" bestFit="1" customWidth="1"/>
    <col min="5" max="5" width="15.28515625" style="10" bestFit="1" customWidth="1"/>
    <col min="6" max="6" width="11.7109375" style="10" bestFit="1" customWidth="1"/>
    <col min="7" max="7" width="15.7109375" style="10" customWidth="1"/>
    <col min="8" max="8" width="11.7109375" style="10" bestFit="1" customWidth="1"/>
    <col min="9" max="9" width="14.140625" style="10" bestFit="1" customWidth="1"/>
    <col min="10" max="10" width="14.5703125" style="10" customWidth="1"/>
    <col min="11" max="11" width="11.7109375" style="10" bestFit="1" customWidth="1"/>
    <col min="12" max="16384" width="11.42578125" style="10"/>
  </cols>
  <sheetData>
    <row r="1" spans="2:12" ht="27" customHeight="1" thickBot="1" x14ac:dyDescent="0.3">
      <c r="B1" s="9"/>
      <c r="C1" s="104" t="s">
        <v>130</v>
      </c>
      <c r="D1" s="105"/>
      <c r="E1" s="105"/>
      <c r="F1" s="105"/>
      <c r="G1" s="105"/>
      <c r="H1" s="105"/>
      <c r="I1" s="105"/>
      <c r="J1" s="105"/>
      <c r="K1" s="106"/>
    </row>
    <row r="2" spans="2:12" ht="15.75" thickBot="1" x14ac:dyDescent="0.3">
      <c r="B2" s="11"/>
      <c r="C2" s="143" t="s">
        <v>0</v>
      </c>
      <c r="D2" s="144"/>
      <c r="E2" s="143" t="s">
        <v>1</v>
      </c>
      <c r="F2" s="144"/>
      <c r="G2" s="144"/>
      <c r="H2" s="144"/>
      <c r="I2" s="145"/>
      <c r="J2" s="12" t="s">
        <v>2</v>
      </c>
      <c r="K2" s="13" t="s">
        <v>3</v>
      </c>
    </row>
    <row r="3" spans="2:12" ht="26.25" customHeight="1" thickBot="1" x14ac:dyDescent="0.3">
      <c r="B3" s="14"/>
      <c r="C3" s="146" t="s">
        <v>4</v>
      </c>
      <c r="D3" s="147"/>
      <c r="E3" s="146" t="s">
        <v>124</v>
      </c>
      <c r="F3" s="147"/>
      <c r="G3" s="147"/>
      <c r="H3" s="147"/>
      <c r="I3" s="148"/>
      <c r="J3" s="46">
        <v>44662</v>
      </c>
      <c r="K3" s="15"/>
    </row>
    <row r="4" spans="2:12" ht="3" customHeight="1" x14ac:dyDescent="0.25">
      <c r="B4" s="149"/>
      <c r="C4" s="150"/>
      <c r="D4" s="150"/>
      <c r="E4" s="151"/>
      <c r="F4" s="151"/>
      <c r="G4" s="151"/>
      <c r="H4" s="151"/>
      <c r="I4" s="151"/>
      <c r="J4" s="150"/>
      <c r="K4" s="152"/>
    </row>
    <row r="5" spans="2:12" ht="6.75" customHeight="1" x14ac:dyDescent="0.25">
      <c r="B5" s="153"/>
      <c r="C5" s="154"/>
      <c r="D5" s="154"/>
      <c r="E5" s="154"/>
      <c r="F5" s="154"/>
      <c r="G5" s="154"/>
      <c r="H5" s="154"/>
      <c r="I5" s="154"/>
      <c r="J5" s="154"/>
      <c r="K5" s="155"/>
    </row>
    <row r="6" spans="2:12" ht="23.25" customHeight="1" x14ac:dyDescent="0.25">
      <c r="B6" s="156" t="s">
        <v>5</v>
      </c>
      <c r="C6" s="157"/>
      <c r="D6" s="157"/>
      <c r="E6" s="157"/>
      <c r="F6" s="157"/>
      <c r="G6" s="157"/>
      <c r="H6" s="157"/>
      <c r="I6" s="157"/>
      <c r="J6" s="157"/>
      <c r="K6" s="158"/>
    </row>
    <row r="7" spans="2:12" x14ac:dyDescent="0.25">
      <c r="B7" s="159" t="s">
        <v>6</v>
      </c>
      <c r="C7" s="160"/>
      <c r="D7" s="160"/>
      <c r="E7" s="160"/>
      <c r="F7" s="160"/>
      <c r="G7" s="160"/>
      <c r="H7" s="160"/>
      <c r="I7" s="160"/>
      <c r="J7" s="160"/>
      <c r="K7" s="161"/>
    </row>
    <row r="8" spans="2:12" x14ac:dyDescent="0.25">
      <c r="B8" s="16" t="s">
        <v>7</v>
      </c>
      <c r="C8" s="141" t="s">
        <v>53</v>
      </c>
      <c r="D8" s="141"/>
      <c r="E8" s="141"/>
      <c r="F8" s="141"/>
      <c r="G8" s="141"/>
      <c r="H8" s="141"/>
      <c r="I8" s="141"/>
      <c r="J8" s="141"/>
      <c r="K8" s="142"/>
    </row>
    <row r="9" spans="2:12" x14ac:dyDescent="0.25">
      <c r="B9" s="17" t="s">
        <v>35</v>
      </c>
      <c r="C9" s="141" t="s">
        <v>54</v>
      </c>
      <c r="D9" s="141"/>
      <c r="E9" s="141"/>
      <c r="F9" s="141"/>
      <c r="G9" s="141"/>
      <c r="H9" s="141"/>
      <c r="I9" s="141"/>
      <c r="J9" s="141"/>
      <c r="K9" s="142"/>
    </row>
    <row r="10" spans="2:12" x14ac:dyDescent="0.25">
      <c r="B10" s="17" t="s">
        <v>36</v>
      </c>
      <c r="C10" s="141" t="s">
        <v>55</v>
      </c>
      <c r="D10" s="141"/>
      <c r="E10" s="141"/>
      <c r="F10" s="141"/>
      <c r="G10" s="141"/>
      <c r="H10" s="141"/>
      <c r="I10" s="141"/>
      <c r="J10" s="141"/>
      <c r="K10" s="142"/>
    </row>
    <row r="11" spans="2:12" ht="48.75" customHeight="1" x14ac:dyDescent="0.25">
      <c r="B11" s="16" t="s">
        <v>8</v>
      </c>
      <c r="C11" s="165" t="s">
        <v>50</v>
      </c>
      <c r="D11" s="165"/>
      <c r="E11" s="165"/>
      <c r="F11" s="165"/>
      <c r="G11" s="165"/>
      <c r="H11" s="165"/>
      <c r="I11" s="165"/>
      <c r="J11" s="165"/>
      <c r="K11" s="166"/>
    </row>
    <row r="12" spans="2:12" ht="42" customHeight="1" x14ac:dyDescent="0.25">
      <c r="B12" s="16" t="s">
        <v>9</v>
      </c>
      <c r="C12" s="165" t="s">
        <v>49</v>
      </c>
      <c r="D12" s="165"/>
      <c r="E12" s="165"/>
      <c r="F12" s="165"/>
      <c r="G12" s="165"/>
      <c r="H12" s="165"/>
      <c r="I12" s="165"/>
      <c r="J12" s="165"/>
      <c r="K12" s="166"/>
    </row>
    <row r="13" spans="2:12" x14ac:dyDescent="0.25">
      <c r="B13" s="156" t="s">
        <v>10</v>
      </c>
      <c r="C13" s="157"/>
      <c r="D13" s="157"/>
      <c r="E13" s="157"/>
      <c r="F13" s="157"/>
      <c r="G13" s="157"/>
      <c r="H13" s="157"/>
      <c r="I13" s="157"/>
      <c r="J13" s="157"/>
      <c r="K13" s="158"/>
    </row>
    <row r="14" spans="2:12" s="34" customFormat="1" ht="50.25" customHeight="1" x14ac:dyDescent="0.25">
      <c r="B14" s="31" t="s">
        <v>11</v>
      </c>
      <c r="C14" s="32">
        <v>2</v>
      </c>
      <c r="D14" s="162" t="s">
        <v>94</v>
      </c>
      <c r="E14" s="162"/>
      <c r="F14" s="162"/>
      <c r="G14" s="162"/>
      <c r="H14" s="162"/>
      <c r="I14" s="162"/>
      <c r="J14" s="162"/>
      <c r="K14" s="162"/>
      <c r="L14" s="33"/>
    </row>
    <row r="15" spans="2:12" customFormat="1" ht="32.25" customHeight="1" x14ac:dyDescent="0.25">
      <c r="B15" s="35" t="s">
        <v>12</v>
      </c>
      <c r="C15" s="36">
        <v>2.1</v>
      </c>
      <c r="D15" s="162" t="s">
        <v>95</v>
      </c>
      <c r="E15" s="162"/>
      <c r="F15" s="162"/>
      <c r="G15" s="162"/>
      <c r="H15" s="162"/>
      <c r="I15" s="162"/>
      <c r="J15" s="162"/>
      <c r="K15" s="162"/>
      <c r="L15" s="37"/>
    </row>
    <row r="16" spans="2:12" customFormat="1" ht="55.5" customHeight="1" x14ac:dyDescent="0.25">
      <c r="B16" s="35" t="s">
        <v>13</v>
      </c>
      <c r="C16" s="38" t="s">
        <v>96</v>
      </c>
      <c r="D16" s="162" t="s">
        <v>97</v>
      </c>
      <c r="E16" s="162"/>
      <c r="F16" s="162"/>
      <c r="G16" s="162"/>
      <c r="H16" s="162"/>
      <c r="I16" s="162"/>
      <c r="J16" s="162"/>
      <c r="K16" s="162"/>
      <c r="L16" s="37"/>
    </row>
    <row r="17" spans="2:12" s="34" customFormat="1" ht="60.75" customHeight="1" x14ac:dyDescent="0.25">
      <c r="B17" s="31" t="s">
        <v>11</v>
      </c>
      <c r="C17" s="32">
        <v>3</v>
      </c>
      <c r="D17" s="162" t="s">
        <v>98</v>
      </c>
      <c r="E17" s="162"/>
      <c r="F17" s="162"/>
      <c r="G17" s="162"/>
      <c r="H17" s="162"/>
      <c r="I17" s="162"/>
      <c r="J17" s="162"/>
      <c r="K17" s="162"/>
      <c r="L17" s="33"/>
    </row>
    <row r="18" spans="2:12" customFormat="1" ht="25.5" customHeight="1" x14ac:dyDescent="0.25">
      <c r="B18" s="35" t="s">
        <v>12</v>
      </c>
      <c r="C18" s="36">
        <v>3.3</v>
      </c>
      <c r="D18" s="162" t="s">
        <v>99</v>
      </c>
      <c r="E18" s="162"/>
      <c r="F18" s="162"/>
      <c r="G18" s="162"/>
      <c r="H18" s="162"/>
      <c r="I18" s="162"/>
      <c r="J18" s="162"/>
      <c r="K18" s="162"/>
      <c r="L18" s="37"/>
    </row>
    <row r="19" spans="2:12" customFormat="1" ht="30" customHeight="1" x14ac:dyDescent="0.25">
      <c r="B19" s="35" t="s">
        <v>13</v>
      </c>
      <c r="C19" s="38" t="s">
        <v>100</v>
      </c>
      <c r="D19" s="162" t="s">
        <v>123</v>
      </c>
      <c r="E19" s="162"/>
      <c r="F19" s="162"/>
      <c r="G19" s="162"/>
      <c r="H19" s="162"/>
      <c r="I19" s="162"/>
      <c r="J19" s="162"/>
      <c r="K19" s="162"/>
      <c r="L19" s="37"/>
    </row>
    <row r="20" spans="2:12" x14ac:dyDescent="0.25">
      <c r="B20" s="156" t="s">
        <v>14</v>
      </c>
      <c r="C20" s="157"/>
      <c r="D20" s="157"/>
      <c r="E20" s="157"/>
      <c r="F20" s="157"/>
      <c r="G20" s="157"/>
      <c r="H20" s="157"/>
      <c r="I20" s="157"/>
      <c r="J20" s="157"/>
      <c r="K20" s="158"/>
    </row>
    <row r="21" spans="2:12" ht="25.5" customHeight="1" x14ac:dyDescent="0.25">
      <c r="B21" s="18" t="s">
        <v>15</v>
      </c>
      <c r="C21" s="163" t="s">
        <v>103</v>
      </c>
      <c r="D21" s="163"/>
      <c r="E21" s="163"/>
      <c r="F21" s="163"/>
      <c r="G21" s="163"/>
      <c r="H21" s="163"/>
      <c r="I21" s="163"/>
      <c r="J21" s="163"/>
      <c r="K21" s="164"/>
    </row>
    <row r="22" spans="2:12" ht="54" customHeight="1" x14ac:dyDescent="0.25">
      <c r="B22" s="19" t="s">
        <v>16</v>
      </c>
      <c r="C22" s="139" t="s">
        <v>73</v>
      </c>
      <c r="D22" s="139"/>
      <c r="E22" s="139"/>
      <c r="F22" s="139"/>
      <c r="G22" s="139"/>
      <c r="H22" s="139"/>
      <c r="I22" s="139"/>
      <c r="J22" s="139"/>
      <c r="K22" s="140"/>
    </row>
    <row r="23" spans="2:12" ht="31.5" customHeight="1" x14ac:dyDescent="0.25">
      <c r="B23" s="19" t="s">
        <v>56</v>
      </c>
      <c r="C23" s="139" t="s">
        <v>119</v>
      </c>
      <c r="D23" s="139"/>
      <c r="E23" s="139"/>
      <c r="F23" s="139"/>
      <c r="G23" s="139"/>
      <c r="H23" s="139"/>
      <c r="I23" s="139"/>
      <c r="J23" s="139"/>
      <c r="K23" s="140"/>
    </row>
    <row r="24" spans="2:12" ht="102.75" customHeight="1" x14ac:dyDescent="0.25">
      <c r="B24" s="19" t="s">
        <v>37</v>
      </c>
      <c r="C24" s="139" t="s">
        <v>91</v>
      </c>
      <c r="D24" s="139"/>
      <c r="E24" s="139"/>
      <c r="F24" s="139"/>
      <c r="G24" s="139"/>
      <c r="H24" s="139"/>
      <c r="I24" s="139"/>
      <c r="J24" s="139"/>
      <c r="K24" s="140"/>
    </row>
    <row r="25" spans="2:12" x14ac:dyDescent="0.25">
      <c r="B25" s="156" t="s">
        <v>17</v>
      </c>
      <c r="C25" s="157"/>
      <c r="D25" s="157"/>
      <c r="E25" s="157"/>
      <c r="F25" s="157"/>
      <c r="G25" s="157"/>
      <c r="H25" s="157"/>
      <c r="I25" s="157"/>
      <c r="J25" s="157"/>
      <c r="K25" s="158"/>
    </row>
    <row r="26" spans="2:12" x14ac:dyDescent="0.25">
      <c r="B26" s="159" t="s">
        <v>18</v>
      </c>
      <c r="C26" s="160"/>
      <c r="D26" s="160"/>
      <c r="E26" s="160"/>
      <c r="F26" s="160"/>
      <c r="G26" s="160"/>
      <c r="H26" s="160"/>
      <c r="I26" s="160"/>
      <c r="J26" s="160"/>
      <c r="K26" s="161"/>
    </row>
    <row r="27" spans="2:12" x14ac:dyDescent="0.25">
      <c r="B27" s="177" t="s">
        <v>19</v>
      </c>
      <c r="C27" s="178"/>
      <c r="D27" s="179" t="s">
        <v>20</v>
      </c>
      <c r="E27" s="180"/>
      <c r="F27" s="180"/>
      <c r="G27" s="180" t="s">
        <v>21</v>
      </c>
      <c r="H27" s="180"/>
      <c r="I27" s="178"/>
      <c r="J27" s="179" t="s">
        <v>22</v>
      </c>
      <c r="K27" s="181"/>
    </row>
    <row r="28" spans="2:12" x14ac:dyDescent="0.25">
      <c r="B28" s="170">
        <v>463394782</v>
      </c>
      <c r="C28" s="171"/>
      <c r="D28" s="172">
        <v>430833591</v>
      </c>
      <c r="E28" s="173"/>
      <c r="F28" s="174"/>
      <c r="G28" s="172">
        <f>I32+I33+I34+I35</f>
        <v>4162959.55</v>
      </c>
      <c r="H28" s="173"/>
      <c r="I28" s="174"/>
      <c r="J28" s="175">
        <f>IF(D28&gt;0,G28/D28,0)</f>
        <v>9.6625695789815981E-3</v>
      </c>
      <c r="K28" s="176"/>
    </row>
    <row r="29" spans="2:12" x14ac:dyDescent="0.25">
      <c r="B29" s="159" t="s">
        <v>23</v>
      </c>
      <c r="C29" s="160"/>
      <c r="D29" s="160"/>
      <c r="E29" s="160"/>
      <c r="F29" s="160"/>
      <c r="G29" s="160"/>
      <c r="H29" s="160"/>
      <c r="I29" s="160"/>
      <c r="J29" s="160"/>
      <c r="K29" s="161"/>
    </row>
    <row r="30" spans="2:12" x14ac:dyDescent="0.25">
      <c r="B30" s="20"/>
      <c r="C30" s="21"/>
      <c r="D30" s="167" t="s">
        <v>48</v>
      </c>
      <c r="E30" s="168"/>
      <c r="F30" s="167" t="s">
        <v>46</v>
      </c>
      <c r="G30" s="168"/>
      <c r="H30" s="167" t="s">
        <v>47</v>
      </c>
      <c r="I30" s="167"/>
      <c r="J30" s="167" t="s">
        <v>24</v>
      </c>
      <c r="K30" s="169"/>
    </row>
    <row r="31" spans="2:12" ht="45" x14ac:dyDescent="0.25">
      <c r="B31" s="22" t="s">
        <v>25</v>
      </c>
      <c r="C31" s="23" t="s">
        <v>26</v>
      </c>
      <c r="D31" s="23" t="s">
        <v>38</v>
      </c>
      <c r="E31" s="23" t="s">
        <v>39</v>
      </c>
      <c r="F31" s="23" t="s">
        <v>40</v>
      </c>
      <c r="G31" s="23" t="s">
        <v>41</v>
      </c>
      <c r="H31" s="23" t="s">
        <v>42</v>
      </c>
      <c r="I31" s="23" t="s">
        <v>43</v>
      </c>
      <c r="J31" s="23" t="s">
        <v>44</v>
      </c>
      <c r="K31" s="24" t="s">
        <v>45</v>
      </c>
    </row>
    <row r="32" spans="2:12" s="72" customFormat="1" ht="95.25" customHeight="1" x14ac:dyDescent="0.25">
      <c r="B32" s="232" t="s">
        <v>87</v>
      </c>
      <c r="C32" s="233" t="s">
        <v>69</v>
      </c>
      <c r="D32" s="234">
        <v>90</v>
      </c>
      <c r="E32" s="235">
        <v>361276533</v>
      </c>
      <c r="F32" s="235">
        <v>0</v>
      </c>
      <c r="G32" s="235">
        <v>90319133</v>
      </c>
      <c r="H32" s="236">
        <v>0</v>
      </c>
      <c r="I32" s="235">
        <v>2634487.63</v>
      </c>
      <c r="J32" s="239">
        <f>IF(F32&gt;0,H32/F32,0)</f>
        <v>0</v>
      </c>
      <c r="K32" s="240">
        <f>IF(G32&gt;0,I32/G32,0)</f>
        <v>2.9168654995835708E-2</v>
      </c>
    </row>
    <row r="33" spans="2:11" s="72" customFormat="1" ht="108.75" customHeight="1" x14ac:dyDescent="0.25">
      <c r="B33" s="237" t="s">
        <v>88</v>
      </c>
      <c r="C33" s="238" t="s">
        <v>70</v>
      </c>
      <c r="D33" s="234">
        <v>500</v>
      </c>
      <c r="E33" s="235">
        <v>6070782</v>
      </c>
      <c r="F33" s="235">
        <v>0</v>
      </c>
      <c r="G33" s="235">
        <v>1517695</v>
      </c>
      <c r="H33" s="236">
        <v>372</v>
      </c>
      <c r="I33" s="235">
        <v>0</v>
      </c>
      <c r="J33" s="239">
        <f>IF(F33&gt;0,H33/F33,0)</f>
        <v>0</v>
      </c>
      <c r="K33" s="241">
        <f t="shared" ref="K33:K35" si="0">IF(G33&gt;0,I33/G33,0)</f>
        <v>0</v>
      </c>
    </row>
    <row r="34" spans="2:11" s="72" customFormat="1" ht="78.75" customHeight="1" x14ac:dyDescent="0.25">
      <c r="B34" s="237" t="s">
        <v>89</v>
      </c>
      <c r="C34" s="238" t="s">
        <v>71</v>
      </c>
      <c r="D34" s="234">
        <v>2000</v>
      </c>
      <c r="E34" s="235">
        <v>0</v>
      </c>
      <c r="F34" s="235">
        <v>0</v>
      </c>
      <c r="G34" s="235">
        <v>0</v>
      </c>
      <c r="H34" s="236">
        <v>0</v>
      </c>
      <c r="I34" s="235">
        <v>0</v>
      </c>
      <c r="J34" s="239">
        <f t="shared" ref="J34" si="1">IF(F34&gt;0,H34/F34,0)</f>
        <v>0</v>
      </c>
      <c r="K34" s="241">
        <f t="shared" si="0"/>
        <v>0</v>
      </c>
    </row>
    <row r="35" spans="2:11" s="72" customFormat="1" ht="90.75" customHeight="1" x14ac:dyDescent="0.25">
      <c r="B35" s="73" t="s">
        <v>90</v>
      </c>
      <c r="C35" s="74" t="s">
        <v>72</v>
      </c>
      <c r="D35" s="75">
        <v>60000</v>
      </c>
      <c r="E35" s="76">
        <v>12462</v>
      </c>
      <c r="F35" s="76">
        <v>500</v>
      </c>
      <c r="G35" s="76">
        <v>3115500</v>
      </c>
      <c r="H35" s="71">
        <v>751</v>
      </c>
      <c r="I35" s="70">
        <v>1528471.92</v>
      </c>
      <c r="J35" s="239">
        <f>IF(F35&gt;0,H35/F35,0)</f>
        <v>1.502</v>
      </c>
      <c r="K35" s="240">
        <f t="shared" si="0"/>
        <v>0.49060244583533941</v>
      </c>
    </row>
    <row r="36" spans="2:11" x14ac:dyDescent="0.25">
      <c r="B36" s="156" t="s">
        <v>27</v>
      </c>
      <c r="C36" s="157"/>
      <c r="D36" s="157"/>
      <c r="E36" s="157"/>
      <c r="F36" s="157"/>
      <c r="G36" s="157"/>
      <c r="H36" s="157"/>
      <c r="I36" s="157"/>
      <c r="J36" s="157"/>
      <c r="K36" s="158"/>
    </row>
    <row r="37" spans="2:11" x14ac:dyDescent="0.25">
      <c r="B37" s="159" t="s">
        <v>28</v>
      </c>
      <c r="C37" s="160"/>
      <c r="D37" s="160"/>
      <c r="E37" s="160"/>
      <c r="F37" s="160"/>
      <c r="G37" s="160"/>
      <c r="H37" s="160"/>
      <c r="I37" s="160"/>
      <c r="J37" s="160"/>
      <c r="K37" s="161"/>
    </row>
    <row r="38" spans="2:11" s="245" customFormat="1" x14ac:dyDescent="0.25">
      <c r="B38" s="246" t="s">
        <v>29</v>
      </c>
      <c r="C38" s="247" t="s">
        <v>87</v>
      </c>
      <c r="D38" s="247"/>
      <c r="E38" s="247"/>
      <c r="F38" s="247"/>
      <c r="G38" s="247"/>
      <c r="H38" s="247"/>
      <c r="I38" s="247"/>
      <c r="J38" s="247"/>
      <c r="K38" s="247"/>
    </row>
    <row r="39" spans="2:11" s="248" customFormat="1" ht="85.5" customHeight="1" x14ac:dyDescent="0.25">
      <c r="B39" s="242" t="s">
        <v>30</v>
      </c>
      <c r="C39" s="138" t="s">
        <v>111</v>
      </c>
      <c r="D39" s="138"/>
      <c r="E39" s="138"/>
      <c r="F39" s="138"/>
      <c r="G39" s="138"/>
      <c r="H39" s="138"/>
      <c r="I39" s="138"/>
      <c r="J39" s="138"/>
      <c r="K39" s="138"/>
    </row>
    <row r="40" spans="2:11" s="248" customFormat="1" ht="97.5" customHeight="1" x14ac:dyDescent="0.25">
      <c r="B40" s="242" t="s">
        <v>31</v>
      </c>
      <c r="C40" s="138" t="s">
        <v>135</v>
      </c>
      <c r="D40" s="138"/>
      <c r="E40" s="138"/>
      <c r="F40" s="138"/>
      <c r="G40" s="138"/>
      <c r="H40" s="138"/>
      <c r="I40" s="138"/>
      <c r="J40" s="138"/>
      <c r="K40" s="138"/>
    </row>
    <row r="41" spans="2:11" s="248" customFormat="1" ht="58.5" customHeight="1" x14ac:dyDescent="0.25">
      <c r="B41" s="242" t="s">
        <v>32</v>
      </c>
      <c r="C41" s="244" t="s">
        <v>139</v>
      </c>
      <c r="D41" s="244"/>
      <c r="E41" s="244"/>
      <c r="F41" s="244"/>
      <c r="G41" s="244"/>
      <c r="H41" s="244"/>
      <c r="I41" s="244"/>
      <c r="J41" s="244"/>
      <c r="K41" s="244"/>
    </row>
    <row r="42" spans="2:11" s="248" customFormat="1" ht="27" customHeight="1" x14ac:dyDescent="0.25">
      <c r="B42" s="242" t="s">
        <v>29</v>
      </c>
      <c r="C42" s="243" t="s">
        <v>88</v>
      </c>
      <c r="D42" s="243"/>
      <c r="E42" s="243"/>
      <c r="F42" s="243"/>
      <c r="G42" s="243"/>
      <c r="H42" s="243"/>
      <c r="I42" s="243"/>
      <c r="J42" s="243"/>
      <c r="K42" s="243"/>
    </row>
    <row r="43" spans="2:11" s="248" customFormat="1" ht="60.75" customHeight="1" x14ac:dyDescent="0.25">
      <c r="B43" s="242" t="s">
        <v>30</v>
      </c>
      <c r="C43" s="138" t="s">
        <v>112</v>
      </c>
      <c r="D43" s="138"/>
      <c r="E43" s="138"/>
      <c r="F43" s="138"/>
      <c r="G43" s="138"/>
      <c r="H43" s="138"/>
      <c r="I43" s="138"/>
      <c r="J43" s="138"/>
      <c r="K43" s="138"/>
    </row>
    <row r="44" spans="2:11" s="78" customFormat="1" ht="127.5" customHeight="1" x14ac:dyDescent="0.25">
      <c r="B44" s="249" t="s">
        <v>31</v>
      </c>
      <c r="C44" s="250" t="s">
        <v>136</v>
      </c>
      <c r="D44" s="250"/>
      <c r="E44" s="250"/>
      <c r="F44" s="250"/>
      <c r="G44" s="250"/>
      <c r="H44" s="250"/>
      <c r="I44" s="250"/>
      <c r="J44" s="250"/>
      <c r="K44" s="250"/>
    </row>
    <row r="45" spans="2:11" s="78" customFormat="1" ht="91.5" customHeight="1" thickBot="1" x14ac:dyDescent="0.3">
      <c r="B45" s="251" t="s">
        <v>32</v>
      </c>
      <c r="C45" s="138" t="s">
        <v>140</v>
      </c>
      <c r="D45" s="138"/>
      <c r="E45" s="138"/>
      <c r="F45" s="138"/>
      <c r="G45" s="138"/>
      <c r="H45" s="138"/>
      <c r="I45" s="138"/>
      <c r="J45" s="138"/>
      <c r="K45" s="138"/>
    </row>
    <row r="46" spans="2:11" s="78" customFormat="1" ht="17.25" customHeight="1" x14ac:dyDescent="0.25">
      <c r="B46" s="77" t="s">
        <v>29</v>
      </c>
      <c r="C46" s="191" t="s">
        <v>89</v>
      </c>
      <c r="D46" s="191"/>
      <c r="E46" s="191"/>
      <c r="F46" s="191"/>
      <c r="G46" s="191"/>
      <c r="H46" s="191"/>
      <c r="I46" s="191"/>
      <c r="J46" s="191"/>
      <c r="K46" s="192"/>
    </row>
    <row r="47" spans="2:11" s="78" customFormat="1" ht="55.5" customHeight="1" x14ac:dyDescent="0.25">
      <c r="B47" s="79" t="s">
        <v>30</v>
      </c>
      <c r="C47" s="244" t="s">
        <v>113</v>
      </c>
      <c r="D47" s="244"/>
      <c r="E47" s="244"/>
      <c r="F47" s="244"/>
      <c r="G47" s="244"/>
      <c r="H47" s="244"/>
      <c r="I47" s="244"/>
      <c r="J47" s="244"/>
      <c r="K47" s="252"/>
    </row>
    <row r="48" spans="2:11" s="78" customFormat="1" ht="31.5" customHeight="1" x14ac:dyDescent="0.25">
      <c r="B48" s="79" t="s">
        <v>31</v>
      </c>
      <c r="C48" s="196" t="s">
        <v>137</v>
      </c>
      <c r="D48" s="196"/>
      <c r="E48" s="196"/>
      <c r="F48" s="196"/>
      <c r="G48" s="196"/>
      <c r="H48" s="196"/>
      <c r="I48" s="196"/>
      <c r="J48" s="196"/>
      <c r="K48" s="197"/>
    </row>
    <row r="49" spans="2:11" s="78" customFormat="1" ht="33.75" customHeight="1" thickBot="1" x14ac:dyDescent="0.3">
      <c r="B49" s="80" t="s">
        <v>32</v>
      </c>
      <c r="C49" s="138" t="s">
        <v>141</v>
      </c>
      <c r="D49" s="138"/>
      <c r="E49" s="138"/>
      <c r="F49" s="138"/>
      <c r="G49" s="138"/>
      <c r="H49" s="138"/>
      <c r="I49" s="138"/>
      <c r="J49" s="138"/>
      <c r="K49" s="138"/>
    </row>
    <row r="50" spans="2:11" s="78" customFormat="1" ht="16.5" customHeight="1" x14ac:dyDescent="0.25">
      <c r="B50" s="77" t="s">
        <v>29</v>
      </c>
      <c r="C50" s="191" t="s">
        <v>90</v>
      </c>
      <c r="D50" s="191"/>
      <c r="E50" s="191"/>
      <c r="F50" s="191"/>
      <c r="G50" s="191"/>
      <c r="H50" s="191"/>
      <c r="I50" s="191"/>
      <c r="J50" s="191"/>
      <c r="K50" s="192"/>
    </row>
    <row r="51" spans="2:11" s="78" customFormat="1" ht="93.75" customHeight="1" x14ac:dyDescent="0.25">
      <c r="B51" s="79" t="s">
        <v>30</v>
      </c>
      <c r="C51" s="193" t="s">
        <v>106</v>
      </c>
      <c r="D51" s="194"/>
      <c r="E51" s="194"/>
      <c r="F51" s="194"/>
      <c r="G51" s="194"/>
      <c r="H51" s="194"/>
      <c r="I51" s="194"/>
      <c r="J51" s="194"/>
      <c r="K51" s="195"/>
    </row>
    <row r="52" spans="2:11" s="78" customFormat="1" ht="36.75" customHeight="1" x14ac:dyDescent="0.25">
      <c r="B52" s="79" t="s">
        <v>31</v>
      </c>
      <c r="C52" s="196" t="s">
        <v>134</v>
      </c>
      <c r="D52" s="196"/>
      <c r="E52" s="196"/>
      <c r="F52" s="196"/>
      <c r="G52" s="196"/>
      <c r="H52" s="196"/>
      <c r="I52" s="196"/>
      <c r="J52" s="196"/>
      <c r="K52" s="197"/>
    </row>
    <row r="53" spans="2:11" s="78" customFormat="1" ht="51.75" customHeight="1" thickBot="1" x14ac:dyDescent="0.3">
      <c r="B53" s="80" t="s">
        <v>32</v>
      </c>
      <c r="C53" s="138" t="s">
        <v>142</v>
      </c>
      <c r="D53" s="138"/>
      <c r="E53" s="138"/>
      <c r="F53" s="138"/>
      <c r="G53" s="138"/>
      <c r="H53" s="138"/>
      <c r="I53" s="138"/>
      <c r="J53" s="138"/>
      <c r="K53" s="138"/>
    </row>
    <row r="54" spans="2:11" ht="15" customHeight="1" x14ac:dyDescent="0.25">
      <c r="B54" s="156" t="s">
        <v>33</v>
      </c>
      <c r="C54" s="157"/>
      <c r="D54" s="157"/>
      <c r="E54" s="157"/>
      <c r="F54" s="157"/>
      <c r="G54" s="157"/>
      <c r="H54" s="157"/>
      <c r="I54" s="157"/>
      <c r="J54" s="157"/>
      <c r="K54" s="158"/>
    </row>
    <row r="55" spans="2:11" ht="15" customHeight="1" x14ac:dyDescent="0.25">
      <c r="B55" s="188" t="s">
        <v>34</v>
      </c>
      <c r="C55" s="189"/>
      <c r="D55" s="189"/>
      <c r="E55" s="189"/>
      <c r="F55" s="189"/>
      <c r="G55" s="189"/>
      <c r="H55" s="189"/>
      <c r="I55" s="189"/>
      <c r="J55" s="189"/>
      <c r="K55" s="190"/>
    </row>
    <row r="56" spans="2:11" ht="31.5" customHeight="1" x14ac:dyDescent="0.25">
      <c r="B56" s="182"/>
      <c r="C56" s="183"/>
      <c r="D56" s="183"/>
      <c r="E56" s="183"/>
      <c r="F56" s="183"/>
      <c r="G56" s="183"/>
      <c r="H56" s="183"/>
      <c r="I56" s="183"/>
      <c r="J56" s="183"/>
      <c r="K56" s="184"/>
    </row>
    <row r="57" spans="2:11" x14ac:dyDescent="0.25">
      <c r="B57" s="25"/>
      <c r="C57" s="26"/>
      <c r="D57" s="26"/>
      <c r="E57" s="26"/>
      <c r="F57" s="26"/>
      <c r="G57" s="26"/>
      <c r="H57" s="26"/>
      <c r="I57" s="26"/>
      <c r="J57" s="26"/>
      <c r="K57" s="69" cm="1">
        <f t="array" aca="1" ref="K57" ca="1">B35:K57</f>
        <v>0</v>
      </c>
    </row>
    <row r="58" spans="2:11" x14ac:dyDescent="0.25">
      <c r="B58" s="185"/>
      <c r="C58" s="186"/>
      <c r="D58" s="186"/>
      <c r="E58" s="186"/>
      <c r="F58" s="186"/>
      <c r="G58" s="186"/>
      <c r="H58" s="186"/>
      <c r="I58" s="186"/>
      <c r="J58" s="186"/>
      <c r="K58" s="187"/>
    </row>
    <row r="59" spans="2:11" x14ac:dyDescent="0.25">
      <c r="B59" s="20"/>
      <c r="C59" s="21"/>
      <c r="D59" s="21"/>
      <c r="E59" s="21"/>
      <c r="F59" s="21"/>
      <c r="G59" s="21"/>
      <c r="H59" s="21"/>
      <c r="I59" s="21"/>
      <c r="J59" s="21"/>
      <c r="K59" s="27"/>
    </row>
    <row r="60" spans="2:11" x14ac:dyDescent="0.25">
      <c r="B60" s="20"/>
      <c r="C60" s="21"/>
      <c r="D60" s="21"/>
      <c r="E60" s="21"/>
      <c r="F60" s="21"/>
      <c r="G60" s="21"/>
      <c r="H60" s="21"/>
      <c r="I60" s="21"/>
      <c r="J60" s="21"/>
      <c r="K60" s="27"/>
    </row>
    <row r="61" spans="2:11" x14ac:dyDescent="0.25">
      <c r="B61" s="20"/>
      <c r="C61" s="21"/>
      <c r="D61" s="21"/>
      <c r="E61" s="21"/>
      <c r="F61" s="21"/>
      <c r="G61" s="21"/>
      <c r="H61" s="21"/>
      <c r="I61" s="21"/>
      <c r="J61" s="21"/>
      <c r="K61" s="27"/>
    </row>
    <row r="62" spans="2:11" x14ac:dyDescent="0.25">
      <c r="B62" s="20"/>
      <c r="C62" s="21"/>
      <c r="D62" s="21"/>
      <c r="E62" s="21"/>
      <c r="F62" s="21"/>
      <c r="G62" s="21"/>
      <c r="H62" s="21"/>
      <c r="I62" s="21"/>
      <c r="J62" s="21"/>
      <c r="K62" s="27"/>
    </row>
    <row r="63" spans="2:11" ht="15.75" x14ac:dyDescent="0.25">
      <c r="B63" s="1" t="s">
        <v>121</v>
      </c>
      <c r="C63" s="2"/>
      <c r="D63" s="3" t="s">
        <v>122</v>
      </c>
      <c r="E63" s="2"/>
      <c r="F63" s="2"/>
      <c r="G63" s="3" t="s">
        <v>118</v>
      </c>
      <c r="H63" s="2"/>
      <c r="I63" s="2"/>
      <c r="J63" s="2"/>
      <c r="K63" s="4"/>
    </row>
    <row r="64" spans="2:11" ht="15.75" x14ac:dyDescent="0.25">
      <c r="B64" s="5" t="s">
        <v>120</v>
      </c>
      <c r="C64" s="2"/>
      <c r="D64" s="2" t="s">
        <v>51</v>
      </c>
      <c r="E64" s="2"/>
      <c r="F64" s="2"/>
      <c r="G64" s="2" t="s">
        <v>52</v>
      </c>
      <c r="H64" s="2"/>
      <c r="I64" s="2"/>
      <c r="J64" s="2"/>
      <c r="K64" s="4"/>
    </row>
    <row r="65" spans="2:11" ht="16.5" thickBot="1" x14ac:dyDescent="0.3">
      <c r="B65" s="6"/>
      <c r="C65" s="7"/>
      <c r="D65" s="7"/>
      <c r="E65" s="7"/>
      <c r="F65" s="7"/>
      <c r="G65" s="7"/>
      <c r="H65" s="7"/>
      <c r="I65" s="7"/>
      <c r="J65" s="7"/>
      <c r="K65" s="8"/>
    </row>
  </sheetData>
  <mergeCells count="63">
    <mergeCell ref="B56:K56"/>
    <mergeCell ref="B58:K58"/>
    <mergeCell ref="C42:K42"/>
    <mergeCell ref="C43:K43"/>
    <mergeCell ref="C40:K40"/>
    <mergeCell ref="C45:K45"/>
    <mergeCell ref="B54:K54"/>
    <mergeCell ref="C46:K46"/>
    <mergeCell ref="C47:K47"/>
    <mergeCell ref="C48:K48"/>
    <mergeCell ref="C49:K49"/>
    <mergeCell ref="B55:K55"/>
    <mergeCell ref="C44:K44"/>
    <mergeCell ref="C50:K50"/>
    <mergeCell ref="C51:K51"/>
    <mergeCell ref="C52:K52"/>
    <mergeCell ref="B37:K37"/>
    <mergeCell ref="C38:K38"/>
    <mergeCell ref="C39:K39"/>
    <mergeCell ref="C41:K41"/>
    <mergeCell ref="B36:K36"/>
    <mergeCell ref="D30:E30"/>
    <mergeCell ref="F30:G30"/>
    <mergeCell ref="H30:I30"/>
    <mergeCell ref="J30:K30"/>
    <mergeCell ref="B25:K25"/>
    <mergeCell ref="B28:C28"/>
    <mergeCell ref="D28:F28"/>
    <mergeCell ref="G28:I28"/>
    <mergeCell ref="J28:K28"/>
    <mergeCell ref="B29:K29"/>
    <mergeCell ref="B26:K26"/>
    <mergeCell ref="B27:C27"/>
    <mergeCell ref="D27:F27"/>
    <mergeCell ref="G27:I27"/>
    <mergeCell ref="J27:K27"/>
    <mergeCell ref="C21:K21"/>
    <mergeCell ref="C22:K22"/>
    <mergeCell ref="C23:K23"/>
    <mergeCell ref="C11:K11"/>
    <mergeCell ref="C12:K12"/>
    <mergeCell ref="B13:K13"/>
    <mergeCell ref="D14:K14"/>
    <mergeCell ref="D15:K15"/>
    <mergeCell ref="D17:K17"/>
    <mergeCell ref="D18:K18"/>
    <mergeCell ref="D19:K19"/>
    <mergeCell ref="C53:K53"/>
    <mergeCell ref="C24:K24"/>
    <mergeCell ref="C10:K10"/>
    <mergeCell ref="C1:K1"/>
    <mergeCell ref="C2:D2"/>
    <mergeCell ref="E2:I2"/>
    <mergeCell ref="C3:D3"/>
    <mergeCell ref="E3:I3"/>
    <mergeCell ref="B4:K4"/>
    <mergeCell ref="B5:K5"/>
    <mergeCell ref="B6:K6"/>
    <mergeCell ref="B7:K7"/>
    <mergeCell ref="C8:K8"/>
    <mergeCell ref="C9:K9"/>
    <mergeCell ref="D16:K16"/>
    <mergeCell ref="B20:K20"/>
  </mergeCells>
  <dataValidations count="16">
    <dataValidation allowBlank="1" showInputMessage="1" showErrorMessage="1" prompt="Oportunidades de mejora identificadas" sqref="B56:K57" xr:uid="{B3176D24-589D-4F5C-8A71-445D24CD66E2}"/>
    <dataValidation allowBlank="1" showInputMessage="1" showErrorMessage="1" prompt="Monto presupuestado para el producto" sqref="G31 F32:G35 E31:E35" xr:uid="{FF7F2AC1-9FAE-42F3-8157-BD4514FAF305}"/>
    <dataValidation allowBlank="1" showInputMessage="1" showErrorMessage="1" prompt="Meta anual del indicador" sqref="F31 D31:D35" xr:uid="{FAEF87FC-E4B4-4EA9-B835-68A180048AB1}"/>
    <dataValidation allowBlank="1" showInputMessage="1" showErrorMessage="1" prompt="¿En qué consiste el programa?" sqref="C22:K22" xr:uid="{3A3727F4-D615-4B09-A42A-88B542206C55}"/>
    <dataValidation allowBlank="1" showInputMessage="1" showErrorMessage="1" prompt="Presupuesto del programa" sqref="B28:D28 G28" xr:uid="{DDDE8127-6FDC-4922-9CA7-F45D6EA27174}"/>
    <dataValidation allowBlank="1" showInputMessage="1" showErrorMessage="1" prompt="De existir desvío, explicar razones." sqref="C49:K49 C45:K45 C53:K53 C41:K41" xr:uid="{68C4823F-1496-4E62-A4EA-B29FF8647461}"/>
    <dataValidation allowBlank="1" showInputMessage="1" showErrorMessage="1" prompt="1. Describir lo plasmado en el presupuesto_x000a_2. Describir lo alcanzado en términos financieros y de producción " sqref="C44:K44 C40:K40 C48:K48 C52:K52" xr:uid="{CE43CACC-272B-435E-9C16-C886571F0596}"/>
    <dataValidation allowBlank="1" showInputMessage="1" showErrorMessage="1" prompt="¿En qué consiste el producto? su objetivo" sqref="C39:K39 C43:K43 C47:K47 C51:K51" xr:uid="{77EA6C3B-B21F-4A4B-BE7B-4BA0250BB182}"/>
    <dataValidation allowBlank="1" showInputMessage="1" showErrorMessage="1" prompt="Nombre del producto" sqref="C38:K38 C42:K42 C46:K46 C50:K50" xr:uid="{9D102CA0-1DBB-4F91-8EC6-AB3E08709E27}"/>
    <dataValidation allowBlank="1" showInputMessage="1" showErrorMessage="1" prompt="¿A quién va dirigido el programa?, ¿qué característica tiene esta población que requiere ser beneficiada?" sqref="C23:K23" xr:uid="{5A4F9555-2469-4D9B-84A1-DBAD890150A3}"/>
    <dataValidation allowBlank="1" showInputMessage="1" prompt="Nombre del capítulo" sqref="C8:K10" xr:uid="{C1EA7A83-9658-47CE-937F-F0E1DEE663A9}"/>
    <dataValidation allowBlank="1" sqref="B8" xr:uid="{BEB9EB64-2B4E-4799-AD0E-FCDC3E8375AF}"/>
    <dataValidation allowBlank="1" showInputMessage="1" showErrorMessage="1" prompt="Monto ejecutado en el trimestre" sqref="I31 I33:I34" xr:uid="{685C6855-5BAB-41BF-AC47-79D265BC8FE1}"/>
    <dataValidation allowBlank="1" showInputMessage="1" showErrorMessage="1" prompt="Meta alcanzada en el trimestre" sqref="H31:H35" xr:uid="{FE8F75EC-EAED-47E7-B3DD-10A1AAAC1996}"/>
    <dataValidation allowBlank="1" showInputMessage="1" showErrorMessage="1" prompt="Nombre del indicador" sqref="C31:C35" xr:uid="{0152CD0B-9C66-4999-833D-B7D4F7491870}"/>
    <dataValidation allowBlank="1" showInputMessage="1" showErrorMessage="1" prompt="Nombre de cada producto" sqref="B31:B35" xr:uid="{DC4A70A2-9182-4B66-AF6E-3E641080620B}"/>
  </dataValidations>
  <pageMargins left="0.7" right="0.7" top="0.75" bottom="0.75" header="0.3" footer="0.3"/>
  <pageSetup paperSize="5" scale="61" fitToHeight="0"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EF08-8388-40F7-A0E4-B2DFA45004A1}">
  <dimension ref="A1"/>
  <sheetViews>
    <sheetView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3BEB4-332E-48CA-BA76-1A58135F460D}">
  <dimension ref="A1"/>
  <sheetViews>
    <sheetView workbookViewId="0">
      <selection activeCell="AA123" sqref="AA123"/>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44414-5356-4B08-A69B-DC913300C231}">
  <dimension ref="A1"/>
  <sheetViews>
    <sheetView topLeftCell="A34" workbookViewId="0">
      <selection activeCell="J101" sqref="J101"/>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E386B-AF14-4167-B523-0DC9C66FDF4D}">
  <dimension ref="A1"/>
  <sheetViews>
    <sheetView workbookViewId="0">
      <selection activeCell="J8" sqref="J8"/>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Programa 11</vt:lpstr>
      <vt:lpstr>Programa 12</vt:lpstr>
      <vt:lpstr>Hoja2</vt:lpstr>
      <vt:lpstr>Documento Soporte</vt:lpstr>
      <vt:lpstr>SIGEF programa 11</vt:lpstr>
      <vt:lpstr>SIGEF Programa 12</vt:lpstr>
      <vt:lpstr>'Programa 11'!Área_de_impresión</vt:lpstr>
      <vt:lpstr>'Programa 12'!Área_de_impresión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Luisa S. Taveras Beltre</cp:lastModifiedBy>
  <cp:lastPrinted>2022-04-18T20:42:15Z</cp:lastPrinted>
  <dcterms:created xsi:type="dcterms:W3CDTF">2021-03-22T15:50:10Z</dcterms:created>
  <dcterms:modified xsi:type="dcterms:W3CDTF">2022-04-18T21:03:56Z</dcterms:modified>
</cp:coreProperties>
</file>