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osa\OneDrive - MESCYT\Documents\1 NOMINA 2022\LIBRE ACCESO 2022\"/>
    </mc:Choice>
  </mc:AlternateContent>
  <xr:revisionPtr revIDLastSave="0" documentId="8_{DEAAE0E2-4DD0-4CFD-A7C6-EB52AEAEA8D5}" xr6:coauthVersionLast="47" xr6:coauthVersionMax="47" xr10:uidLastSave="{00000000-0000-0000-0000-000000000000}"/>
  <bookViews>
    <workbookView xWindow="-120" yWindow="-120" windowWidth="24240" windowHeight="13140" xr2:uid="{17EB1CD5-D638-495D-9BB5-1B38FA147145}"/>
  </bookViews>
  <sheets>
    <sheet name="TEMPtemporalesENERO defi" sheetId="2" r:id="rId1"/>
  </sheets>
  <definedNames>
    <definedName name="_xlnm.Print_Titles" localSheetId="0">'TEMPtemporalesENERO defi'!$1:$15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217" i="2" l="1"/>
  <c r="L217" i="2"/>
  <c r="K217" i="2"/>
  <c r="J217" i="2"/>
  <c r="I217" i="2"/>
  <c r="M216" i="2"/>
  <c r="N216" i="2" s="1"/>
  <c r="M215" i="2"/>
  <c r="N215" i="2" s="1"/>
  <c r="N214" i="2"/>
  <c r="M214" i="2"/>
  <c r="M213" i="2"/>
  <c r="N213" i="2" s="1"/>
  <c r="M212" i="2"/>
  <c r="N212" i="2" s="1"/>
  <c r="M211" i="2"/>
  <c r="N211" i="2" s="1"/>
  <c r="N210" i="2"/>
  <c r="M210" i="2"/>
  <c r="M209" i="2"/>
  <c r="N209" i="2" s="1"/>
  <c r="M208" i="2"/>
  <c r="N208" i="2" s="1"/>
  <c r="M207" i="2"/>
  <c r="N207" i="2" s="1"/>
  <c r="N206" i="2"/>
  <c r="M206" i="2"/>
  <c r="M205" i="2"/>
  <c r="N205" i="2" s="1"/>
  <c r="M204" i="2"/>
  <c r="N204" i="2" s="1"/>
  <c r="M203" i="2"/>
  <c r="N203" i="2" s="1"/>
  <c r="N202" i="2"/>
  <c r="M202" i="2"/>
  <c r="M201" i="2"/>
  <c r="N201" i="2" s="1"/>
  <c r="M200" i="2"/>
  <c r="N200" i="2" s="1"/>
  <c r="M199" i="2"/>
  <c r="N199" i="2" s="1"/>
  <c r="N198" i="2"/>
  <c r="M198" i="2"/>
  <c r="M197" i="2"/>
  <c r="N197" i="2" s="1"/>
  <c r="M196" i="2"/>
  <c r="N196" i="2" s="1"/>
  <c r="M195" i="2"/>
  <c r="N195" i="2" s="1"/>
  <c r="N194" i="2"/>
  <c r="M194" i="2"/>
  <c r="M193" i="2"/>
  <c r="N193" i="2" s="1"/>
  <c r="M192" i="2"/>
  <c r="N192" i="2" s="1"/>
  <c r="M191" i="2"/>
  <c r="N191" i="2" s="1"/>
  <c r="N190" i="2"/>
  <c r="M190" i="2"/>
  <c r="M189" i="2"/>
  <c r="N189" i="2" s="1"/>
  <c r="M188" i="2"/>
  <c r="N188" i="2" s="1"/>
  <c r="M187" i="2"/>
  <c r="N187" i="2" s="1"/>
  <c r="N186" i="2"/>
  <c r="M186" i="2"/>
  <c r="M185" i="2"/>
  <c r="N185" i="2" s="1"/>
  <c r="M184" i="2"/>
  <c r="N184" i="2" s="1"/>
  <c r="M183" i="2"/>
  <c r="N183" i="2" s="1"/>
  <c r="N182" i="2"/>
  <c r="M182" i="2"/>
  <c r="M181" i="2"/>
  <c r="N181" i="2" s="1"/>
  <c r="M180" i="2"/>
  <c r="N180" i="2" s="1"/>
  <c r="M179" i="2"/>
  <c r="N179" i="2" s="1"/>
  <c r="N178" i="2"/>
  <c r="M178" i="2"/>
  <c r="M177" i="2"/>
  <c r="N177" i="2" s="1"/>
  <c r="M176" i="2"/>
  <c r="N176" i="2" s="1"/>
  <c r="M175" i="2"/>
  <c r="N175" i="2" s="1"/>
  <c r="N174" i="2"/>
  <c r="M174" i="2"/>
  <c r="M173" i="2"/>
  <c r="N173" i="2" s="1"/>
  <c r="M172" i="2"/>
  <c r="N172" i="2" s="1"/>
  <c r="M171" i="2"/>
  <c r="N171" i="2" s="1"/>
  <c r="N170" i="2"/>
  <c r="M170" i="2"/>
  <c r="M169" i="2"/>
  <c r="N169" i="2" s="1"/>
  <c r="M168" i="2"/>
  <c r="N168" i="2" s="1"/>
  <c r="M167" i="2"/>
  <c r="N167" i="2" s="1"/>
  <c r="M166" i="2"/>
  <c r="N166" i="2" s="1"/>
  <c r="M165" i="2"/>
  <c r="N165" i="2" s="1"/>
  <c r="M164" i="2"/>
  <c r="N164" i="2" s="1"/>
  <c r="M163" i="2"/>
  <c r="N163" i="2" s="1"/>
  <c r="N162" i="2"/>
  <c r="M162" i="2"/>
  <c r="M161" i="2"/>
  <c r="N161" i="2" s="1"/>
  <c r="M160" i="2"/>
  <c r="N160" i="2" s="1"/>
  <c r="M159" i="2"/>
  <c r="N159" i="2" s="1"/>
  <c r="N158" i="2"/>
  <c r="M158" i="2"/>
  <c r="M157" i="2"/>
  <c r="N157" i="2" s="1"/>
  <c r="M156" i="2"/>
  <c r="N156" i="2" s="1"/>
  <c r="M155" i="2"/>
  <c r="N155" i="2" s="1"/>
  <c r="N154" i="2"/>
  <c r="M154" i="2"/>
  <c r="M153" i="2"/>
  <c r="N153" i="2" s="1"/>
  <c r="M152" i="2"/>
  <c r="N152" i="2" s="1"/>
  <c r="M151" i="2"/>
  <c r="N151" i="2" s="1"/>
  <c r="M150" i="2"/>
  <c r="N150" i="2" s="1"/>
  <c r="M149" i="2"/>
  <c r="N149" i="2" s="1"/>
  <c r="M148" i="2"/>
  <c r="N148" i="2" s="1"/>
  <c r="M147" i="2"/>
  <c r="N147" i="2" s="1"/>
  <c r="M146" i="2"/>
  <c r="N146" i="2" s="1"/>
  <c r="M145" i="2"/>
  <c r="N145" i="2" s="1"/>
  <c r="M144" i="2"/>
  <c r="N144" i="2" s="1"/>
  <c r="M143" i="2"/>
  <c r="N143" i="2" s="1"/>
  <c r="M142" i="2"/>
  <c r="N142" i="2" s="1"/>
  <c r="M141" i="2"/>
  <c r="N141" i="2" s="1"/>
  <c r="M140" i="2"/>
  <c r="N140" i="2" s="1"/>
  <c r="M139" i="2"/>
  <c r="N139" i="2" s="1"/>
  <c r="M138" i="2"/>
  <c r="N138" i="2" s="1"/>
  <c r="M137" i="2"/>
  <c r="N137" i="2" s="1"/>
  <c r="M136" i="2"/>
  <c r="N136" i="2" s="1"/>
  <c r="M135" i="2"/>
  <c r="N135" i="2" s="1"/>
  <c r="M134" i="2"/>
  <c r="N134" i="2" s="1"/>
  <c r="M133" i="2"/>
  <c r="N133" i="2" s="1"/>
  <c r="M132" i="2"/>
  <c r="N132" i="2" s="1"/>
  <c r="M131" i="2"/>
  <c r="N131" i="2" s="1"/>
  <c r="M130" i="2"/>
  <c r="N130" i="2" s="1"/>
  <c r="M129" i="2"/>
  <c r="N129" i="2" s="1"/>
  <c r="M128" i="2"/>
  <c r="N128" i="2" s="1"/>
  <c r="M127" i="2"/>
  <c r="N127" i="2" s="1"/>
  <c r="M126" i="2"/>
  <c r="N126" i="2" s="1"/>
  <c r="M125" i="2"/>
  <c r="N125" i="2" s="1"/>
  <c r="M124" i="2"/>
  <c r="N124" i="2" s="1"/>
  <c r="M123" i="2"/>
  <c r="N123" i="2" s="1"/>
  <c r="M122" i="2"/>
  <c r="N122" i="2" s="1"/>
  <c r="M121" i="2"/>
  <c r="N121" i="2" s="1"/>
  <c r="M120" i="2"/>
  <c r="N120" i="2" s="1"/>
  <c r="M119" i="2"/>
  <c r="N119" i="2" s="1"/>
  <c r="M118" i="2"/>
  <c r="N118" i="2" s="1"/>
  <c r="M117" i="2"/>
  <c r="N117" i="2" s="1"/>
  <c r="M116" i="2"/>
  <c r="N116" i="2" s="1"/>
  <c r="M115" i="2"/>
  <c r="N115" i="2" s="1"/>
  <c r="M114" i="2"/>
  <c r="N114" i="2" s="1"/>
  <c r="M113" i="2"/>
  <c r="N113" i="2" s="1"/>
  <c r="M112" i="2"/>
  <c r="N112" i="2" s="1"/>
  <c r="M111" i="2"/>
  <c r="N111" i="2" s="1"/>
  <c r="M110" i="2"/>
  <c r="N110" i="2" s="1"/>
  <c r="M109" i="2"/>
  <c r="N109" i="2" s="1"/>
  <c r="M108" i="2"/>
  <c r="N108" i="2" s="1"/>
  <c r="M107" i="2"/>
  <c r="N107" i="2" s="1"/>
  <c r="M106" i="2"/>
  <c r="N106" i="2" s="1"/>
  <c r="M105" i="2"/>
  <c r="N105" i="2" s="1"/>
  <c r="M104" i="2"/>
  <c r="N104" i="2" s="1"/>
  <c r="M103" i="2"/>
  <c r="N103" i="2" s="1"/>
  <c r="M102" i="2"/>
  <c r="N102" i="2" s="1"/>
  <c r="M101" i="2"/>
  <c r="N101" i="2" s="1"/>
  <c r="M100" i="2"/>
  <c r="N100" i="2" s="1"/>
  <c r="M99" i="2"/>
  <c r="N99" i="2" s="1"/>
  <c r="M98" i="2"/>
  <c r="N98" i="2" s="1"/>
  <c r="M97" i="2"/>
  <c r="N97" i="2" s="1"/>
  <c r="M96" i="2"/>
  <c r="N96" i="2" s="1"/>
  <c r="M95" i="2"/>
  <c r="N95" i="2" s="1"/>
  <c r="M94" i="2"/>
  <c r="N94" i="2" s="1"/>
  <c r="M93" i="2"/>
  <c r="N93" i="2" s="1"/>
  <c r="M92" i="2"/>
  <c r="N92" i="2" s="1"/>
  <c r="M91" i="2"/>
  <c r="N91" i="2" s="1"/>
  <c r="M90" i="2"/>
  <c r="N90" i="2" s="1"/>
  <c r="M89" i="2"/>
  <c r="N89" i="2" s="1"/>
  <c r="M88" i="2"/>
  <c r="N88" i="2" s="1"/>
  <c r="M87" i="2"/>
  <c r="N87" i="2" s="1"/>
  <c r="M86" i="2"/>
  <c r="N86" i="2" s="1"/>
  <c r="M85" i="2"/>
  <c r="N85" i="2" s="1"/>
  <c r="M84" i="2"/>
  <c r="N84" i="2" s="1"/>
  <c r="M83" i="2"/>
  <c r="N83" i="2" s="1"/>
  <c r="M82" i="2"/>
  <c r="N82" i="2" s="1"/>
  <c r="M81" i="2"/>
  <c r="N81" i="2" s="1"/>
  <c r="M80" i="2"/>
  <c r="N80" i="2" s="1"/>
  <c r="M79" i="2"/>
  <c r="N79" i="2" s="1"/>
  <c r="M78" i="2"/>
  <c r="N78" i="2" s="1"/>
  <c r="M77" i="2"/>
  <c r="N77" i="2" s="1"/>
  <c r="M76" i="2"/>
  <c r="N76" i="2" s="1"/>
  <c r="M75" i="2"/>
  <c r="N75" i="2" s="1"/>
  <c r="M74" i="2"/>
  <c r="N74" i="2" s="1"/>
  <c r="M73" i="2"/>
  <c r="N73" i="2" s="1"/>
  <c r="M72" i="2"/>
  <c r="N72" i="2" s="1"/>
  <c r="M71" i="2"/>
  <c r="N71" i="2" s="1"/>
  <c r="M70" i="2"/>
  <c r="N70" i="2" s="1"/>
  <c r="M69" i="2"/>
  <c r="N69" i="2" s="1"/>
  <c r="M68" i="2"/>
  <c r="N68" i="2" s="1"/>
  <c r="M67" i="2"/>
  <c r="N67" i="2" s="1"/>
  <c r="M66" i="2"/>
  <c r="N66" i="2" s="1"/>
  <c r="M65" i="2"/>
  <c r="N65" i="2" s="1"/>
  <c r="M64" i="2"/>
  <c r="N64" i="2" s="1"/>
  <c r="M63" i="2"/>
  <c r="N63" i="2" s="1"/>
  <c r="M62" i="2"/>
  <c r="N62" i="2" s="1"/>
  <c r="M61" i="2"/>
  <c r="N61" i="2" s="1"/>
  <c r="M60" i="2"/>
  <c r="N60" i="2" s="1"/>
  <c r="M59" i="2"/>
  <c r="N59" i="2" s="1"/>
  <c r="M58" i="2"/>
  <c r="N58" i="2" s="1"/>
  <c r="M57" i="2"/>
  <c r="N57" i="2" s="1"/>
  <c r="M56" i="2"/>
  <c r="N56" i="2" s="1"/>
  <c r="M55" i="2"/>
  <c r="N55" i="2" s="1"/>
  <c r="M54" i="2"/>
  <c r="N54" i="2" s="1"/>
  <c r="M53" i="2"/>
  <c r="N53" i="2" s="1"/>
  <c r="M52" i="2"/>
  <c r="N52" i="2" s="1"/>
  <c r="M51" i="2"/>
  <c r="N51" i="2" s="1"/>
  <c r="M50" i="2"/>
  <c r="N50" i="2" s="1"/>
  <c r="M49" i="2"/>
  <c r="N49" i="2" s="1"/>
  <c r="M48" i="2"/>
  <c r="N48" i="2" s="1"/>
  <c r="M47" i="2"/>
  <c r="N47" i="2" s="1"/>
  <c r="M46" i="2"/>
  <c r="N46" i="2" s="1"/>
  <c r="M45" i="2"/>
  <c r="N45" i="2" s="1"/>
  <c r="M44" i="2"/>
  <c r="N44" i="2" s="1"/>
  <c r="M43" i="2"/>
  <c r="N43" i="2" s="1"/>
  <c r="M42" i="2"/>
  <c r="N42" i="2" s="1"/>
  <c r="M41" i="2"/>
  <c r="N41" i="2" s="1"/>
  <c r="M40" i="2"/>
  <c r="N40" i="2" s="1"/>
  <c r="M39" i="2"/>
  <c r="N39" i="2" s="1"/>
  <c r="M38" i="2"/>
  <c r="N38" i="2" s="1"/>
  <c r="M37" i="2"/>
  <c r="N37" i="2" s="1"/>
  <c r="M36" i="2"/>
  <c r="N36" i="2" s="1"/>
  <c r="M35" i="2"/>
  <c r="N35" i="2" s="1"/>
  <c r="M34" i="2"/>
  <c r="N34" i="2" s="1"/>
  <c r="M33" i="2"/>
  <c r="N33" i="2" s="1"/>
  <c r="M32" i="2"/>
  <c r="N32" i="2" s="1"/>
  <c r="M31" i="2"/>
  <c r="N31" i="2" s="1"/>
  <c r="M30" i="2"/>
  <c r="N30" i="2" s="1"/>
  <c r="M29" i="2"/>
  <c r="N29" i="2" s="1"/>
  <c r="M28" i="2"/>
  <c r="N28" i="2" s="1"/>
  <c r="M27" i="2"/>
  <c r="N27" i="2" s="1"/>
  <c r="M26" i="2"/>
  <c r="N26" i="2" s="1"/>
  <c r="M25" i="2"/>
  <c r="N25" i="2" s="1"/>
  <c r="M24" i="2"/>
  <c r="N24" i="2" s="1"/>
  <c r="M23" i="2"/>
  <c r="N23" i="2" s="1"/>
  <c r="M22" i="2"/>
  <c r="N22" i="2" s="1"/>
  <c r="M21" i="2"/>
  <c r="N21" i="2" s="1"/>
  <c r="M20" i="2"/>
  <c r="N20" i="2" s="1"/>
  <c r="M19" i="2"/>
  <c r="N19" i="2" s="1"/>
  <c r="M18" i="2"/>
  <c r="N18" i="2" s="1"/>
  <c r="M17" i="2"/>
  <c r="M16" i="2"/>
  <c r="N16" i="2" s="1"/>
  <c r="M217" i="2" l="1"/>
  <c r="N17" i="2"/>
  <c r="N217" i="2" s="1"/>
</calcChain>
</file>

<file path=xl/sharedStrings.xml><?xml version="1.0" encoding="utf-8"?>
<sst xmlns="http://schemas.openxmlformats.org/spreadsheetml/2006/main" count="1027" uniqueCount="343">
  <si>
    <t>Ministerio de Educación Superior, Ciencia y Tecnologia</t>
  </si>
  <si>
    <t>REPORTE DE NOMINA</t>
  </si>
  <si>
    <t>Nombre y Apellidos</t>
  </si>
  <si>
    <t>Genero</t>
  </si>
  <si>
    <t>Función</t>
  </si>
  <si>
    <t>Dirección-Departamento</t>
  </si>
  <si>
    <t>Estatus</t>
  </si>
  <si>
    <t>Sueldo Bruto</t>
  </si>
  <si>
    <t>AFP</t>
  </si>
  <si>
    <t>SFS</t>
  </si>
  <si>
    <t>ISR</t>
  </si>
  <si>
    <t>Otros Desc</t>
  </si>
  <si>
    <t>Total 
Desc</t>
  </si>
  <si>
    <t>Sueldo Neto</t>
  </si>
  <si>
    <t>MASCULINO</t>
  </si>
  <si>
    <t>MINISTERIO DE EDUCACION SUPERIOR, CIENCI</t>
  </si>
  <si>
    <t>FEMENINO</t>
  </si>
  <si>
    <t>VICEMINISTERIO DE EDUCACION SUPERIOR</t>
  </si>
  <si>
    <t>VICEMINISTERIO DE EVALUACION Y ACREDITAC</t>
  </si>
  <si>
    <t>VICEMINISTERIO DE EXTENSION MESCYT</t>
  </si>
  <si>
    <t>DEPARTAMENTO JURIDICO</t>
  </si>
  <si>
    <t>ADMINISTRADOR DE RED</t>
  </si>
  <si>
    <t>DEPARTAMENTO DE OPERACIONES TIC -MESCYT</t>
  </si>
  <si>
    <t>ANALISTA DE PLANIFICACION</t>
  </si>
  <si>
    <t>DIRECCION DE PLANIFICACION Y DESARROLLO</t>
  </si>
  <si>
    <t>DEPARTAMENTO DE LEGALIZACION DE DOCUMENT</t>
  </si>
  <si>
    <t>DEPARTAMENTO DE SERVICIO AL USUARIO</t>
  </si>
  <si>
    <t>DIRECCION ADMINISTRATIVA</t>
  </si>
  <si>
    <t>ASESOR</t>
  </si>
  <si>
    <t>ASESOR (A)</t>
  </si>
  <si>
    <t>DEPARTAMENTO DE COMPRAS Y CONTRATACIONES</t>
  </si>
  <si>
    <t>ASESOR FINANCIERO</t>
  </si>
  <si>
    <t>DIRECCION DE RECURSOS HUMANOS</t>
  </si>
  <si>
    <t>AUXILIAR</t>
  </si>
  <si>
    <t>DIRECCION FINANCIERA</t>
  </si>
  <si>
    <t>MESCYT- DIRECCION DE COMUNICACIONES</t>
  </si>
  <si>
    <t>DEPARTAMENTO DE PUBLICACIONES</t>
  </si>
  <si>
    <t>DEPARTAMENTO DE EDUCACION MEDICA</t>
  </si>
  <si>
    <t>DEPARTAMENTO DE BECAS INTERNACIONALES -M</t>
  </si>
  <si>
    <t>DEPARTAMENTO DE BECAS NACIONALES -MESCYT</t>
  </si>
  <si>
    <t>DEPARTAMENTO DE MOVILIDADDE PROFESORES Y</t>
  </si>
  <si>
    <t>DIRECCION DE LENGUAS EXTRANJERAS MESCYT</t>
  </si>
  <si>
    <t>DEPARTAMENTO DE RELACIONES PUBLICAS</t>
  </si>
  <si>
    <t>OFICINA REGIONAL NORTE SANTIAGO -MESCYT</t>
  </si>
  <si>
    <t>DIRECCION DE TECNOLOGIAS DE LA INFORMACI</t>
  </si>
  <si>
    <t>DEPARTAMENTO DE DESARROLLO INSTITUCIONAL</t>
  </si>
  <si>
    <t>DEPARTAMENTO DE CONTABILIDAD</t>
  </si>
  <si>
    <t>DEPARTAMENTO DE ESTADISTICAS</t>
  </si>
  <si>
    <t>DEPARTAMENTO DE AUDITORIA ADMISIONES Y R</t>
  </si>
  <si>
    <t>DIVISION DE EXEQUATUR</t>
  </si>
  <si>
    <t>DEPARTAMENTO DE MANTENIMIENTO</t>
  </si>
  <si>
    <t>DEPARTAMENTO DE TRANSFERENCIA EXTRANJERA</t>
  </si>
  <si>
    <t>DIVISION DE TRANSPORTACION</t>
  </si>
  <si>
    <t>CONTADORA</t>
  </si>
  <si>
    <t>COORDINADOR (A)</t>
  </si>
  <si>
    <t>CENTROS DE LENGUAS EXTRANJERAS MESCYT</t>
  </si>
  <si>
    <t>DEPARTAMENTO DE DESARROLLO E IMPLEMENTAC</t>
  </si>
  <si>
    <t>DIRECCION DE CONTROL ACADEMICO</t>
  </si>
  <si>
    <t>DIRECTOR (A)</t>
  </si>
  <si>
    <t>DEPARTAMENTO DE EDUCACION A DISTANCIA Y</t>
  </si>
  <si>
    <t>DIRECCION DE CURRICULUM</t>
  </si>
  <si>
    <t>DEPARTAMENTO DE CULTURA MESCYT</t>
  </si>
  <si>
    <t>ENCARGADO (A)</t>
  </si>
  <si>
    <t>DEPARTAMENTO DE GRADO</t>
  </si>
  <si>
    <t>DEPARTAMENTO DE NORMAS, PROGRAMAS Y PROY</t>
  </si>
  <si>
    <t>DEPARTAMENTO DE CONTROL DE EJECUCION DE</t>
  </si>
  <si>
    <t>EVAL. DOCS. ACADEMICOS I</t>
  </si>
  <si>
    <t>EVALUADOR (A)</t>
  </si>
  <si>
    <t>EVALUADOR DOC. ACADEMICOS</t>
  </si>
  <si>
    <t>PROFESOR (A)</t>
  </si>
  <si>
    <t>DEPARTAMENTO DE PRUEBA DIAGNOSTICA</t>
  </si>
  <si>
    <t>DEPARTAMENTO DE ACUERDOS Y CONVENIOS INT</t>
  </si>
  <si>
    <t>DEPARTAMENTO DE COOPERACION INTERNACIONA</t>
  </si>
  <si>
    <t>DEPARTAMENTO DE DESARROLLO Y DIFUSION DE</t>
  </si>
  <si>
    <t>SOPORTE DE ADMISION</t>
  </si>
  <si>
    <t>SOPORTE INFORMATICO</t>
  </si>
  <si>
    <t>SOPORTE TECNICO</t>
  </si>
  <si>
    <t>DEPARTAMENTO DE ADMINISTRACION DE SERVIC</t>
  </si>
  <si>
    <t>SUB DIRECTOR</t>
  </si>
  <si>
    <t>SUPERVISOR (A)</t>
  </si>
  <si>
    <t>SUPERVISORA</t>
  </si>
  <si>
    <t>TECNICO</t>
  </si>
  <si>
    <t>DEPARTAMENTO DE POSTGRADO</t>
  </si>
  <si>
    <t>TECNICO ADMINISTRATIVO</t>
  </si>
  <si>
    <t>DEPARTAMENTO DE TECNICO SUPERIOR</t>
  </si>
  <si>
    <t>VERIFICADORA DOC. ACADEMICOS</t>
  </si>
  <si>
    <t>TOTAL GENERAL</t>
  </si>
  <si>
    <t xml:space="preserve">     LICDA. CELENIA FELIX FERRERAS</t>
  </si>
  <si>
    <t xml:space="preserve">      DIRECTORA GENERAL DE RECURSOS HUMANOS</t>
  </si>
  <si>
    <r>
      <t>CONCEPTO: PAGO SUELDO 000001 - CONTRATADO CORRESPONDIENTE AL MES DE</t>
    </r>
    <r>
      <rPr>
        <b/>
        <sz val="18"/>
        <color indexed="8"/>
        <rFont val="Arial"/>
        <family val="2"/>
      </rPr>
      <t xml:space="preserve"> ENERO 2022</t>
    </r>
  </si>
  <si>
    <t>CAPITULO: 0219   SUBCAPITULO: 01  DAF: 01  UE: 0001  PROGRAMAS: 01,11 Y 12  SUBPROGRAMA:1,2 Y 3 PROYECTO: 0 ACTIVIDADES:01,02,03 Y 04  CUENTA: 2.1.1.2.01                 FONDO: 0100</t>
  </si>
  <si>
    <t>No.</t>
  </si>
  <si>
    <t>DESDE</t>
  </si>
  <si>
    <t>HASTA</t>
  </si>
  <si>
    <t>KIRMA ALEJANDRA ARNO DIAZ</t>
  </si>
  <si>
    <t>ABOGADO (A) I</t>
  </si>
  <si>
    <t>Nombramiento
Temporal</t>
  </si>
  <si>
    <t>NASSIEL JORGELINA REYES ABREU</t>
  </si>
  <si>
    <t>JOSUE FRANCISCO DE JESUS</t>
  </si>
  <si>
    <t>ABOGADO (A) II</t>
  </si>
  <si>
    <t>WILSON ANTONIO MONTERO GARCIA</t>
  </si>
  <si>
    <t>JULIO CESAR SUERO ACOSTA</t>
  </si>
  <si>
    <t>CESAR ANDRES HERNANDEZ GONZALEZ</t>
  </si>
  <si>
    <t>ELIUDDY NEFTALI SUAZO LAPAX</t>
  </si>
  <si>
    <t>FRANCISCO MITCHELL FRIAS VIER</t>
  </si>
  <si>
    <t>ISMAEL POLANCO BLANCO</t>
  </si>
  <si>
    <t>RAMON RAFAEL NUÑEZ JIMENEZ</t>
  </si>
  <si>
    <t>ANGEL FRANCISCO PERALTA SANTOS</t>
  </si>
  <si>
    <t>ADMINISTRADOR DE REDES</t>
  </si>
  <si>
    <t>ROBERTO RAFAEL SANCHEZ GUTIERREZ</t>
  </si>
  <si>
    <t>ADMINISTRADORDE INFRAESTRUCTUR</t>
  </si>
  <si>
    <t>ESTEPHANY MASSIEL CORDERO GARCIA</t>
  </si>
  <si>
    <t>ANALISTA</t>
  </si>
  <si>
    <t>JULIA GUANTE ALMEIDA</t>
  </si>
  <si>
    <t>NATHALIE MARIE CUEVAS TEMPRANA</t>
  </si>
  <si>
    <t>YAFREISI ESCALANTE MATEO</t>
  </si>
  <si>
    <t>CLAURIS MARIBEL TRONCOSO RODRIGUEZ</t>
  </si>
  <si>
    <t>MARIA NELIS DELGADO AYBAR</t>
  </si>
  <si>
    <t>ANALISTA DE COMPRAS Y CONTRATA</t>
  </si>
  <si>
    <t>YUDELKA BAUTISTA ORTIZ</t>
  </si>
  <si>
    <t>YAURI MANUEL BAEZ ALCANTARA</t>
  </si>
  <si>
    <t>SANTOS JIMENEZ ROMERO</t>
  </si>
  <si>
    <t>ILUMINADA INDHIRA GUILLERMINA GUILLE</t>
  </si>
  <si>
    <t>ANALISTA DE ESTADISTICA</t>
  </si>
  <si>
    <t>DANIEL DE LA CRUZ CAPELLAN</t>
  </si>
  <si>
    <t>LINABEL PEREZ BADIA</t>
  </si>
  <si>
    <t>MARIA ISABEL SAINT-HILAIRE LUNA</t>
  </si>
  <si>
    <t>ANALISTA DE RECURSOS HUMANOS</t>
  </si>
  <si>
    <t>MARIA DE LOS MILAGROS ROA PERDOMO</t>
  </si>
  <si>
    <t>MARTHA GISSEL ORTIZ</t>
  </si>
  <si>
    <t>ANALISTA FINANCIERA</t>
  </si>
  <si>
    <t>SHEILA TAINA RUIZ SANCHEZ</t>
  </si>
  <si>
    <t>CESAR BENJAMIN MALDONADO VASQUEZ</t>
  </si>
  <si>
    <t>ANALISTA FINANCIERO</t>
  </si>
  <si>
    <t>OLGA LIDIA FRANCIS PIÑA</t>
  </si>
  <si>
    <t>ANALISTA LEGAL</t>
  </si>
  <si>
    <t>IRIS DE LOS MILAGROS RODRIGUEZ CRUZ</t>
  </si>
  <si>
    <t>JOAQUIN ANTONIO ESPINAL HERNANDEZ</t>
  </si>
  <si>
    <t>ANALISTA PROYECTOS</t>
  </si>
  <si>
    <t>DEPARTAMENTO DE FORMULACION, MONITOREO Y</t>
  </si>
  <si>
    <t>LUCAS BALTAZAR JOSE GONZALEZ CAMILO</t>
  </si>
  <si>
    <t>Personal de Confianza</t>
  </si>
  <si>
    <t>JOSE RAFAEL PEÑA GERARDINO</t>
  </si>
  <si>
    <t>JOVANNA LISSET PEÑA FELIZ</t>
  </si>
  <si>
    <t>ROSELIA PEREZ NOVAS</t>
  </si>
  <si>
    <t>JESUS ALTAGRACIA DE LA ROSA CANO</t>
  </si>
  <si>
    <t>ASESOR EDUCACION SUPERIOR</t>
  </si>
  <si>
    <t>RODOLFO VALENTINO MARTINEZ LOVERA</t>
  </si>
  <si>
    <t>ROGER THOMAS MORA JIMENEZ</t>
  </si>
  <si>
    <t>ASESOR SEGURIDAD</t>
  </si>
  <si>
    <t>HAMLET RAMIREZ ESCOTO</t>
  </si>
  <si>
    <t>ENRIQUE ROSARIO FORTUNA</t>
  </si>
  <si>
    <t>CONTADOR (A)</t>
  </si>
  <si>
    <t>TAMMY PAOLA ROBLES LORA</t>
  </si>
  <si>
    <t>YANIFER MORILLO ENCARNACION</t>
  </si>
  <si>
    <t>DIDIEL ANTONIO MERCEDES RODRIGUEZ</t>
  </si>
  <si>
    <t>ANA CRISTINA LUNA BRITO</t>
  </si>
  <si>
    <t>CRUZ MARIA CAPELLAN DURAN</t>
  </si>
  <si>
    <t>JENIFER REYES GUTIERREZ</t>
  </si>
  <si>
    <t>LINET ALTAGRACIA FRIAS MUÑOZ</t>
  </si>
  <si>
    <t>NORMAN JULIO GUZMAN HERNANDEZ</t>
  </si>
  <si>
    <t>ALEXANDRA TEJADA</t>
  </si>
  <si>
    <t>ERLY FABEL GIL CESPEDES</t>
  </si>
  <si>
    <t>WANDA CLARIBEL MARTINEZ DIAZ</t>
  </si>
  <si>
    <t>WILFRIDO CABA RODRIGUEZ</t>
  </si>
  <si>
    <t>PAMELA ROSADO GARCIA</t>
  </si>
  <si>
    <t>SONNIA AURELIA FELIZ CALDERON</t>
  </si>
  <si>
    <t>LEYRA MORA SANTOS</t>
  </si>
  <si>
    <t>DESARROLLADOR APLICACIONES</t>
  </si>
  <si>
    <t>LUISA QUISQUEYA CEBALLOS SANTOS</t>
  </si>
  <si>
    <t>DOMINGO MENDOZA</t>
  </si>
  <si>
    <t>DIRECCION DE INNOVACION, VINCULACION Y T</t>
  </si>
  <si>
    <t>NOEL LUPERON RAMIREZ</t>
  </si>
  <si>
    <t>DIRECTOR FINANCIERO</t>
  </si>
  <si>
    <t>NURYS MERCEDES MARTE GEREZ</t>
  </si>
  <si>
    <t>ENC. DEPARTAMENTO CALIDAD EN L</t>
  </si>
  <si>
    <t>DEPARTAMENTO DE CALIDAD EN LA GESTION</t>
  </si>
  <si>
    <t>FARIDE SIBELIS NIN NIN</t>
  </si>
  <si>
    <t>ENC. DPTO. DE CONTABILIDAD</t>
  </si>
  <si>
    <t>EDICTA FRIAS VICTORIO</t>
  </si>
  <si>
    <t>EDUARDO BENJAMIN OGANDO SANCHEZ</t>
  </si>
  <si>
    <t>DIVISION DE RESIDENCIAS MEDICAS MESCYT</t>
  </si>
  <si>
    <t>ELIZABETH ALTAGRACIA VENTURA MORA</t>
  </si>
  <si>
    <t>DEPARTAMENTO DE EVALUACION,  SELECCION Y</t>
  </si>
  <si>
    <t>HIANNA ROCIO SANCHEZ JIMENEZ</t>
  </si>
  <si>
    <t>JOSE EDUVIGES PEREZ DE LA CRUZ</t>
  </si>
  <si>
    <t>DEPARTAMENTO DE DISEÑO CURRICULAR</t>
  </si>
  <si>
    <t>LUISA SUGEY TAVERAS BELTRE</t>
  </si>
  <si>
    <t>MILENA DE LA ALTAGRACIA CABRERA MALD</t>
  </si>
  <si>
    <t>PATRI JOSELYN PAULA DURAN</t>
  </si>
  <si>
    <t>SAMUEL SANTANA HERRERA</t>
  </si>
  <si>
    <t>VICTOR MANUEL CESPEDES MEJIA</t>
  </si>
  <si>
    <t>DEPARTAMENTO DE VINCULACION IES/ EMPRESA</t>
  </si>
  <si>
    <t>ABEL CAPELLAN ALMONTE</t>
  </si>
  <si>
    <t>JAIRO FELIZ</t>
  </si>
  <si>
    <t>OLGA SOSA RAMOS</t>
  </si>
  <si>
    <t>CARMEN ALTAGRACIA VENTURA FLORES</t>
  </si>
  <si>
    <t>DEPARTAMENTO DE HOMOLOGACION</t>
  </si>
  <si>
    <t>CARMEN JULIA MOLINA REYES</t>
  </si>
  <si>
    <t>DEPARTAMENTO DE CAPACITACION Y DIVULGACI</t>
  </si>
  <si>
    <t>JUAN ANTONIO MORFA TAVAREZ</t>
  </si>
  <si>
    <t>LIBYS DEL CARMEN FERNANDEZ FERNANDEZ</t>
  </si>
  <si>
    <t>PATRICIA ALTAGRACIA CHALAS RODRIGUEZ</t>
  </si>
  <si>
    <t>DIVISION DE ADMINISION EN LOS PROGRAMAS</t>
  </si>
  <si>
    <t>RIGOBERTO ESTEBAN REYES HERNANDEZ</t>
  </si>
  <si>
    <t>DEPARTAMENTO DE INDICADORES DE CIENCIA Y</t>
  </si>
  <si>
    <t>TOMAS PEÑA GARCIA</t>
  </si>
  <si>
    <t>MARCOS ANTONIO MERCEDES RAMOS</t>
  </si>
  <si>
    <t>AMELIA JOAQUINA SOTO CASTILLO DE GAÑ</t>
  </si>
  <si>
    <t>RAFAEL EDUARDO ORTIZ DIAZ</t>
  </si>
  <si>
    <t>VICTOR MANUEL BAEZ</t>
  </si>
  <si>
    <t>ENCARGADO DE PUBLICACIONES</t>
  </si>
  <si>
    <t>ANGEL IGNACIO RUIZ-BAZAN SAENZ</t>
  </si>
  <si>
    <t>ENCARGADO DE RELACIONES PUBLIC</t>
  </si>
  <si>
    <t>JOSE MARIA DE JESUS GUZMAN BODDEN</t>
  </si>
  <si>
    <t>ENCARGADO DEPARTAMENTO JURIDIC</t>
  </si>
  <si>
    <t>BETHANIA ALTAGRACIA TEJADA</t>
  </si>
  <si>
    <t>MALGERLIN ROSARIO DE LOS SANTOS</t>
  </si>
  <si>
    <t>DAIRY DIAZ DE LA CRUZ</t>
  </si>
  <si>
    <t>ADRIESSA DEL PILAR BRAND ADAMES</t>
  </si>
  <si>
    <t>ANNORIS ALINA DE LA CRUZ ESPINAL</t>
  </si>
  <si>
    <t>FRANCIS JAVIER LUCIANO FERRERAS</t>
  </si>
  <si>
    <t>LUIS ALBERTO NUÑEZ HENRY</t>
  </si>
  <si>
    <t>JEHISON ENMANUEL CORPORAN DOMINGUEZ</t>
  </si>
  <si>
    <t>JOSE ARMANDO MEZQUITA ROMAN</t>
  </si>
  <si>
    <t>YVELISSE MELO CASTRO</t>
  </si>
  <si>
    <t>CARLENI NUÑEZ ALMONTE</t>
  </si>
  <si>
    <t>CRUZ MARIA RODRIGUEZ CASTILLO</t>
  </si>
  <si>
    <t>RICARDO ARTURO PEÑA LOPEZ</t>
  </si>
  <si>
    <t>MANUEL ADAMES SANTOS</t>
  </si>
  <si>
    <t>RAUL EDUARDO CASTAÑO GONZALEZ</t>
  </si>
  <si>
    <t>THALIA SOTO LOPEZ</t>
  </si>
  <si>
    <t>YESENIA ARIAS ENCARNACION</t>
  </si>
  <si>
    <t>RANDY RAFAEL BAUTISTA LIMA</t>
  </si>
  <si>
    <t>JOHANNA DE LEZAETA</t>
  </si>
  <si>
    <t>MARLIN JHOKASTA TINEO QUEZADA</t>
  </si>
  <si>
    <t>RAFAEL ENRIQUE PIÑA DE LA ROSA</t>
  </si>
  <si>
    <t>MIGUEL OCTAVIO CUEVAS CAMPILLO</t>
  </si>
  <si>
    <t>NATALIA ZARZUELA VALENZUELA</t>
  </si>
  <si>
    <t>RUTH MARIA BATISTA SANCHEZ</t>
  </si>
  <si>
    <t>GILBERL RAMON ARIAS</t>
  </si>
  <si>
    <t>MECANICO</t>
  </si>
  <si>
    <t>HGYDY NATALIE PIÑA PEREIRA</t>
  </si>
  <si>
    <t>OFICIAL SERVICIO AL USUARIO</t>
  </si>
  <si>
    <t>ADALGISA LACEN ESPINAL</t>
  </si>
  <si>
    <t>JULISSA ORTIZ GONZALEZ</t>
  </si>
  <si>
    <t>PERLA MANUELA MERCEDES BERROA</t>
  </si>
  <si>
    <t>SAMERY PIÑA DE LA CRUZ</t>
  </si>
  <si>
    <t>EUGEHIDY KARINA UREÑA LÏ OFFICIAL</t>
  </si>
  <si>
    <t>HILDA LIDIA ORTIZ PEGUERO</t>
  </si>
  <si>
    <t>JOSE ANTONIO ECHAVARRIA TORO</t>
  </si>
  <si>
    <t>MIRTHA YOHANNA TUEROS PIMENTEL</t>
  </si>
  <si>
    <t>SANTA POLONIA RAMIREZ PERCEL</t>
  </si>
  <si>
    <t>VANESSA FERNANDEZ VICENTE</t>
  </si>
  <si>
    <t>VICTOR ENRIQUE BOBADILLA GOMEZ</t>
  </si>
  <si>
    <t>YELISSA ESTHER BATISTA PEÑA</t>
  </si>
  <si>
    <t>JULIO CESAR RODRIGUEZ MONTERO</t>
  </si>
  <si>
    <t>PARALEGAL</t>
  </si>
  <si>
    <t>MARIELYS DAYANARA CASTILLO ABREU</t>
  </si>
  <si>
    <t>ANA MAYELIN MENDEZ LUNA</t>
  </si>
  <si>
    <t>PERIODISTA</t>
  </si>
  <si>
    <t>JUAN SEVERINO GERONIMO</t>
  </si>
  <si>
    <t>YAMIL MANNAURIS DRULLARD LUIS</t>
  </si>
  <si>
    <t>BOLIVAR LEANDRO DE LA CRUZ BRITO</t>
  </si>
  <si>
    <t>CARLOS BOLIVAR LEDESMA SANCHEZ</t>
  </si>
  <si>
    <t>DARLING JASSIEL MESA SOLANO</t>
  </si>
  <si>
    <t>EDGAR ESPINAL MARTINEZ</t>
  </si>
  <si>
    <t>EDUARDO REY MOSQUEA REYES</t>
  </si>
  <si>
    <t>ELICA MARIANI PEREZ FULGENCIO</t>
  </si>
  <si>
    <t>GENESIS MARIELA TEJEDA MARIÑEZ</t>
  </si>
  <si>
    <t>JANNY MARIA SANCHEZ</t>
  </si>
  <si>
    <t>JESSICA DAMELVIS MARIÑEZ REYES</t>
  </si>
  <si>
    <t>JOHAN MANUEL URBAEZ HERNANDEZ</t>
  </si>
  <si>
    <t>JORGE KERY MORALES CASTILLO</t>
  </si>
  <si>
    <t>LETICIA FRINETTE JIMENEZ MARTINEZ</t>
  </si>
  <si>
    <t>NOEURY NIZAEL FELIZ FELIZ</t>
  </si>
  <si>
    <t>PALOMA CRISTAL REYES MELO</t>
  </si>
  <si>
    <t>RICARDO QUIROZ PEREZ</t>
  </si>
  <si>
    <t>ROSA MARGARITA CASTRO OLIVERO</t>
  </si>
  <si>
    <t>YESSIE ELINET RODRIGUEZ GUZMAN</t>
  </si>
  <si>
    <t>ANGEL ALBERTO BRITO MATOS</t>
  </si>
  <si>
    <t>BILY FABIAN REINOSO RODRIGUEZ</t>
  </si>
  <si>
    <t>LUIS ANTONIO CONSTANZA MELO</t>
  </si>
  <si>
    <t>NELSON JUNIOR SANCHEZ FELIZ</t>
  </si>
  <si>
    <t>ROSALIA RUIZ CORREA</t>
  </si>
  <si>
    <t>ABEL ROSARIO MARTE</t>
  </si>
  <si>
    <t>JAVIER AQUINO SANTANA</t>
  </si>
  <si>
    <t>FREDDY ARTURO MEDRANO</t>
  </si>
  <si>
    <t>RELACIONADOR PUBLICO</t>
  </si>
  <si>
    <t>JUAN ALBERTO MATOS MOLINA</t>
  </si>
  <si>
    <t>SOPORTE ACAD. Y ADMINISTRATIVO</t>
  </si>
  <si>
    <t>LEIDY DAHIANA BURGOS PEREZ</t>
  </si>
  <si>
    <t>TOMAS DE ASIS BENZAN RODRIGUEZ</t>
  </si>
  <si>
    <t>VERONICA ALTAGRACIA GOMEZ MATOS</t>
  </si>
  <si>
    <t>EVELYN MERCEDES MATA LINARES</t>
  </si>
  <si>
    <t>SOPORTE ADMINISTRATIVO</t>
  </si>
  <si>
    <t>RAMON EMILIO SANTIAGO CABRERA GIMENE</t>
  </si>
  <si>
    <t>IRIS MIOSOTIS MATEO DE LA ROSA</t>
  </si>
  <si>
    <t>YORMINA GUTIERREZ PAULINO</t>
  </si>
  <si>
    <t>SULLY MANUEL MARTIN HERNANDEZ PIMENT</t>
  </si>
  <si>
    <t>EDUARDO ANTONIO TAVAREZ PAPPATERRA</t>
  </si>
  <si>
    <t>EDISON RAFAEL MERCEDES RODRIGUEZ</t>
  </si>
  <si>
    <t>GERARD JEFFREY VENTURA MATA</t>
  </si>
  <si>
    <t>MANUEL ERNESTO VALERIO AQUINO</t>
  </si>
  <si>
    <t>DOMINGO CASIMIRO RODRIGUEZ CESPEDES</t>
  </si>
  <si>
    <t>FELIX BLADIMIR BELIS ROMERO</t>
  </si>
  <si>
    <t>REYFORD ROBINSON HERRERA MORILLO</t>
  </si>
  <si>
    <t>WILLIAM ANTIGUA WATLEY</t>
  </si>
  <si>
    <t>EDISON RAFAEL CORDERO ROQUE</t>
  </si>
  <si>
    <t>SOPORTE TECNICO INFORMATICO</t>
  </si>
  <si>
    <t>WANDY LORA</t>
  </si>
  <si>
    <t>JUAN FRANCISCO VEGAZO CABRAL</t>
  </si>
  <si>
    <t>GLORIA STEPHANIE MOLINA FERMIN</t>
  </si>
  <si>
    <t>ADRIAN DANIELLA TRINIDAD SANTANA</t>
  </si>
  <si>
    <t>DAYRA FRANCISCA DISLA PAREDES</t>
  </si>
  <si>
    <t>ASHLEY MARLEN MATOS FERMIN</t>
  </si>
  <si>
    <t>FRANCHESCA BERENICE MORILLO DULUC</t>
  </si>
  <si>
    <t>MARIBEL AGUSTINA ODIL</t>
  </si>
  <si>
    <t>DEPARTAMENTO DE ENFERMERIA MESCYT</t>
  </si>
  <si>
    <t>JUANA ELIZABETH ALMONTE BURGOS</t>
  </si>
  <si>
    <t>LUCILA AURORA PICHARDO MADERA</t>
  </si>
  <si>
    <t>SOJAILIN ALTAGRACIA GONZALEZ ACOSTA</t>
  </si>
  <si>
    <t>FRANCISCO ROBERTO ARIAS MILLA</t>
  </si>
  <si>
    <t>RAMON EMILIO JIMENEZ MONTERO</t>
  </si>
  <si>
    <t>MARTIRES MALDONADO LEONARDO</t>
  </si>
  <si>
    <t>FRANKLIN JAVIER DE JESUS SALDAÑA</t>
  </si>
  <si>
    <t>RAFELINA CAROLINA PIMENTEL SORIANO</t>
  </si>
  <si>
    <t>TECNICO CONTABILIDAD</t>
  </si>
  <si>
    <t>ROBINSON DE OLEO MONTERO</t>
  </si>
  <si>
    <t>JOSE DAVID DE PEÑA ENCARNACION</t>
  </si>
  <si>
    <t>YAEL ANTONIO LEFLER ALCANTARA</t>
  </si>
  <si>
    <t>MILKA VASQUEZ DICEN</t>
  </si>
  <si>
    <t>TECNICO DE DOCUMENTACION</t>
  </si>
  <si>
    <t>RONALD RUFINO VALENZUELA ESTEBAN</t>
  </si>
  <si>
    <t>TECNICO DE INFRAESTRUCTURA</t>
  </si>
  <si>
    <t>HAMLET SLEYTER SANCHEZ MINAYA</t>
  </si>
  <si>
    <t>TECNICO EN INFORMATICA</t>
  </si>
  <si>
    <t>JOSE ARGENIS NUÑEZ RODRIGUEZ</t>
  </si>
  <si>
    <t>JULIO ALBERTO BRITO ALMONTE</t>
  </si>
  <si>
    <t>CARMEN MARIA ILUMINADA PEÑA</t>
  </si>
  <si>
    <t>ISAAMEL VILLA MENDEZ</t>
  </si>
  <si>
    <t>ROBERT ANTONIO MEDINA LINARES</t>
  </si>
  <si>
    <t>NATALIE MARIE CALDERON LOPEZ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</si>
</sst>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8"/>
      <color rgb="FF000000"/>
      <name val="Arial"/>
      <family val="2"/>
    </font>
    <font>
      <i/>
      <sz val="18"/>
      <color rgb="FF000000"/>
      <name val="Arial"/>
      <family val="2"/>
    </font>
    <font>
      <b/>
      <sz val="18"/>
      <color rgb="FF000000"/>
      <name val="Arial"/>
      <family val="2"/>
    </font>
    <font>
      <sz val="16"/>
      <color rgb="FF000000"/>
      <name val="Arial"/>
      <family val="2"/>
    </font>
    <font>
      <sz val="18"/>
      <color theme="1"/>
      <name val="Arial"/>
      <family val="2"/>
    </font>
    <font>
      <b/>
      <sz val="18"/>
      <color indexed="8"/>
      <name val="Arial"/>
      <family val="2"/>
    </font>
    <font>
      <sz val="2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rgb="FFFFFFFF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</patternFill>
    </fill>
    <fill>
      <patternFill patternType="solid">
        <fgColor theme="8" tint="0.59996337778862885"/>
        <bgColor rgb="FFFFFFFF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49">
    <xf numFmtId="0" fontId="0" fillId="0" borderId="0" xfId="0"/>
    <xf numFmtId="0" fontId="3" fillId="0" borderId="0" xfId="2" applyFont="1" applyAlignment="1">
      <alignment horizontal="center" vertical="center"/>
    </xf>
    <xf numFmtId="0" fontId="3" fillId="0" borderId="0" xfId="2" applyFont="1" applyAlignment="1">
      <alignment vertical="center" wrapText="1"/>
    </xf>
    <xf numFmtId="0" fontId="4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3" fillId="0" borderId="0" xfId="2" applyFont="1" applyAlignment="1">
      <alignment horizontal="center" vertical="center"/>
    </xf>
    <xf numFmtId="0" fontId="3" fillId="0" borderId="0" xfId="2" applyFont="1" applyAlignment="1">
      <alignment horizontal="center" vertical="center" wrapText="1"/>
    </xf>
    <xf numFmtId="0" fontId="5" fillId="3" borderId="1" xfId="2" applyFont="1" applyFill="1" applyBorder="1" applyAlignment="1">
      <alignment horizontal="center" vertical="center" wrapText="1"/>
    </xf>
    <xf numFmtId="43" fontId="5" fillId="3" borderId="1" xfId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3" fontId="7" fillId="0" borderId="1" xfId="1" applyFont="1" applyFill="1" applyBorder="1" applyAlignment="1">
      <alignment horizontal="center" wrapText="1"/>
    </xf>
    <xf numFmtId="43" fontId="7" fillId="0" borderId="1" xfId="1" applyFont="1" applyFill="1" applyBorder="1" applyAlignment="1">
      <alignment wrapText="1"/>
    </xf>
    <xf numFmtId="0" fontId="3" fillId="0" borderId="0" xfId="2" applyFont="1" applyAlignment="1">
      <alignment horizontal="center" vertical="center" wrapText="1"/>
    </xf>
    <xf numFmtId="0" fontId="2" fillId="0" borderId="0" xfId="2" applyAlignment="1">
      <alignment horizontal="center"/>
    </xf>
    <xf numFmtId="0" fontId="3" fillId="0" borderId="0" xfId="2" applyFont="1" applyAlignment="1">
      <alignment horizontal="left" vertical="center" wrapText="1"/>
    </xf>
    <xf numFmtId="0" fontId="3" fillId="0" borderId="0" xfId="2" applyFont="1" applyAlignment="1">
      <alignment wrapText="1"/>
    </xf>
    <xf numFmtId="0" fontId="2" fillId="0" borderId="0" xfId="2"/>
    <xf numFmtId="0" fontId="5" fillId="0" borderId="0" xfId="2" applyFont="1" applyAlignment="1">
      <alignment vertical="center" wrapText="1"/>
    </xf>
    <xf numFmtId="0" fontId="0" fillId="0" borderId="0" xfId="0" applyAlignment="1">
      <alignment wrapText="1"/>
    </xf>
    <xf numFmtId="0" fontId="6" fillId="0" borderId="0" xfId="2" applyFont="1" applyAlignment="1">
      <alignment vertical="center"/>
    </xf>
    <xf numFmtId="0" fontId="6" fillId="0" borderId="0" xfId="2" applyFont="1" applyAlignment="1">
      <alignment vertical="center" wrapText="1"/>
    </xf>
    <xf numFmtId="43" fontId="6" fillId="0" borderId="0" xfId="1" applyFont="1" applyFill="1" applyBorder="1" applyAlignment="1">
      <alignment horizontal="center" vertical="center" wrapText="1"/>
    </xf>
    <xf numFmtId="43" fontId="6" fillId="0" borderId="0" xfId="1" applyFont="1" applyBorder="1" applyAlignment="1">
      <alignment vertical="center" wrapText="1"/>
    </xf>
    <xf numFmtId="0" fontId="2" fillId="2" borderId="0" xfId="2" applyFill="1" applyAlignment="1">
      <alignment vertical="center"/>
    </xf>
    <xf numFmtId="0" fontId="3" fillId="0" borderId="0" xfId="2" applyFont="1" applyAlignment="1">
      <alignment vertical="center"/>
    </xf>
    <xf numFmtId="43" fontId="3" fillId="0" borderId="0" xfId="1" applyFont="1" applyFill="1" applyBorder="1" applyAlignment="1">
      <alignment horizontal="center" vertical="center" wrapText="1"/>
    </xf>
    <xf numFmtId="43" fontId="3" fillId="0" borderId="0" xfId="1" applyFont="1" applyBorder="1" applyAlignment="1">
      <alignment vertical="center" wrapText="1"/>
    </xf>
    <xf numFmtId="0" fontId="4" fillId="0" borderId="0" xfId="2" applyFont="1" applyAlignment="1">
      <alignment horizontal="center" vertical="center"/>
    </xf>
    <xf numFmtId="43" fontId="4" fillId="0" borderId="0" xfId="1" applyFont="1" applyBorder="1" applyAlignment="1">
      <alignment horizontal="center" vertical="center" wrapText="1"/>
    </xf>
    <xf numFmtId="43" fontId="3" fillId="0" borderId="0" xfId="1" applyFont="1" applyBorder="1" applyAlignment="1">
      <alignment horizontal="center" vertical="center" wrapText="1"/>
    </xf>
    <xf numFmtId="0" fontId="2" fillId="5" borderId="0" xfId="2" applyFill="1"/>
    <xf numFmtId="0" fontId="5" fillId="6" borderId="0" xfId="2" applyFont="1" applyFill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wrapText="1"/>
    </xf>
    <xf numFmtId="14" fontId="3" fillId="0" borderId="1" xfId="1" applyNumberFormat="1" applyFont="1" applyFill="1" applyBorder="1" applyAlignment="1">
      <alignment horizontal="center" vertical="center" wrapText="1"/>
    </xf>
    <xf numFmtId="0" fontId="5" fillId="4" borderId="0" xfId="2" applyFont="1" applyFill="1" applyAlignment="1">
      <alignment horizontal="right" vertical="center" wrapText="1"/>
    </xf>
    <xf numFmtId="0" fontId="3" fillId="4" borderId="0" xfId="2" applyFont="1" applyFill="1" applyAlignment="1">
      <alignment horizontal="right" wrapText="1"/>
    </xf>
    <xf numFmtId="0" fontId="5" fillId="4" borderId="0" xfId="2" applyFont="1" applyFill="1" applyAlignment="1">
      <alignment horizontal="right" wrapText="1"/>
    </xf>
    <xf numFmtId="43" fontId="5" fillId="4" borderId="0" xfId="1" applyFont="1" applyFill="1" applyBorder="1" applyAlignment="1">
      <alignment horizontal="center" wrapText="1"/>
    </xf>
    <xf numFmtId="0" fontId="2" fillId="0" borderId="0" xfId="2" applyAlignment="1">
      <alignment wrapText="1"/>
    </xf>
    <xf numFmtId="43" fontId="3" fillId="0" borderId="0" xfId="1" applyFont="1" applyBorder="1" applyAlignment="1">
      <alignment wrapText="1"/>
    </xf>
    <xf numFmtId="0" fontId="3" fillId="0" borderId="2" xfId="2" applyFont="1" applyBorder="1" applyAlignment="1">
      <alignment horizontal="center" vertical="center" wrapText="1"/>
    </xf>
    <xf numFmtId="0" fontId="5" fillId="0" borderId="0" xfId="2" applyFont="1" applyAlignment="1">
      <alignment horizontal="center" vertical="center" wrapText="1"/>
    </xf>
    <xf numFmtId="43" fontId="0" fillId="0" borderId="0" xfId="1" applyFont="1" applyBorder="1" applyAlignment="1">
      <alignment wrapText="1"/>
    </xf>
    <xf numFmtId="0" fontId="2" fillId="0" borderId="0" xfId="2" applyAlignment="1">
      <alignment vertical="center" wrapText="1"/>
    </xf>
    <xf numFmtId="43" fontId="2" fillId="0" borderId="0" xfId="1" applyFont="1" applyFill="1" applyBorder="1" applyAlignment="1">
      <alignment horizontal="center" vertical="center" wrapText="1"/>
    </xf>
    <xf numFmtId="43" fontId="2" fillId="0" borderId="0" xfId="1" applyFont="1" applyBorder="1" applyAlignment="1">
      <alignment wrapText="1"/>
    </xf>
    <xf numFmtId="0" fontId="9" fillId="0" borderId="0" xfId="0" applyFont="1"/>
    <xf numFmtId="0" fontId="0" fillId="0" borderId="0" xfId="0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 xr:uid="{9A54AC15-BA3C-414F-831E-3BA14C48BFB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343336</xdr:colOff>
      <xdr:row>1</xdr:row>
      <xdr:rowOff>36800</xdr:rowOff>
    </xdr:from>
    <xdr:to>
      <xdr:col>5</xdr:col>
      <xdr:colOff>1805419</xdr:colOff>
      <xdr:row>5</xdr:row>
      <xdr:rowOff>140709</xdr:rowOff>
    </xdr:to>
    <xdr:pic>
      <xdr:nvPicPr>
        <xdr:cNvPr id="2" name="Picture 1" descr="A picture containing building&#10;&#10;Description automatically generated">
          <a:extLst>
            <a:ext uri="{FF2B5EF4-FFF2-40B4-BE49-F238E27FC236}">
              <a16:creationId xmlns:a16="http://schemas.microsoft.com/office/drawing/2014/main" id="{6289C74D-F8B0-49D0-A11A-B83AB42BF83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31311" y="293975"/>
          <a:ext cx="1462083" cy="12850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15B28E-F972-4C13-A55E-EF81915D1FEA}">
  <dimension ref="A1:O226"/>
  <sheetViews>
    <sheetView tabSelected="1" zoomScale="40" zoomScaleNormal="40" workbookViewId="0">
      <selection activeCell="E84" sqref="E84"/>
    </sheetView>
  </sheetViews>
  <sheetFormatPr baseColWidth="10" defaultRowHeight="15" x14ac:dyDescent="0.25"/>
  <cols>
    <col min="1" max="1" width="9.85546875" bestFit="1" customWidth="1"/>
    <col min="2" max="2" width="76.28515625" style="18" bestFit="1" customWidth="1"/>
    <col min="3" max="3" width="23.7109375" style="18" bestFit="1" customWidth="1"/>
    <col min="4" max="4" width="68.42578125" style="18" bestFit="1" customWidth="1"/>
    <col min="5" max="5" width="93" style="18" bestFit="1" customWidth="1"/>
    <col min="6" max="6" width="40.85546875" style="18" bestFit="1" customWidth="1"/>
    <col min="7" max="7" width="18" style="48" bestFit="1" customWidth="1"/>
    <col min="8" max="8" width="19.85546875" style="48" bestFit="1" customWidth="1"/>
    <col min="9" max="9" width="34.85546875" style="43" bestFit="1" customWidth="1"/>
    <col min="10" max="10" width="28.7109375" style="43" bestFit="1" customWidth="1"/>
    <col min="11" max="11" width="28" style="43" bestFit="1" customWidth="1"/>
    <col min="12" max="14" width="31.5703125" style="43" bestFit="1" customWidth="1"/>
    <col min="15" max="15" width="34.85546875" style="43" bestFit="1" customWidth="1"/>
  </cols>
  <sheetData>
    <row r="1" spans="1:15" s="23" customFormat="1" ht="20.25" x14ac:dyDescent="0.25">
      <c r="A1" s="19"/>
      <c r="B1" s="20"/>
      <c r="C1" s="20"/>
      <c r="D1" s="20"/>
      <c r="E1" s="20"/>
      <c r="F1" s="20"/>
      <c r="G1" s="21"/>
      <c r="H1" s="21"/>
      <c r="I1" s="22"/>
      <c r="J1" s="22"/>
      <c r="K1" s="22"/>
      <c r="L1" s="22"/>
      <c r="M1" s="22"/>
      <c r="N1" s="22"/>
      <c r="O1" s="22"/>
    </row>
    <row r="2" spans="1:15" s="23" customFormat="1" ht="23.25" x14ac:dyDescent="0.25">
      <c r="A2" s="24"/>
      <c r="B2" s="2"/>
      <c r="C2" s="2"/>
      <c r="D2" s="2"/>
      <c r="E2" s="2"/>
      <c r="F2" s="2"/>
      <c r="G2" s="25"/>
      <c r="H2" s="25"/>
      <c r="I2" s="26"/>
      <c r="J2" s="26"/>
      <c r="K2" s="26"/>
      <c r="L2" s="26"/>
      <c r="M2" s="26"/>
      <c r="N2" s="26"/>
      <c r="O2" s="26"/>
    </row>
    <row r="3" spans="1:15" s="23" customFormat="1" ht="23.25" x14ac:dyDescent="0.25">
      <c r="A3" s="24"/>
      <c r="B3" s="2"/>
      <c r="C3" s="2"/>
      <c r="D3" s="2"/>
      <c r="E3" s="2"/>
      <c r="F3" s="2"/>
      <c r="G3" s="25"/>
      <c r="H3" s="25"/>
      <c r="I3" s="26"/>
      <c r="J3" s="26"/>
      <c r="K3" s="26"/>
      <c r="L3" s="26"/>
      <c r="M3" s="26"/>
      <c r="N3" s="26"/>
      <c r="O3" s="26"/>
    </row>
    <row r="4" spans="1:15" s="23" customFormat="1" ht="23.25" x14ac:dyDescent="0.25">
      <c r="A4" s="24"/>
      <c r="B4" s="2"/>
      <c r="C4" s="2"/>
      <c r="D4" s="2"/>
      <c r="E4" s="2"/>
      <c r="F4" s="2"/>
      <c r="G4" s="25"/>
      <c r="H4" s="25"/>
      <c r="I4" s="26"/>
      <c r="J4" s="26"/>
      <c r="K4" s="26"/>
      <c r="L4" s="26"/>
      <c r="M4" s="26"/>
      <c r="N4" s="26"/>
      <c r="O4" s="26"/>
    </row>
    <row r="5" spans="1:15" s="23" customFormat="1" ht="23.25" x14ac:dyDescent="0.25">
      <c r="A5" s="24"/>
      <c r="B5" s="2"/>
      <c r="C5" s="2"/>
      <c r="D5" s="2"/>
      <c r="E5" s="2"/>
      <c r="F5" s="2"/>
      <c r="G5" s="25"/>
      <c r="H5" s="25"/>
      <c r="I5" s="26"/>
      <c r="J5" s="26"/>
      <c r="K5" s="26"/>
      <c r="L5" s="26"/>
      <c r="M5" s="26"/>
      <c r="N5" s="26"/>
      <c r="O5" s="26"/>
    </row>
    <row r="6" spans="1:15" s="23" customFormat="1" ht="22.5" customHeight="1" x14ac:dyDescent="0.25">
      <c r="A6" s="24"/>
      <c r="B6" s="2"/>
      <c r="C6" s="2"/>
      <c r="D6" s="2"/>
      <c r="E6" s="2"/>
      <c r="F6" s="2"/>
      <c r="G6" s="25"/>
      <c r="H6" s="25"/>
      <c r="I6" s="26"/>
      <c r="J6" s="26"/>
      <c r="K6" s="26"/>
      <c r="L6" s="26"/>
      <c r="M6" s="26"/>
      <c r="N6" s="26"/>
      <c r="O6" s="26"/>
    </row>
    <row r="7" spans="1:15" s="23" customFormat="1" ht="23.25" x14ac:dyDescent="0.25">
      <c r="A7" s="4" t="s">
        <v>0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s="23" customFormat="1" ht="23.25" x14ac:dyDescent="0.25">
      <c r="A8" s="27"/>
      <c r="B8" s="27"/>
      <c r="C8" s="27"/>
      <c r="D8" s="27"/>
      <c r="E8" s="27"/>
      <c r="F8" s="27"/>
      <c r="G8" s="3"/>
      <c r="H8" s="3"/>
      <c r="I8" s="28"/>
      <c r="J8" s="28"/>
      <c r="K8" s="28"/>
      <c r="L8" s="28"/>
      <c r="M8" s="28"/>
      <c r="N8" s="28"/>
      <c r="O8" s="28"/>
    </row>
    <row r="9" spans="1:15" s="23" customFormat="1" ht="23.25" x14ac:dyDescent="0.25">
      <c r="A9" s="4" t="s">
        <v>1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1:15" s="23" customFormat="1" ht="23.25" x14ac:dyDescent="0.25">
      <c r="A10" s="5" t="s">
        <v>89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s="23" customFormat="1" ht="23.25" x14ac:dyDescent="0.25">
      <c r="A11" s="1"/>
      <c r="B11" s="12"/>
      <c r="C11" s="12"/>
      <c r="D11" s="12"/>
      <c r="E11" s="12"/>
      <c r="F11" s="12"/>
      <c r="G11" s="25"/>
      <c r="H11" s="25"/>
      <c r="I11" s="29"/>
      <c r="J11" s="29"/>
      <c r="K11" s="29"/>
      <c r="L11" s="29"/>
      <c r="M11" s="29"/>
      <c r="N11" s="29"/>
      <c r="O11" s="29"/>
    </row>
    <row r="12" spans="1:15" s="23" customFormat="1" ht="34.5" customHeight="1" x14ac:dyDescent="0.25">
      <c r="A12" s="6" t="s">
        <v>90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</row>
    <row r="13" spans="1:15" s="23" customFormat="1" ht="9.75" customHeight="1" x14ac:dyDescent="0.25">
      <c r="A13" s="24"/>
      <c r="B13" s="2"/>
      <c r="C13" s="2"/>
      <c r="D13" s="2"/>
      <c r="E13" s="2"/>
      <c r="F13" s="2"/>
      <c r="G13" s="25"/>
      <c r="H13" s="25"/>
      <c r="I13" s="26"/>
      <c r="J13" s="26"/>
      <c r="K13" s="26"/>
      <c r="L13" s="26"/>
      <c r="M13" s="26"/>
      <c r="N13" s="26"/>
      <c r="O13" s="26"/>
    </row>
    <row r="14" spans="1:15" s="30" customFormat="1" ht="13.5" customHeight="1" x14ac:dyDescent="0.2">
      <c r="A14" s="1"/>
      <c r="B14" s="2"/>
      <c r="C14" s="2"/>
      <c r="D14" s="2"/>
      <c r="E14" s="2"/>
      <c r="F14" s="2"/>
      <c r="G14" s="25"/>
      <c r="H14" s="25"/>
      <c r="I14" s="29"/>
      <c r="J14" s="26"/>
      <c r="K14" s="26"/>
      <c r="L14" s="26"/>
      <c r="M14" s="26"/>
      <c r="N14" s="26"/>
      <c r="O14" s="26"/>
    </row>
    <row r="15" spans="1:15" ht="46.5" x14ac:dyDescent="0.25">
      <c r="A15" s="31" t="s">
        <v>91</v>
      </c>
      <c r="B15" s="7" t="s">
        <v>2</v>
      </c>
      <c r="C15" s="7" t="s">
        <v>3</v>
      </c>
      <c r="D15" s="7" t="s">
        <v>4</v>
      </c>
      <c r="E15" s="7" t="s">
        <v>5</v>
      </c>
      <c r="F15" s="7" t="s">
        <v>6</v>
      </c>
      <c r="G15" s="7" t="s">
        <v>92</v>
      </c>
      <c r="H15" s="7" t="s">
        <v>93</v>
      </c>
      <c r="I15" s="8" t="s">
        <v>7</v>
      </c>
      <c r="J15" s="8" t="s">
        <v>8</v>
      </c>
      <c r="K15" s="8" t="s">
        <v>9</v>
      </c>
      <c r="L15" s="8" t="s">
        <v>10</v>
      </c>
      <c r="M15" s="8" t="s">
        <v>11</v>
      </c>
      <c r="N15" s="8" t="s">
        <v>12</v>
      </c>
      <c r="O15" s="8" t="s">
        <v>13</v>
      </c>
    </row>
    <row r="16" spans="1:15" ht="60" customHeight="1" x14ac:dyDescent="0.35">
      <c r="A16" s="32">
        <v>1</v>
      </c>
      <c r="B16" s="9" t="s">
        <v>94</v>
      </c>
      <c r="C16" s="33" t="s">
        <v>16</v>
      </c>
      <c r="D16" s="9" t="s">
        <v>95</v>
      </c>
      <c r="E16" s="9" t="s">
        <v>20</v>
      </c>
      <c r="F16" s="9" t="s">
        <v>96</v>
      </c>
      <c r="G16" s="34">
        <v>44409</v>
      </c>
      <c r="H16" s="34">
        <v>44592</v>
      </c>
      <c r="I16" s="10">
        <v>60000</v>
      </c>
      <c r="J16" s="10">
        <v>1722</v>
      </c>
      <c r="K16" s="10">
        <v>1824</v>
      </c>
      <c r="L16" s="11">
        <v>3486.68</v>
      </c>
      <c r="M16" s="10">
        <f t="shared" ref="M16:M79" si="0">+I16-SUM(J16:L16)-O16</f>
        <v>2100</v>
      </c>
      <c r="N16" s="11">
        <f t="shared" ref="N16:N79" si="1">+SUM(J16:M16)</f>
        <v>9132.68</v>
      </c>
      <c r="O16" s="11">
        <v>50867.32</v>
      </c>
    </row>
    <row r="17" spans="1:15" ht="60" customHeight="1" x14ac:dyDescent="0.35">
      <c r="A17" s="32">
        <v>2</v>
      </c>
      <c r="B17" s="9" t="s">
        <v>97</v>
      </c>
      <c r="C17" s="33" t="s">
        <v>16</v>
      </c>
      <c r="D17" s="9" t="s">
        <v>95</v>
      </c>
      <c r="E17" s="9" t="s">
        <v>20</v>
      </c>
      <c r="F17" s="9" t="s">
        <v>96</v>
      </c>
      <c r="G17" s="34">
        <v>44470</v>
      </c>
      <c r="H17" s="34">
        <v>44651</v>
      </c>
      <c r="I17" s="10">
        <v>60000</v>
      </c>
      <c r="J17" s="10">
        <v>1722</v>
      </c>
      <c r="K17" s="10">
        <v>1824</v>
      </c>
      <c r="L17" s="11">
        <v>3486.68</v>
      </c>
      <c r="M17" s="10">
        <f t="shared" si="0"/>
        <v>0</v>
      </c>
      <c r="N17" s="11">
        <f t="shared" si="1"/>
        <v>7032.68</v>
      </c>
      <c r="O17" s="11">
        <v>52967.32</v>
      </c>
    </row>
    <row r="18" spans="1:15" ht="60" customHeight="1" x14ac:dyDescent="0.35">
      <c r="A18" s="32">
        <v>3</v>
      </c>
      <c r="B18" s="9" t="s">
        <v>98</v>
      </c>
      <c r="C18" s="33" t="s">
        <v>14</v>
      </c>
      <c r="D18" s="9" t="s">
        <v>99</v>
      </c>
      <c r="E18" s="9" t="s">
        <v>32</v>
      </c>
      <c r="F18" s="9" t="s">
        <v>96</v>
      </c>
      <c r="G18" s="34">
        <v>44409</v>
      </c>
      <c r="H18" s="34">
        <v>44592</v>
      </c>
      <c r="I18" s="10">
        <v>70000</v>
      </c>
      <c r="J18" s="10">
        <v>2009</v>
      </c>
      <c r="K18" s="10">
        <v>2128</v>
      </c>
      <c r="L18" s="11">
        <v>5368.48</v>
      </c>
      <c r="M18" s="10">
        <f t="shared" si="0"/>
        <v>2050.0000000000073</v>
      </c>
      <c r="N18" s="11">
        <f t="shared" si="1"/>
        <v>11555.480000000007</v>
      </c>
      <c r="O18" s="11">
        <v>58444.52</v>
      </c>
    </row>
    <row r="19" spans="1:15" ht="60" customHeight="1" x14ac:dyDescent="0.35">
      <c r="A19" s="32">
        <v>4</v>
      </c>
      <c r="B19" s="9" t="s">
        <v>100</v>
      </c>
      <c r="C19" s="33" t="s">
        <v>14</v>
      </c>
      <c r="D19" s="9" t="s">
        <v>99</v>
      </c>
      <c r="E19" s="9" t="s">
        <v>20</v>
      </c>
      <c r="F19" s="9" t="s">
        <v>96</v>
      </c>
      <c r="G19" s="34">
        <v>44470</v>
      </c>
      <c r="H19" s="34">
        <v>44651</v>
      </c>
      <c r="I19" s="10">
        <v>70000</v>
      </c>
      <c r="J19" s="10">
        <v>2009</v>
      </c>
      <c r="K19" s="10">
        <v>2128</v>
      </c>
      <c r="L19" s="11">
        <v>5368.48</v>
      </c>
      <c r="M19" s="10">
        <f t="shared" si="0"/>
        <v>10471.710000000006</v>
      </c>
      <c r="N19" s="11">
        <f t="shared" si="1"/>
        <v>19977.190000000006</v>
      </c>
      <c r="O19" s="11">
        <v>50022.81</v>
      </c>
    </row>
    <row r="20" spans="1:15" ht="60" customHeight="1" x14ac:dyDescent="0.35">
      <c r="A20" s="32">
        <v>5</v>
      </c>
      <c r="B20" s="9" t="s">
        <v>101</v>
      </c>
      <c r="C20" s="33" t="s">
        <v>14</v>
      </c>
      <c r="D20" s="9" t="s">
        <v>21</v>
      </c>
      <c r="E20" s="9" t="s">
        <v>41</v>
      </c>
      <c r="F20" s="9" t="s">
        <v>96</v>
      </c>
      <c r="G20" s="34">
        <v>44440</v>
      </c>
      <c r="H20" s="34">
        <v>44620</v>
      </c>
      <c r="I20" s="10">
        <v>40000</v>
      </c>
      <c r="J20" s="10">
        <v>1148</v>
      </c>
      <c r="K20" s="10">
        <v>1216</v>
      </c>
      <c r="L20" s="11">
        <v>240.13</v>
      </c>
      <c r="M20" s="10">
        <f t="shared" si="0"/>
        <v>1350.1200000000026</v>
      </c>
      <c r="N20" s="11">
        <f t="shared" si="1"/>
        <v>3954.2500000000027</v>
      </c>
      <c r="O20" s="11">
        <v>36045.75</v>
      </c>
    </row>
    <row r="21" spans="1:15" ht="60" customHeight="1" x14ac:dyDescent="0.35">
      <c r="A21" s="32">
        <v>6</v>
      </c>
      <c r="B21" s="9" t="s">
        <v>102</v>
      </c>
      <c r="C21" s="33" t="s">
        <v>14</v>
      </c>
      <c r="D21" s="9" t="s">
        <v>21</v>
      </c>
      <c r="E21" s="9" t="s">
        <v>41</v>
      </c>
      <c r="F21" s="9" t="s">
        <v>96</v>
      </c>
      <c r="G21" s="34">
        <v>44562</v>
      </c>
      <c r="H21" s="34">
        <v>44742</v>
      </c>
      <c r="I21" s="10">
        <v>26250</v>
      </c>
      <c r="J21" s="10">
        <v>753.38</v>
      </c>
      <c r="K21" s="10">
        <v>798</v>
      </c>
      <c r="L21" s="11"/>
      <c r="M21" s="10">
        <f t="shared" si="0"/>
        <v>550</v>
      </c>
      <c r="N21" s="11">
        <f t="shared" si="1"/>
        <v>2101.38</v>
      </c>
      <c r="O21" s="11">
        <v>24148.62</v>
      </c>
    </row>
    <row r="22" spans="1:15" ht="60" customHeight="1" x14ac:dyDescent="0.35">
      <c r="A22" s="32">
        <v>7</v>
      </c>
      <c r="B22" s="9" t="s">
        <v>103</v>
      </c>
      <c r="C22" s="33" t="s">
        <v>14</v>
      </c>
      <c r="D22" s="9" t="s">
        <v>21</v>
      </c>
      <c r="E22" s="9" t="s">
        <v>41</v>
      </c>
      <c r="F22" s="9" t="s">
        <v>96</v>
      </c>
      <c r="G22" s="34">
        <v>44562</v>
      </c>
      <c r="H22" s="34">
        <v>44742</v>
      </c>
      <c r="I22" s="10">
        <v>26250</v>
      </c>
      <c r="J22" s="10">
        <v>753.38</v>
      </c>
      <c r="K22" s="10">
        <v>798</v>
      </c>
      <c r="L22" s="11"/>
      <c r="M22" s="10">
        <f t="shared" si="0"/>
        <v>0</v>
      </c>
      <c r="N22" s="11">
        <f t="shared" si="1"/>
        <v>1551.38</v>
      </c>
      <c r="O22" s="11">
        <v>24698.62</v>
      </c>
    </row>
    <row r="23" spans="1:15" ht="60" customHeight="1" x14ac:dyDescent="0.35">
      <c r="A23" s="32">
        <v>8</v>
      </c>
      <c r="B23" s="9" t="s">
        <v>104</v>
      </c>
      <c r="C23" s="33" t="s">
        <v>14</v>
      </c>
      <c r="D23" s="9" t="s">
        <v>21</v>
      </c>
      <c r="E23" s="9" t="s">
        <v>41</v>
      </c>
      <c r="F23" s="9" t="s">
        <v>96</v>
      </c>
      <c r="G23" s="34">
        <v>44562</v>
      </c>
      <c r="H23" s="34">
        <v>44742</v>
      </c>
      <c r="I23" s="10">
        <v>31500</v>
      </c>
      <c r="J23" s="10">
        <v>904.05</v>
      </c>
      <c r="K23" s="10">
        <v>957.6</v>
      </c>
      <c r="L23" s="11"/>
      <c r="M23" s="10">
        <f t="shared" si="0"/>
        <v>5050</v>
      </c>
      <c r="N23" s="11">
        <f t="shared" si="1"/>
        <v>6911.65</v>
      </c>
      <c r="O23" s="11">
        <v>24588.35</v>
      </c>
    </row>
    <row r="24" spans="1:15" ht="60" customHeight="1" x14ac:dyDescent="0.35">
      <c r="A24" s="32">
        <v>9</v>
      </c>
      <c r="B24" s="9" t="s">
        <v>105</v>
      </c>
      <c r="C24" s="33" t="s">
        <v>14</v>
      </c>
      <c r="D24" s="9" t="s">
        <v>21</v>
      </c>
      <c r="E24" s="9" t="s">
        <v>41</v>
      </c>
      <c r="F24" s="9" t="s">
        <v>96</v>
      </c>
      <c r="G24" s="34">
        <v>44562</v>
      </c>
      <c r="H24" s="34">
        <v>44742</v>
      </c>
      <c r="I24" s="10">
        <v>26250</v>
      </c>
      <c r="J24" s="10">
        <v>753.38</v>
      </c>
      <c r="K24" s="10">
        <v>798</v>
      </c>
      <c r="L24" s="11"/>
      <c r="M24" s="10">
        <f t="shared" si="0"/>
        <v>2050</v>
      </c>
      <c r="N24" s="11">
        <f t="shared" si="1"/>
        <v>3601.38</v>
      </c>
      <c r="O24" s="11">
        <v>22648.62</v>
      </c>
    </row>
    <row r="25" spans="1:15" ht="60" customHeight="1" x14ac:dyDescent="0.35">
      <c r="A25" s="32">
        <v>10</v>
      </c>
      <c r="B25" s="9" t="s">
        <v>106</v>
      </c>
      <c r="C25" s="33" t="s">
        <v>14</v>
      </c>
      <c r="D25" s="9" t="s">
        <v>21</v>
      </c>
      <c r="E25" s="9" t="s">
        <v>41</v>
      </c>
      <c r="F25" s="9" t="s">
        <v>96</v>
      </c>
      <c r="G25" s="34">
        <v>44562</v>
      </c>
      <c r="H25" s="34">
        <v>44742</v>
      </c>
      <c r="I25" s="10">
        <v>35000</v>
      </c>
      <c r="J25" s="10">
        <v>1004.5</v>
      </c>
      <c r="K25" s="10">
        <v>1064</v>
      </c>
      <c r="L25" s="11"/>
      <c r="M25" s="10">
        <f t="shared" si="0"/>
        <v>0</v>
      </c>
      <c r="N25" s="11">
        <f t="shared" si="1"/>
        <v>2068.5</v>
      </c>
      <c r="O25" s="11">
        <v>32931.5</v>
      </c>
    </row>
    <row r="26" spans="1:15" ht="60" customHeight="1" x14ac:dyDescent="0.35">
      <c r="A26" s="32">
        <v>11</v>
      </c>
      <c r="B26" s="9" t="s">
        <v>107</v>
      </c>
      <c r="C26" s="33" t="s">
        <v>14</v>
      </c>
      <c r="D26" s="9" t="s">
        <v>108</v>
      </c>
      <c r="E26" s="9" t="s">
        <v>22</v>
      </c>
      <c r="F26" s="9" t="s">
        <v>96</v>
      </c>
      <c r="G26" s="34">
        <v>44409</v>
      </c>
      <c r="H26" s="34">
        <v>44592</v>
      </c>
      <c r="I26" s="10">
        <v>55000</v>
      </c>
      <c r="J26" s="10">
        <v>1578.5</v>
      </c>
      <c r="K26" s="10">
        <v>1672</v>
      </c>
      <c r="L26" s="11">
        <v>2559.6799999999998</v>
      </c>
      <c r="M26" s="10">
        <f t="shared" si="0"/>
        <v>0</v>
      </c>
      <c r="N26" s="11">
        <f t="shared" si="1"/>
        <v>5810.18</v>
      </c>
      <c r="O26" s="11">
        <v>49189.82</v>
      </c>
    </row>
    <row r="27" spans="1:15" ht="60" customHeight="1" x14ac:dyDescent="0.35">
      <c r="A27" s="32">
        <v>12</v>
      </c>
      <c r="B27" s="9" t="s">
        <v>109</v>
      </c>
      <c r="C27" s="33" t="s">
        <v>14</v>
      </c>
      <c r="D27" s="9" t="s">
        <v>110</v>
      </c>
      <c r="E27" s="9" t="s">
        <v>22</v>
      </c>
      <c r="F27" s="9" t="s">
        <v>96</v>
      </c>
      <c r="G27" s="34">
        <v>44440</v>
      </c>
      <c r="H27" s="34">
        <v>44620</v>
      </c>
      <c r="I27" s="10">
        <v>55000</v>
      </c>
      <c r="J27" s="10">
        <v>1578.5</v>
      </c>
      <c r="K27" s="10">
        <v>1672</v>
      </c>
      <c r="L27" s="11">
        <v>2559.6799999999998</v>
      </c>
      <c r="M27" s="10">
        <f t="shared" si="0"/>
        <v>7471.7099999999991</v>
      </c>
      <c r="N27" s="11">
        <f t="shared" si="1"/>
        <v>13281.89</v>
      </c>
      <c r="O27" s="11">
        <v>41718.11</v>
      </c>
    </row>
    <row r="28" spans="1:15" ht="60" customHeight="1" x14ac:dyDescent="0.35">
      <c r="A28" s="32">
        <v>13</v>
      </c>
      <c r="B28" s="9" t="s">
        <v>111</v>
      </c>
      <c r="C28" s="33" t="s">
        <v>16</v>
      </c>
      <c r="D28" s="9" t="s">
        <v>112</v>
      </c>
      <c r="E28" s="9" t="s">
        <v>45</v>
      </c>
      <c r="F28" s="9" t="s">
        <v>96</v>
      </c>
      <c r="G28" s="34">
        <v>44470</v>
      </c>
      <c r="H28" s="34">
        <v>44651</v>
      </c>
      <c r="I28" s="10">
        <v>70000</v>
      </c>
      <c r="J28" s="10">
        <v>2009</v>
      </c>
      <c r="K28" s="10">
        <v>2128</v>
      </c>
      <c r="L28" s="11">
        <v>5368.48</v>
      </c>
      <c r="M28" s="10">
        <f t="shared" si="0"/>
        <v>7471.7100000000064</v>
      </c>
      <c r="N28" s="11">
        <f t="shared" si="1"/>
        <v>16977.190000000006</v>
      </c>
      <c r="O28" s="11">
        <v>53022.81</v>
      </c>
    </row>
    <row r="29" spans="1:15" ht="60" customHeight="1" x14ac:dyDescent="0.35">
      <c r="A29" s="32">
        <v>14</v>
      </c>
      <c r="B29" s="9" t="s">
        <v>113</v>
      </c>
      <c r="C29" s="33" t="s">
        <v>16</v>
      </c>
      <c r="D29" s="9" t="s">
        <v>112</v>
      </c>
      <c r="E29" s="9" t="s">
        <v>70</v>
      </c>
      <c r="F29" s="9" t="s">
        <v>96</v>
      </c>
      <c r="G29" s="34">
        <v>44470</v>
      </c>
      <c r="H29" s="34">
        <v>44651</v>
      </c>
      <c r="I29" s="10">
        <v>60000</v>
      </c>
      <c r="J29" s="10">
        <v>1722</v>
      </c>
      <c r="K29" s="10">
        <v>1824</v>
      </c>
      <c r="L29" s="11">
        <v>3486.68</v>
      </c>
      <c r="M29" s="10">
        <f t="shared" si="0"/>
        <v>1550</v>
      </c>
      <c r="N29" s="11">
        <f t="shared" si="1"/>
        <v>8582.68</v>
      </c>
      <c r="O29" s="11">
        <v>51417.32</v>
      </c>
    </row>
    <row r="30" spans="1:15" ht="60" customHeight="1" x14ac:dyDescent="0.35">
      <c r="A30" s="32">
        <v>15</v>
      </c>
      <c r="B30" s="9" t="s">
        <v>114</v>
      </c>
      <c r="C30" s="33" t="s">
        <v>16</v>
      </c>
      <c r="D30" s="9" t="s">
        <v>112</v>
      </c>
      <c r="E30" s="9" t="s">
        <v>70</v>
      </c>
      <c r="F30" s="9" t="s">
        <v>96</v>
      </c>
      <c r="G30" s="34">
        <v>44470</v>
      </c>
      <c r="H30" s="34">
        <v>44587</v>
      </c>
      <c r="I30" s="10">
        <v>52000</v>
      </c>
      <c r="J30" s="10">
        <v>1492.4</v>
      </c>
      <c r="K30" s="10">
        <v>1580.8</v>
      </c>
      <c r="L30" s="11">
        <v>2136.27</v>
      </c>
      <c r="M30" s="10">
        <f t="shared" si="0"/>
        <v>0</v>
      </c>
      <c r="N30" s="11">
        <f t="shared" si="1"/>
        <v>5209.4699999999993</v>
      </c>
      <c r="O30" s="11">
        <v>46790.53</v>
      </c>
    </row>
    <row r="31" spans="1:15" ht="60" customHeight="1" x14ac:dyDescent="0.35">
      <c r="A31" s="32">
        <v>16</v>
      </c>
      <c r="B31" s="9" t="s">
        <v>115</v>
      </c>
      <c r="C31" s="33" t="s">
        <v>16</v>
      </c>
      <c r="D31" s="9" t="s">
        <v>112</v>
      </c>
      <c r="E31" s="9" t="s">
        <v>70</v>
      </c>
      <c r="F31" s="9" t="s">
        <v>96</v>
      </c>
      <c r="G31" s="34">
        <v>44501</v>
      </c>
      <c r="H31" s="34">
        <v>44681</v>
      </c>
      <c r="I31" s="10">
        <v>60000</v>
      </c>
      <c r="J31" s="10">
        <v>1722</v>
      </c>
      <c r="K31" s="10">
        <v>1824</v>
      </c>
      <c r="L31" s="11">
        <v>3486.68</v>
      </c>
      <c r="M31" s="10">
        <f t="shared" si="0"/>
        <v>0</v>
      </c>
      <c r="N31" s="11">
        <f t="shared" si="1"/>
        <v>7032.68</v>
      </c>
      <c r="O31" s="11">
        <v>52967.32</v>
      </c>
    </row>
    <row r="32" spans="1:15" ht="60" customHeight="1" x14ac:dyDescent="0.35">
      <c r="A32" s="32">
        <v>17</v>
      </c>
      <c r="B32" s="9" t="s">
        <v>116</v>
      </c>
      <c r="C32" s="33" t="s">
        <v>16</v>
      </c>
      <c r="D32" s="9" t="s">
        <v>112</v>
      </c>
      <c r="E32" s="9" t="s">
        <v>65</v>
      </c>
      <c r="F32" s="9" t="s">
        <v>96</v>
      </c>
      <c r="G32" s="34">
        <v>44562</v>
      </c>
      <c r="H32" s="34">
        <v>44742</v>
      </c>
      <c r="I32" s="10">
        <v>95000</v>
      </c>
      <c r="J32" s="10">
        <v>2726.5</v>
      </c>
      <c r="K32" s="10">
        <v>2888</v>
      </c>
      <c r="L32" s="11">
        <v>10929.24</v>
      </c>
      <c r="M32" s="10">
        <f t="shared" si="0"/>
        <v>6050.0000000000146</v>
      </c>
      <c r="N32" s="11">
        <f t="shared" si="1"/>
        <v>22593.740000000013</v>
      </c>
      <c r="O32" s="11">
        <v>72406.259999999995</v>
      </c>
    </row>
    <row r="33" spans="1:15" ht="60" customHeight="1" x14ac:dyDescent="0.35">
      <c r="A33" s="32">
        <v>18</v>
      </c>
      <c r="B33" s="9" t="s">
        <v>117</v>
      </c>
      <c r="C33" s="33" t="s">
        <v>16</v>
      </c>
      <c r="D33" s="9" t="s">
        <v>118</v>
      </c>
      <c r="E33" s="9" t="s">
        <v>30</v>
      </c>
      <c r="F33" s="9" t="s">
        <v>96</v>
      </c>
      <c r="G33" s="34">
        <v>44440</v>
      </c>
      <c r="H33" s="34">
        <v>44620</v>
      </c>
      <c r="I33" s="10">
        <v>60000</v>
      </c>
      <c r="J33" s="10">
        <v>1722</v>
      </c>
      <c r="K33" s="10">
        <v>1824</v>
      </c>
      <c r="L33" s="11">
        <v>3486.68</v>
      </c>
      <c r="M33" s="10">
        <f t="shared" si="0"/>
        <v>2050</v>
      </c>
      <c r="N33" s="11">
        <f t="shared" si="1"/>
        <v>9082.68</v>
      </c>
      <c r="O33" s="11">
        <v>50917.32</v>
      </c>
    </row>
    <row r="34" spans="1:15" ht="60" customHeight="1" x14ac:dyDescent="0.35">
      <c r="A34" s="32">
        <v>19</v>
      </c>
      <c r="B34" s="9" t="s">
        <v>119</v>
      </c>
      <c r="C34" s="33" t="s">
        <v>16</v>
      </c>
      <c r="D34" s="9" t="s">
        <v>118</v>
      </c>
      <c r="E34" s="9" t="s">
        <v>30</v>
      </c>
      <c r="F34" s="9" t="s">
        <v>96</v>
      </c>
      <c r="G34" s="34">
        <v>44470</v>
      </c>
      <c r="H34" s="34">
        <v>44651</v>
      </c>
      <c r="I34" s="10">
        <v>60000</v>
      </c>
      <c r="J34" s="10">
        <v>1722</v>
      </c>
      <c r="K34" s="10">
        <v>1824</v>
      </c>
      <c r="L34" s="11">
        <v>3486.68</v>
      </c>
      <c r="M34" s="10">
        <f t="shared" si="0"/>
        <v>3050</v>
      </c>
      <c r="N34" s="11">
        <f t="shared" si="1"/>
        <v>10082.68</v>
      </c>
      <c r="O34" s="11">
        <v>49917.32</v>
      </c>
    </row>
    <row r="35" spans="1:15" ht="60" customHeight="1" x14ac:dyDescent="0.35">
      <c r="A35" s="32">
        <v>20</v>
      </c>
      <c r="B35" s="9" t="s">
        <v>120</v>
      </c>
      <c r="C35" s="33" t="s">
        <v>14</v>
      </c>
      <c r="D35" s="9" t="s">
        <v>118</v>
      </c>
      <c r="E35" s="9" t="s">
        <v>30</v>
      </c>
      <c r="F35" s="9" t="s">
        <v>96</v>
      </c>
      <c r="G35" s="34">
        <v>44562</v>
      </c>
      <c r="H35" s="34">
        <v>44742</v>
      </c>
      <c r="I35" s="10">
        <v>60000</v>
      </c>
      <c r="J35" s="10">
        <v>1722</v>
      </c>
      <c r="K35" s="10">
        <v>1824</v>
      </c>
      <c r="L35" s="11">
        <v>3486.68</v>
      </c>
      <c r="M35" s="10">
        <f t="shared" si="0"/>
        <v>22751.54</v>
      </c>
      <c r="N35" s="11">
        <f t="shared" si="1"/>
        <v>29784.22</v>
      </c>
      <c r="O35" s="11">
        <v>30215.78</v>
      </c>
    </row>
    <row r="36" spans="1:15" ht="60" customHeight="1" x14ac:dyDescent="0.35">
      <c r="A36" s="32">
        <v>21</v>
      </c>
      <c r="B36" s="9" t="s">
        <v>121</v>
      </c>
      <c r="C36" s="33" t="s">
        <v>14</v>
      </c>
      <c r="D36" s="9" t="s">
        <v>118</v>
      </c>
      <c r="E36" s="9" t="s">
        <v>30</v>
      </c>
      <c r="F36" s="9" t="s">
        <v>96</v>
      </c>
      <c r="G36" s="34">
        <v>44562</v>
      </c>
      <c r="H36" s="34">
        <v>44742</v>
      </c>
      <c r="I36" s="10">
        <v>60000</v>
      </c>
      <c r="J36" s="10">
        <v>1722</v>
      </c>
      <c r="K36" s="10">
        <v>1824</v>
      </c>
      <c r="L36" s="10">
        <v>3486.68</v>
      </c>
      <c r="M36" s="10">
        <f t="shared" si="0"/>
        <v>0</v>
      </c>
      <c r="N36" s="11">
        <f t="shared" si="1"/>
        <v>7032.68</v>
      </c>
      <c r="O36" s="11">
        <v>52967.32</v>
      </c>
    </row>
    <row r="37" spans="1:15" ht="60" customHeight="1" x14ac:dyDescent="0.35">
      <c r="A37" s="32">
        <v>22</v>
      </c>
      <c r="B37" s="9" t="s">
        <v>122</v>
      </c>
      <c r="C37" s="33" t="s">
        <v>16</v>
      </c>
      <c r="D37" s="9" t="s">
        <v>123</v>
      </c>
      <c r="E37" s="9" t="s">
        <v>24</v>
      </c>
      <c r="F37" s="9" t="s">
        <v>96</v>
      </c>
      <c r="G37" s="34">
        <v>44409</v>
      </c>
      <c r="H37" s="34">
        <v>44592</v>
      </c>
      <c r="I37" s="10">
        <v>60000</v>
      </c>
      <c r="J37" s="10">
        <v>1722</v>
      </c>
      <c r="K37" s="10">
        <v>1824</v>
      </c>
      <c r="L37" s="11">
        <v>3486.68</v>
      </c>
      <c r="M37" s="10">
        <f t="shared" si="0"/>
        <v>0</v>
      </c>
      <c r="N37" s="11">
        <f t="shared" si="1"/>
        <v>7032.68</v>
      </c>
      <c r="O37" s="11">
        <v>52967.32</v>
      </c>
    </row>
    <row r="38" spans="1:15" ht="60" customHeight="1" x14ac:dyDescent="0.35">
      <c r="A38" s="32">
        <v>23</v>
      </c>
      <c r="B38" s="9" t="s">
        <v>124</v>
      </c>
      <c r="C38" s="33" t="s">
        <v>14</v>
      </c>
      <c r="D38" s="9" t="s">
        <v>123</v>
      </c>
      <c r="E38" s="9" t="s">
        <v>47</v>
      </c>
      <c r="F38" s="9" t="s">
        <v>96</v>
      </c>
      <c r="G38" s="34">
        <v>44501</v>
      </c>
      <c r="H38" s="34">
        <v>44681</v>
      </c>
      <c r="I38" s="10">
        <v>60000</v>
      </c>
      <c r="J38" s="10">
        <v>1722</v>
      </c>
      <c r="K38" s="10">
        <v>1824</v>
      </c>
      <c r="L38" s="11">
        <v>3486.68</v>
      </c>
      <c r="M38" s="10">
        <f t="shared" si="0"/>
        <v>0</v>
      </c>
      <c r="N38" s="11">
        <f t="shared" si="1"/>
        <v>7032.68</v>
      </c>
      <c r="O38" s="11">
        <v>52967.32</v>
      </c>
    </row>
    <row r="39" spans="1:15" ht="60" customHeight="1" x14ac:dyDescent="0.35">
      <c r="A39" s="32">
        <v>24</v>
      </c>
      <c r="B39" s="9" t="s">
        <v>125</v>
      </c>
      <c r="C39" s="33" t="s">
        <v>16</v>
      </c>
      <c r="D39" s="9" t="s">
        <v>23</v>
      </c>
      <c r="E39" s="9" t="s">
        <v>24</v>
      </c>
      <c r="F39" s="9" t="s">
        <v>96</v>
      </c>
      <c r="G39" s="34">
        <v>44501</v>
      </c>
      <c r="H39" s="34">
        <v>44681</v>
      </c>
      <c r="I39" s="10">
        <v>70000</v>
      </c>
      <c r="J39" s="10">
        <v>2009</v>
      </c>
      <c r="K39" s="10">
        <v>2128</v>
      </c>
      <c r="L39" s="11">
        <v>5368.48</v>
      </c>
      <c r="M39" s="10">
        <f t="shared" si="0"/>
        <v>0</v>
      </c>
      <c r="N39" s="11">
        <f t="shared" si="1"/>
        <v>9505.48</v>
      </c>
      <c r="O39" s="11">
        <v>60494.52</v>
      </c>
    </row>
    <row r="40" spans="1:15" ht="60" customHeight="1" x14ac:dyDescent="0.35">
      <c r="A40" s="32">
        <v>25</v>
      </c>
      <c r="B40" s="9" t="s">
        <v>126</v>
      </c>
      <c r="C40" s="33" t="s">
        <v>16</v>
      </c>
      <c r="D40" s="9" t="s">
        <v>127</v>
      </c>
      <c r="E40" s="9" t="s">
        <v>32</v>
      </c>
      <c r="F40" s="9" t="s">
        <v>96</v>
      </c>
      <c r="G40" s="34">
        <v>44470</v>
      </c>
      <c r="H40" s="34">
        <v>44651</v>
      </c>
      <c r="I40" s="10">
        <v>70000</v>
      </c>
      <c r="J40" s="10">
        <v>2009</v>
      </c>
      <c r="K40" s="10">
        <v>2128</v>
      </c>
      <c r="L40" s="11">
        <v>5368.48</v>
      </c>
      <c r="M40" s="10">
        <f t="shared" si="0"/>
        <v>0</v>
      </c>
      <c r="N40" s="11">
        <f t="shared" si="1"/>
        <v>9505.48</v>
      </c>
      <c r="O40" s="11">
        <v>60494.52</v>
      </c>
    </row>
    <row r="41" spans="1:15" ht="60" customHeight="1" x14ac:dyDescent="0.35">
      <c r="A41" s="32">
        <v>26</v>
      </c>
      <c r="B41" s="9" t="s">
        <v>128</v>
      </c>
      <c r="C41" s="33" t="s">
        <v>16</v>
      </c>
      <c r="D41" s="9" t="s">
        <v>127</v>
      </c>
      <c r="E41" s="9" t="s">
        <v>32</v>
      </c>
      <c r="F41" s="9" t="s">
        <v>96</v>
      </c>
      <c r="G41" s="34">
        <v>44501</v>
      </c>
      <c r="H41" s="34">
        <v>44681</v>
      </c>
      <c r="I41" s="10">
        <v>70000</v>
      </c>
      <c r="J41" s="10">
        <v>2009</v>
      </c>
      <c r="K41" s="10">
        <v>2128</v>
      </c>
      <c r="L41" s="11">
        <v>4828.43</v>
      </c>
      <c r="M41" s="10">
        <f t="shared" si="0"/>
        <v>2700.239999999998</v>
      </c>
      <c r="N41" s="11">
        <f t="shared" si="1"/>
        <v>11665.669999999998</v>
      </c>
      <c r="O41" s="11">
        <v>58334.33</v>
      </c>
    </row>
    <row r="42" spans="1:15" ht="60" customHeight="1" x14ac:dyDescent="0.35">
      <c r="A42" s="32">
        <v>27</v>
      </c>
      <c r="B42" s="9" t="s">
        <v>129</v>
      </c>
      <c r="C42" s="33" t="s">
        <v>16</v>
      </c>
      <c r="D42" s="9" t="s">
        <v>130</v>
      </c>
      <c r="E42" s="9" t="s">
        <v>34</v>
      </c>
      <c r="F42" s="9" t="s">
        <v>96</v>
      </c>
      <c r="G42" s="34">
        <v>44440</v>
      </c>
      <c r="H42" s="34">
        <v>44620</v>
      </c>
      <c r="I42" s="10">
        <v>60000</v>
      </c>
      <c r="J42" s="10">
        <v>1722</v>
      </c>
      <c r="K42" s="10">
        <v>1824</v>
      </c>
      <c r="L42" s="11">
        <v>3486.68</v>
      </c>
      <c r="M42" s="10">
        <f t="shared" si="0"/>
        <v>10050</v>
      </c>
      <c r="N42" s="11">
        <f t="shared" si="1"/>
        <v>17082.68</v>
      </c>
      <c r="O42" s="11">
        <v>42917.32</v>
      </c>
    </row>
    <row r="43" spans="1:15" ht="60" customHeight="1" x14ac:dyDescent="0.35">
      <c r="A43" s="32">
        <v>28</v>
      </c>
      <c r="B43" s="9" t="s">
        <v>131</v>
      </c>
      <c r="C43" s="33" t="s">
        <v>16</v>
      </c>
      <c r="D43" s="9" t="s">
        <v>130</v>
      </c>
      <c r="E43" s="9" t="s">
        <v>34</v>
      </c>
      <c r="F43" s="9" t="s">
        <v>96</v>
      </c>
      <c r="G43" s="34">
        <v>44501</v>
      </c>
      <c r="H43" s="34">
        <v>44681</v>
      </c>
      <c r="I43" s="10">
        <v>60000</v>
      </c>
      <c r="J43" s="10">
        <v>1722</v>
      </c>
      <c r="K43" s="10">
        <v>1824</v>
      </c>
      <c r="L43" s="11">
        <v>3486.68</v>
      </c>
      <c r="M43" s="10">
        <f t="shared" si="0"/>
        <v>15767.879999999997</v>
      </c>
      <c r="N43" s="11">
        <f t="shared" si="1"/>
        <v>22800.559999999998</v>
      </c>
      <c r="O43" s="11">
        <v>37199.440000000002</v>
      </c>
    </row>
    <row r="44" spans="1:15" ht="60" customHeight="1" x14ac:dyDescent="0.35">
      <c r="A44" s="32">
        <v>29</v>
      </c>
      <c r="B44" s="9" t="s">
        <v>132</v>
      </c>
      <c r="C44" s="33" t="s">
        <v>14</v>
      </c>
      <c r="D44" s="9" t="s">
        <v>133</v>
      </c>
      <c r="E44" s="9" t="s">
        <v>27</v>
      </c>
      <c r="F44" s="9" t="s">
        <v>96</v>
      </c>
      <c r="G44" s="34">
        <v>44440</v>
      </c>
      <c r="H44" s="34">
        <v>44620</v>
      </c>
      <c r="I44" s="10">
        <v>60000</v>
      </c>
      <c r="J44" s="10">
        <v>1722</v>
      </c>
      <c r="K44" s="10">
        <v>1824</v>
      </c>
      <c r="L44" s="11">
        <v>3486.68</v>
      </c>
      <c r="M44" s="10">
        <f t="shared" si="0"/>
        <v>0</v>
      </c>
      <c r="N44" s="11">
        <f t="shared" si="1"/>
        <v>7032.68</v>
      </c>
      <c r="O44" s="11">
        <v>52967.32</v>
      </c>
    </row>
    <row r="45" spans="1:15" ht="60" customHeight="1" x14ac:dyDescent="0.35">
      <c r="A45" s="32">
        <v>30</v>
      </c>
      <c r="B45" s="9" t="s">
        <v>134</v>
      </c>
      <c r="C45" s="33" t="s">
        <v>16</v>
      </c>
      <c r="D45" s="9" t="s">
        <v>135</v>
      </c>
      <c r="E45" s="9" t="s">
        <v>20</v>
      </c>
      <c r="F45" s="9" t="s">
        <v>96</v>
      </c>
      <c r="G45" s="34">
        <v>44470</v>
      </c>
      <c r="H45" s="34">
        <v>44651</v>
      </c>
      <c r="I45" s="10">
        <v>70000</v>
      </c>
      <c r="J45" s="10">
        <v>2009</v>
      </c>
      <c r="K45" s="10">
        <v>2128</v>
      </c>
      <c r="L45" s="11">
        <v>5368.48</v>
      </c>
      <c r="M45" s="10">
        <f t="shared" si="0"/>
        <v>2050.0000000000073</v>
      </c>
      <c r="N45" s="11">
        <f t="shared" si="1"/>
        <v>11555.480000000007</v>
      </c>
      <c r="O45" s="11">
        <v>58444.52</v>
      </c>
    </row>
    <row r="46" spans="1:15" ht="60" customHeight="1" x14ac:dyDescent="0.35">
      <c r="A46" s="32">
        <v>31</v>
      </c>
      <c r="B46" s="9" t="s">
        <v>136</v>
      </c>
      <c r="C46" s="33" t="s">
        <v>16</v>
      </c>
      <c r="D46" s="9" t="s">
        <v>135</v>
      </c>
      <c r="E46" s="9" t="s">
        <v>20</v>
      </c>
      <c r="F46" s="9" t="s">
        <v>96</v>
      </c>
      <c r="G46" s="34">
        <v>44501</v>
      </c>
      <c r="H46" s="34">
        <v>44681</v>
      </c>
      <c r="I46" s="10">
        <v>60000</v>
      </c>
      <c r="J46" s="10">
        <v>1722</v>
      </c>
      <c r="K46" s="10">
        <v>1824</v>
      </c>
      <c r="L46" s="11">
        <v>3486.68</v>
      </c>
      <c r="M46" s="10">
        <f t="shared" si="0"/>
        <v>2050</v>
      </c>
      <c r="N46" s="11">
        <f t="shared" si="1"/>
        <v>9082.68</v>
      </c>
      <c r="O46" s="11">
        <v>50917.32</v>
      </c>
    </row>
    <row r="47" spans="1:15" ht="60" customHeight="1" x14ac:dyDescent="0.35">
      <c r="A47" s="32">
        <v>32</v>
      </c>
      <c r="B47" s="9" t="s">
        <v>137</v>
      </c>
      <c r="C47" s="33" t="s">
        <v>14</v>
      </c>
      <c r="D47" s="9" t="s">
        <v>138</v>
      </c>
      <c r="E47" s="9" t="s">
        <v>139</v>
      </c>
      <c r="F47" s="9" t="s">
        <v>96</v>
      </c>
      <c r="G47" s="34">
        <v>44440</v>
      </c>
      <c r="H47" s="34">
        <v>44620</v>
      </c>
      <c r="I47" s="10">
        <v>70000</v>
      </c>
      <c r="J47" s="10">
        <v>2009</v>
      </c>
      <c r="K47" s="10">
        <v>2128</v>
      </c>
      <c r="L47" s="11">
        <v>5368.48</v>
      </c>
      <c r="M47" s="10">
        <f t="shared" si="0"/>
        <v>5100.0000000000073</v>
      </c>
      <c r="N47" s="11">
        <f t="shared" si="1"/>
        <v>14605.480000000007</v>
      </c>
      <c r="O47" s="11">
        <v>55394.52</v>
      </c>
    </row>
    <row r="48" spans="1:15" ht="60" customHeight="1" x14ac:dyDescent="0.35">
      <c r="A48" s="32">
        <v>33</v>
      </c>
      <c r="B48" s="9" t="s">
        <v>140</v>
      </c>
      <c r="C48" s="33" t="s">
        <v>14</v>
      </c>
      <c r="D48" s="9" t="s">
        <v>28</v>
      </c>
      <c r="E48" s="9" t="s">
        <v>15</v>
      </c>
      <c r="F48" s="9" t="s">
        <v>141</v>
      </c>
      <c r="G48" s="34">
        <v>44409</v>
      </c>
      <c r="H48" s="34">
        <v>44592</v>
      </c>
      <c r="I48" s="10">
        <v>125000</v>
      </c>
      <c r="J48" s="10">
        <v>3587.5</v>
      </c>
      <c r="K48" s="10">
        <v>3800</v>
      </c>
      <c r="L48" s="11">
        <v>17985.990000000002</v>
      </c>
      <c r="M48" s="10">
        <f t="shared" si="0"/>
        <v>0</v>
      </c>
      <c r="N48" s="11">
        <f t="shared" si="1"/>
        <v>25373.49</v>
      </c>
      <c r="O48" s="11">
        <v>99626.51</v>
      </c>
    </row>
    <row r="49" spans="1:15" ht="60" customHeight="1" x14ac:dyDescent="0.35">
      <c r="A49" s="32">
        <v>34</v>
      </c>
      <c r="B49" s="9" t="s">
        <v>142</v>
      </c>
      <c r="C49" s="33" t="s">
        <v>14</v>
      </c>
      <c r="D49" s="9" t="s">
        <v>29</v>
      </c>
      <c r="E49" s="9" t="s">
        <v>50</v>
      </c>
      <c r="F49" s="9" t="s">
        <v>141</v>
      </c>
      <c r="G49" s="34">
        <v>44409</v>
      </c>
      <c r="H49" s="34">
        <v>44592</v>
      </c>
      <c r="I49" s="10">
        <v>125000</v>
      </c>
      <c r="J49" s="10">
        <v>3587.5</v>
      </c>
      <c r="K49" s="10">
        <v>3800</v>
      </c>
      <c r="L49" s="11">
        <v>17985.990000000002</v>
      </c>
      <c r="M49" s="10">
        <f t="shared" si="0"/>
        <v>0</v>
      </c>
      <c r="N49" s="11">
        <f t="shared" si="1"/>
        <v>25373.49</v>
      </c>
      <c r="O49" s="11">
        <v>99626.51</v>
      </c>
    </row>
    <row r="50" spans="1:15" ht="60" customHeight="1" x14ac:dyDescent="0.35">
      <c r="A50" s="32">
        <v>35</v>
      </c>
      <c r="B50" s="9" t="s">
        <v>143</v>
      </c>
      <c r="C50" s="33" t="s">
        <v>16</v>
      </c>
      <c r="D50" s="9" t="s">
        <v>29</v>
      </c>
      <c r="E50" s="9" t="s">
        <v>15</v>
      </c>
      <c r="F50" s="9" t="s">
        <v>141</v>
      </c>
      <c r="G50" s="34">
        <v>44409</v>
      </c>
      <c r="H50" s="34">
        <v>44592</v>
      </c>
      <c r="I50" s="10">
        <v>200000</v>
      </c>
      <c r="J50" s="10">
        <v>5740</v>
      </c>
      <c r="K50" s="10">
        <v>4943.8</v>
      </c>
      <c r="L50" s="11">
        <v>35911.919999999998</v>
      </c>
      <c r="M50" s="10">
        <f t="shared" si="0"/>
        <v>0</v>
      </c>
      <c r="N50" s="11">
        <f t="shared" si="1"/>
        <v>46595.72</v>
      </c>
      <c r="O50" s="11">
        <v>153404.28</v>
      </c>
    </row>
    <row r="51" spans="1:15" ht="60" customHeight="1" x14ac:dyDescent="0.35">
      <c r="A51" s="32">
        <v>36</v>
      </c>
      <c r="B51" s="9" t="s">
        <v>144</v>
      </c>
      <c r="C51" s="33" t="s">
        <v>16</v>
      </c>
      <c r="D51" s="9" t="s">
        <v>29</v>
      </c>
      <c r="E51" s="9" t="s">
        <v>38</v>
      </c>
      <c r="F51" s="9" t="s">
        <v>96</v>
      </c>
      <c r="G51" s="34">
        <v>44440</v>
      </c>
      <c r="H51" s="34">
        <v>44620</v>
      </c>
      <c r="I51" s="10">
        <v>150000</v>
      </c>
      <c r="J51" s="10">
        <v>4305</v>
      </c>
      <c r="K51" s="10">
        <v>4560</v>
      </c>
      <c r="L51" s="11">
        <v>23866.62</v>
      </c>
      <c r="M51" s="10">
        <f t="shared" si="0"/>
        <v>0</v>
      </c>
      <c r="N51" s="11">
        <f t="shared" si="1"/>
        <v>32731.62</v>
      </c>
      <c r="O51" s="11">
        <v>117268.38</v>
      </c>
    </row>
    <row r="52" spans="1:15" ht="60" customHeight="1" x14ac:dyDescent="0.35">
      <c r="A52" s="32">
        <v>37</v>
      </c>
      <c r="B52" s="9" t="s">
        <v>145</v>
      </c>
      <c r="C52" s="33" t="s">
        <v>14</v>
      </c>
      <c r="D52" s="9" t="s">
        <v>146</v>
      </c>
      <c r="E52" s="9" t="s">
        <v>17</v>
      </c>
      <c r="F52" s="9" t="s">
        <v>96</v>
      </c>
      <c r="G52" s="34">
        <v>44562</v>
      </c>
      <c r="H52" s="34">
        <v>44742</v>
      </c>
      <c r="I52" s="10">
        <v>50000</v>
      </c>
      <c r="J52" s="10">
        <v>1435</v>
      </c>
      <c r="K52" s="10">
        <v>1520</v>
      </c>
      <c r="L52" s="11">
        <v>1854</v>
      </c>
      <c r="M52" s="10">
        <f t="shared" si="0"/>
        <v>0</v>
      </c>
      <c r="N52" s="11">
        <f t="shared" si="1"/>
        <v>4809</v>
      </c>
      <c r="O52" s="11">
        <v>45191</v>
      </c>
    </row>
    <row r="53" spans="1:15" ht="60" customHeight="1" x14ac:dyDescent="0.35">
      <c r="A53" s="32">
        <v>38</v>
      </c>
      <c r="B53" s="9" t="s">
        <v>147</v>
      </c>
      <c r="C53" s="33" t="s">
        <v>14</v>
      </c>
      <c r="D53" s="9" t="s">
        <v>31</v>
      </c>
      <c r="E53" s="9" t="s">
        <v>15</v>
      </c>
      <c r="F53" s="9" t="s">
        <v>96</v>
      </c>
      <c r="G53" s="34">
        <v>44470</v>
      </c>
      <c r="H53" s="34">
        <v>44651</v>
      </c>
      <c r="I53" s="10">
        <v>200000</v>
      </c>
      <c r="J53" s="10">
        <v>5740</v>
      </c>
      <c r="K53" s="10">
        <v>4943.8</v>
      </c>
      <c r="L53" s="11">
        <v>35911.919999999998</v>
      </c>
      <c r="M53" s="10">
        <f t="shared" si="0"/>
        <v>0</v>
      </c>
      <c r="N53" s="11">
        <f t="shared" si="1"/>
        <v>46595.72</v>
      </c>
      <c r="O53" s="11">
        <v>153404.28</v>
      </c>
    </row>
    <row r="54" spans="1:15" ht="60" customHeight="1" x14ac:dyDescent="0.35">
      <c r="A54" s="32">
        <v>39</v>
      </c>
      <c r="B54" s="9" t="s">
        <v>148</v>
      </c>
      <c r="C54" s="33" t="s">
        <v>14</v>
      </c>
      <c r="D54" s="9" t="s">
        <v>149</v>
      </c>
      <c r="E54" s="9" t="s">
        <v>15</v>
      </c>
      <c r="F54" s="9" t="s">
        <v>96</v>
      </c>
      <c r="G54" s="34">
        <v>44440</v>
      </c>
      <c r="H54" s="34">
        <v>44620</v>
      </c>
      <c r="I54" s="10">
        <v>150000</v>
      </c>
      <c r="J54" s="10">
        <v>4305</v>
      </c>
      <c r="K54" s="10">
        <v>4560</v>
      </c>
      <c r="L54" s="11">
        <v>23866.62</v>
      </c>
      <c r="M54" s="10">
        <f t="shared" si="0"/>
        <v>2050</v>
      </c>
      <c r="N54" s="11">
        <f t="shared" si="1"/>
        <v>34781.619999999995</v>
      </c>
      <c r="O54" s="11">
        <v>115218.38</v>
      </c>
    </row>
    <row r="55" spans="1:15" ht="60" customHeight="1" x14ac:dyDescent="0.35">
      <c r="A55" s="32">
        <v>40</v>
      </c>
      <c r="B55" s="9" t="s">
        <v>150</v>
      </c>
      <c r="C55" s="33" t="s">
        <v>14</v>
      </c>
      <c r="D55" s="9" t="s">
        <v>33</v>
      </c>
      <c r="E55" s="9" t="s">
        <v>34</v>
      </c>
      <c r="F55" s="9" t="s">
        <v>96</v>
      </c>
      <c r="G55" s="34">
        <v>44409</v>
      </c>
      <c r="H55" s="34">
        <v>44592</v>
      </c>
      <c r="I55" s="10">
        <v>45000</v>
      </c>
      <c r="J55" s="10">
        <v>1291.5</v>
      </c>
      <c r="K55" s="10">
        <v>1368</v>
      </c>
      <c r="L55" s="11">
        <v>1148.33</v>
      </c>
      <c r="M55" s="10">
        <f t="shared" si="0"/>
        <v>1190</v>
      </c>
      <c r="N55" s="11">
        <f t="shared" si="1"/>
        <v>4997.83</v>
      </c>
      <c r="O55" s="11">
        <v>40002.17</v>
      </c>
    </row>
    <row r="56" spans="1:15" ht="60" customHeight="1" x14ac:dyDescent="0.35">
      <c r="A56" s="32">
        <v>41</v>
      </c>
      <c r="B56" s="9" t="s">
        <v>151</v>
      </c>
      <c r="C56" s="33" t="s">
        <v>14</v>
      </c>
      <c r="D56" s="9" t="s">
        <v>152</v>
      </c>
      <c r="E56" s="9" t="s">
        <v>34</v>
      </c>
      <c r="F56" s="9" t="s">
        <v>96</v>
      </c>
      <c r="G56" s="34">
        <v>44409</v>
      </c>
      <c r="H56" s="34">
        <v>44592</v>
      </c>
      <c r="I56" s="10">
        <v>60000</v>
      </c>
      <c r="J56" s="10">
        <v>1722</v>
      </c>
      <c r="K56" s="10">
        <v>1824</v>
      </c>
      <c r="L56" s="11">
        <v>3486.68</v>
      </c>
      <c r="M56" s="10">
        <f t="shared" si="0"/>
        <v>5050</v>
      </c>
      <c r="N56" s="11">
        <f t="shared" si="1"/>
        <v>12082.68</v>
      </c>
      <c r="O56" s="11">
        <v>47917.32</v>
      </c>
    </row>
    <row r="57" spans="1:15" ht="60" customHeight="1" x14ac:dyDescent="0.35">
      <c r="A57" s="32">
        <v>42</v>
      </c>
      <c r="B57" s="9" t="s">
        <v>153</v>
      </c>
      <c r="C57" s="33" t="s">
        <v>16</v>
      </c>
      <c r="D57" s="9" t="s">
        <v>152</v>
      </c>
      <c r="E57" s="9" t="s">
        <v>46</v>
      </c>
      <c r="F57" s="9" t="s">
        <v>96</v>
      </c>
      <c r="G57" s="34">
        <v>44409</v>
      </c>
      <c r="H57" s="34">
        <v>44592</v>
      </c>
      <c r="I57" s="10">
        <v>60000</v>
      </c>
      <c r="J57" s="10">
        <v>1722</v>
      </c>
      <c r="K57" s="10">
        <v>1824</v>
      </c>
      <c r="L57" s="11">
        <v>3486.68</v>
      </c>
      <c r="M57" s="10">
        <f t="shared" si="0"/>
        <v>11505.599999999999</v>
      </c>
      <c r="N57" s="11">
        <f t="shared" si="1"/>
        <v>18538.28</v>
      </c>
      <c r="O57" s="11">
        <v>41461.72</v>
      </c>
    </row>
    <row r="58" spans="1:15" ht="60" customHeight="1" x14ac:dyDescent="0.35">
      <c r="A58" s="32">
        <v>43</v>
      </c>
      <c r="B58" s="9" t="s">
        <v>154</v>
      </c>
      <c r="C58" s="33" t="s">
        <v>16</v>
      </c>
      <c r="D58" s="9" t="s">
        <v>152</v>
      </c>
      <c r="E58" s="9" t="s">
        <v>46</v>
      </c>
      <c r="F58" s="9" t="s">
        <v>96</v>
      </c>
      <c r="G58" s="34">
        <v>44409</v>
      </c>
      <c r="H58" s="34">
        <v>44592</v>
      </c>
      <c r="I58" s="10">
        <v>60000</v>
      </c>
      <c r="J58" s="10">
        <v>1722</v>
      </c>
      <c r="K58" s="10">
        <v>1824</v>
      </c>
      <c r="L58" s="11">
        <v>3486.68</v>
      </c>
      <c r="M58" s="10">
        <f t="shared" si="0"/>
        <v>6050</v>
      </c>
      <c r="N58" s="11">
        <f t="shared" si="1"/>
        <v>13082.68</v>
      </c>
      <c r="O58" s="11">
        <v>46917.32</v>
      </c>
    </row>
    <row r="59" spans="1:15" ht="60" customHeight="1" x14ac:dyDescent="0.35">
      <c r="A59" s="32">
        <v>44</v>
      </c>
      <c r="B59" s="9" t="s">
        <v>155</v>
      </c>
      <c r="C59" s="33" t="s">
        <v>14</v>
      </c>
      <c r="D59" s="9" t="s">
        <v>152</v>
      </c>
      <c r="E59" s="9" t="s">
        <v>27</v>
      </c>
      <c r="F59" s="9" t="s">
        <v>96</v>
      </c>
      <c r="G59" s="34">
        <v>44440</v>
      </c>
      <c r="H59" s="34">
        <v>44620</v>
      </c>
      <c r="I59" s="10">
        <v>60000</v>
      </c>
      <c r="J59" s="10">
        <v>1722</v>
      </c>
      <c r="K59" s="10">
        <v>1824</v>
      </c>
      <c r="L59" s="11">
        <v>3486.68</v>
      </c>
      <c r="M59" s="10">
        <f t="shared" si="0"/>
        <v>10050</v>
      </c>
      <c r="N59" s="11">
        <f t="shared" si="1"/>
        <v>17082.68</v>
      </c>
      <c r="O59" s="11">
        <v>42917.32</v>
      </c>
    </row>
    <row r="60" spans="1:15" ht="60" customHeight="1" x14ac:dyDescent="0.35">
      <c r="A60" s="32">
        <v>45</v>
      </c>
      <c r="B60" s="9" t="s">
        <v>156</v>
      </c>
      <c r="C60" s="33" t="s">
        <v>16</v>
      </c>
      <c r="D60" s="9" t="s">
        <v>53</v>
      </c>
      <c r="E60" s="9" t="s">
        <v>34</v>
      </c>
      <c r="F60" s="9" t="s">
        <v>96</v>
      </c>
      <c r="G60" s="34">
        <v>44501</v>
      </c>
      <c r="H60" s="34">
        <v>44681</v>
      </c>
      <c r="I60" s="10">
        <v>60000</v>
      </c>
      <c r="J60" s="10">
        <v>1722</v>
      </c>
      <c r="K60" s="10">
        <v>1824</v>
      </c>
      <c r="L60" s="11">
        <v>3216.65</v>
      </c>
      <c r="M60" s="10">
        <f t="shared" si="0"/>
        <v>1350.1199999999953</v>
      </c>
      <c r="N60" s="11">
        <f t="shared" si="1"/>
        <v>8112.769999999995</v>
      </c>
      <c r="O60" s="11">
        <v>51887.23</v>
      </c>
    </row>
    <row r="61" spans="1:15" ht="60" customHeight="1" x14ac:dyDescent="0.35">
      <c r="A61" s="32">
        <v>46</v>
      </c>
      <c r="B61" s="9" t="s">
        <v>157</v>
      </c>
      <c r="C61" s="33" t="s">
        <v>16</v>
      </c>
      <c r="D61" s="9" t="s">
        <v>54</v>
      </c>
      <c r="E61" s="9" t="s">
        <v>60</v>
      </c>
      <c r="F61" s="9" t="s">
        <v>96</v>
      </c>
      <c r="G61" s="34">
        <v>44409</v>
      </c>
      <c r="H61" s="34">
        <v>44592</v>
      </c>
      <c r="I61" s="10">
        <v>95000</v>
      </c>
      <c r="J61" s="10">
        <v>2726.5</v>
      </c>
      <c r="K61" s="10">
        <v>2888</v>
      </c>
      <c r="L61" s="11">
        <v>10929.24</v>
      </c>
      <c r="M61" s="10">
        <f t="shared" si="0"/>
        <v>25050.000000000007</v>
      </c>
      <c r="N61" s="11">
        <f t="shared" si="1"/>
        <v>41593.740000000005</v>
      </c>
      <c r="O61" s="11">
        <v>53406.26</v>
      </c>
    </row>
    <row r="62" spans="1:15" ht="60" customHeight="1" x14ac:dyDescent="0.35">
      <c r="A62" s="32">
        <v>47</v>
      </c>
      <c r="B62" s="9" t="s">
        <v>158</v>
      </c>
      <c r="C62" s="33" t="s">
        <v>16</v>
      </c>
      <c r="D62" s="9" t="s">
        <v>54</v>
      </c>
      <c r="E62" s="9" t="s">
        <v>41</v>
      </c>
      <c r="F62" s="9" t="s">
        <v>96</v>
      </c>
      <c r="G62" s="34">
        <v>44409</v>
      </c>
      <c r="H62" s="34">
        <v>44592</v>
      </c>
      <c r="I62" s="10">
        <v>25000</v>
      </c>
      <c r="J62" s="10">
        <v>717.5</v>
      </c>
      <c r="K62" s="10">
        <v>760</v>
      </c>
      <c r="L62" s="11"/>
      <c r="M62" s="10">
        <f t="shared" si="0"/>
        <v>0</v>
      </c>
      <c r="N62" s="11">
        <f t="shared" si="1"/>
        <v>1477.5</v>
      </c>
      <c r="O62" s="11">
        <v>23522.5</v>
      </c>
    </row>
    <row r="63" spans="1:15" ht="60" customHeight="1" x14ac:dyDescent="0.35">
      <c r="A63" s="32">
        <v>48</v>
      </c>
      <c r="B63" s="9" t="s">
        <v>159</v>
      </c>
      <c r="C63" s="33" t="s">
        <v>16</v>
      </c>
      <c r="D63" s="9" t="s">
        <v>54</v>
      </c>
      <c r="E63" s="9" t="s">
        <v>26</v>
      </c>
      <c r="F63" s="9" t="s">
        <v>96</v>
      </c>
      <c r="G63" s="34">
        <v>44409</v>
      </c>
      <c r="H63" s="34">
        <v>44592</v>
      </c>
      <c r="I63" s="10">
        <v>70000</v>
      </c>
      <c r="J63" s="10">
        <v>2009</v>
      </c>
      <c r="K63" s="10">
        <v>2128</v>
      </c>
      <c r="L63" s="11">
        <v>5368.48</v>
      </c>
      <c r="M63" s="10">
        <f t="shared" si="0"/>
        <v>10050.000000000007</v>
      </c>
      <c r="N63" s="11">
        <f t="shared" si="1"/>
        <v>19555.480000000007</v>
      </c>
      <c r="O63" s="11">
        <v>50444.52</v>
      </c>
    </row>
    <row r="64" spans="1:15" ht="60" customHeight="1" x14ac:dyDescent="0.35">
      <c r="A64" s="32">
        <v>49</v>
      </c>
      <c r="B64" s="9" t="s">
        <v>160</v>
      </c>
      <c r="C64" s="33" t="s">
        <v>14</v>
      </c>
      <c r="D64" s="9" t="s">
        <v>54</v>
      </c>
      <c r="E64" s="9" t="s">
        <v>41</v>
      </c>
      <c r="F64" s="9" t="s">
        <v>96</v>
      </c>
      <c r="G64" s="34">
        <v>44409</v>
      </c>
      <c r="H64" s="34">
        <v>44592</v>
      </c>
      <c r="I64" s="10">
        <v>25000</v>
      </c>
      <c r="J64" s="10">
        <v>717.5</v>
      </c>
      <c r="K64" s="10">
        <v>760</v>
      </c>
      <c r="L64" s="11"/>
      <c r="M64" s="10">
        <f t="shared" si="0"/>
        <v>0</v>
      </c>
      <c r="N64" s="11">
        <f t="shared" si="1"/>
        <v>1477.5</v>
      </c>
      <c r="O64" s="11">
        <v>23522.5</v>
      </c>
    </row>
    <row r="65" spans="1:15" ht="60" customHeight="1" x14ac:dyDescent="0.35">
      <c r="A65" s="32">
        <v>50</v>
      </c>
      <c r="B65" s="9" t="s">
        <v>161</v>
      </c>
      <c r="C65" s="33" t="s">
        <v>16</v>
      </c>
      <c r="D65" s="9" t="s">
        <v>54</v>
      </c>
      <c r="E65" s="9" t="s">
        <v>51</v>
      </c>
      <c r="F65" s="9" t="s">
        <v>96</v>
      </c>
      <c r="G65" s="34">
        <v>44470</v>
      </c>
      <c r="H65" s="34">
        <v>44651</v>
      </c>
      <c r="I65" s="10">
        <v>70000</v>
      </c>
      <c r="J65" s="10">
        <v>2009</v>
      </c>
      <c r="K65" s="10">
        <v>2128</v>
      </c>
      <c r="L65" s="11">
        <v>5368.48</v>
      </c>
      <c r="M65" s="10">
        <f t="shared" si="0"/>
        <v>7819.1800000000076</v>
      </c>
      <c r="N65" s="11">
        <f t="shared" si="1"/>
        <v>17324.660000000007</v>
      </c>
      <c r="O65" s="11">
        <v>52675.34</v>
      </c>
    </row>
    <row r="66" spans="1:15" ht="60" customHeight="1" x14ac:dyDescent="0.35">
      <c r="A66" s="32">
        <v>51</v>
      </c>
      <c r="B66" s="9" t="s">
        <v>162</v>
      </c>
      <c r="C66" s="33" t="s">
        <v>14</v>
      </c>
      <c r="D66" s="9" t="s">
        <v>54</v>
      </c>
      <c r="E66" s="9" t="s">
        <v>56</v>
      </c>
      <c r="F66" s="9" t="s">
        <v>96</v>
      </c>
      <c r="G66" s="34">
        <v>44470</v>
      </c>
      <c r="H66" s="34">
        <v>44651</v>
      </c>
      <c r="I66" s="10">
        <v>85000</v>
      </c>
      <c r="J66" s="10">
        <v>2439.5</v>
      </c>
      <c r="K66" s="10">
        <v>2584</v>
      </c>
      <c r="L66" s="11">
        <v>8576.99</v>
      </c>
      <c r="M66" s="10">
        <f t="shared" si="0"/>
        <v>0</v>
      </c>
      <c r="N66" s="11">
        <f t="shared" si="1"/>
        <v>13600.49</v>
      </c>
      <c r="O66" s="11">
        <v>71399.509999999995</v>
      </c>
    </row>
    <row r="67" spans="1:15" ht="60" customHeight="1" x14ac:dyDescent="0.35">
      <c r="A67" s="32">
        <v>52</v>
      </c>
      <c r="B67" s="9" t="s">
        <v>163</v>
      </c>
      <c r="C67" s="33" t="s">
        <v>16</v>
      </c>
      <c r="D67" s="9" t="s">
        <v>54</v>
      </c>
      <c r="E67" s="9" t="s">
        <v>43</v>
      </c>
      <c r="F67" s="9" t="s">
        <v>96</v>
      </c>
      <c r="G67" s="34">
        <v>44470</v>
      </c>
      <c r="H67" s="34">
        <v>44651</v>
      </c>
      <c r="I67" s="10">
        <v>70000</v>
      </c>
      <c r="J67" s="10">
        <v>2009</v>
      </c>
      <c r="K67" s="10">
        <v>2128</v>
      </c>
      <c r="L67" s="11">
        <v>5368.48</v>
      </c>
      <c r="M67" s="10">
        <f t="shared" si="0"/>
        <v>4050.0000000000073</v>
      </c>
      <c r="N67" s="11">
        <f t="shared" si="1"/>
        <v>13555.480000000007</v>
      </c>
      <c r="O67" s="11">
        <v>56444.52</v>
      </c>
    </row>
    <row r="68" spans="1:15" ht="60" customHeight="1" x14ac:dyDescent="0.35">
      <c r="A68" s="32">
        <v>53</v>
      </c>
      <c r="B68" s="9" t="s">
        <v>164</v>
      </c>
      <c r="C68" s="33" t="s">
        <v>14</v>
      </c>
      <c r="D68" s="9" t="s">
        <v>54</v>
      </c>
      <c r="E68" s="9" t="s">
        <v>26</v>
      </c>
      <c r="F68" s="9" t="s">
        <v>96</v>
      </c>
      <c r="G68" s="34">
        <v>44470</v>
      </c>
      <c r="H68" s="34">
        <v>44651</v>
      </c>
      <c r="I68" s="10">
        <v>50000</v>
      </c>
      <c r="J68" s="10">
        <v>1435</v>
      </c>
      <c r="K68" s="10">
        <v>1520</v>
      </c>
      <c r="L68" s="11">
        <v>1854</v>
      </c>
      <c r="M68" s="10">
        <f t="shared" si="0"/>
        <v>13050</v>
      </c>
      <c r="N68" s="11">
        <f t="shared" si="1"/>
        <v>17859</v>
      </c>
      <c r="O68" s="11">
        <v>32141</v>
      </c>
    </row>
    <row r="69" spans="1:15" ht="60" customHeight="1" x14ac:dyDescent="0.35">
      <c r="A69" s="32">
        <v>54</v>
      </c>
      <c r="B69" s="9" t="s">
        <v>165</v>
      </c>
      <c r="C69" s="33" t="s">
        <v>16</v>
      </c>
      <c r="D69" s="9" t="s">
        <v>54</v>
      </c>
      <c r="E69" s="9" t="s">
        <v>41</v>
      </c>
      <c r="F69" s="9" t="s">
        <v>96</v>
      </c>
      <c r="G69" s="34">
        <v>44501</v>
      </c>
      <c r="H69" s="34">
        <v>44681</v>
      </c>
      <c r="I69" s="10">
        <v>70000</v>
      </c>
      <c r="J69" s="10">
        <v>2009</v>
      </c>
      <c r="K69" s="10">
        <v>2128</v>
      </c>
      <c r="L69" s="11">
        <v>5368.48</v>
      </c>
      <c r="M69" s="10">
        <f t="shared" si="0"/>
        <v>18050.000000000007</v>
      </c>
      <c r="N69" s="11">
        <f t="shared" si="1"/>
        <v>27555.480000000007</v>
      </c>
      <c r="O69" s="11">
        <v>42444.52</v>
      </c>
    </row>
    <row r="70" spans="1:15" ht="60" customHeight="1" x14ac:dyDescent="0.35">
      <c r="A70" s="32">
        <v>55</v>
      </c>
      <c r="B70" s="9" t="s">
        <v>166</v>
      </c>
      <c r="C70" s="33" t="s">
        <v>16</v>
      </c>
      <c r="D70" s="9" t="s">
        <v>54</v>
      </c>
      <c r="E70" s="9" t="s">
        <v>71</v>
      </c>
      <c r="F70" s="9" t="s">
        <v>96</v>
      </c>
      <c r="G70" s="34">
        <v>44501</v>
      </c>
      <c r="H70" s="34">
        <v>44681</v>
      </c>
      <c r="I70" s="10">
        <v>125000</v>
      </c>
      <c r="J70" s="10">
        <v>3587.5</v>
      </c>
      <c r="K70" s="10">
        <v>3800</v>
      </c>
      <c r="L70" s="11">
        <v>17648.46</v>
      </c>
      <c r="M70" s="10">
        <f t="shared" si="0"/>
        <v>11400.12000000001</v>
      </c>
      <c r="N70" s="11">
        <f t="shared" si="1"/>
        <v>36436.080000000009</v>
      </c>
      <c r="O70" s="11">
        <v>88563.92</v>
      </c>
    </row>
    <row r="71" spans="1:15" ht="60" customHeight="1" x14ac:dyDescent="0.35">
      <c r="A71" s="32">
        <v>56</v>
      </c>
      <c r="B71" s="9" t="s">
        <v>167</v>
      </c>
      <c r="C71" s="33" t="s">
        <v>16</v>
      </c>
      <c r="D71" s="9" t="s">
        <v>168</v>
      </c>
      <c r="E71" s="9" t="s">
        <v>56</v>
      </c>
      <c r="F71" s="9" t="s">
        <v>96</v>
      </c>
      <c r="G71" s="34">
        <v>44501</v>
      </c>
      <c r="H71" s="34">
        <v>44681</v>
      </c>
      <c r="I71" s="10">
        <v>40000</v>
      </c>
      <c r="J71" s="10">
        <v>1148</v>
      </c>
      <c r="K71" s="10">
        <v>1216</v>
      </c>
      <c r="L71" s="11">
        <v>442.65</v>
      </c>
      <c r="M71" s="10">
        <f t="shared" si="0"/>
        <v>0</v>
      </c>
      <c r="N71" s="11">
        <f t="shared" si="1"/>
        <v>2806.65</v>
      </c>
      <c r="O71" s="11">
        <v>37193.35</v>
      </c>
    </row>
    <row r="72" spans="1:15" ht="60" customHeight="1" x14ac:dyDescent="0.35">
      <c r="A72" s="32">
        <v>57</v>
      </c>
      <c r="B72" s="9" t="s">
        <v>169</v>
      </c>
      <c r="C72" s="33" t="s">
        <v>16</v>
      </c>
      <c r="D72" s="9" t="s">
        <v>58</v>
      </c>
      <c r="E72" s="9" t="s">
        <v>41</v>
      </c>
      <c r="F72" s="9" t="s">
        <v>96</v>
      </c>
      <c r="G72" s="34">
        <v>44409</v>
      </c>
      <c r="H72" s="34">
        <v>44592</v>
      </c>
      <c r="I72" s="10">
        <v>175000</v>
      </c>
      <c r="J72" s="10">
        <v>5022.5</v>
      </c>
      <c r="K72" s="10">
        <v>4943.8</v>
      </c>
      <c r="L72" s="11">
        <v>29841.29</v>
      </c>
      <c r="M72" s="10">
        <f t="shared" si="0"/>
        <v>600</v>
      </c>
      <c r="N72" s="11">
        <f t="shared" si="1"/>
        <v>40407.589999999997</v>
      </c>
      <c r="O72" s="11">
        <v>134592.41</v>
      </c>
    </row>
    <row r="73" spans="1:15" ht="60" customHeight="1" x14ac:dyDescent="0.35">
      <c r="A73" s="32">
        <v>58</v>
      </c>
      <c r="B73" s="9" t="s">
        <v>170</v>
      </c>
      <c r="C73" s="33" t="s">
        <v>14</v>
      </c>
      <c r="D73" s="9" t="s">
        <v>58</v>
      </c>
      <c r="E73" s="9" t="s">
        <v>171</v>
      </c>
      <c r="F73" s="9" t="s">
        <v>96</v>
      </c>
      <c r="G73" s="34">
        <v>44470</v>
      </c>
      <c r="H73" s="34">
        <v>44651</v>
      </c>
      <c r="I73" s="10">
        <v>175000</v>
      </c>
      <c r="J73" s="10">
        <v>5022.5</v>
      </c>
      <c r="K73" s="10">
        <v>4943.8</v>
      </c>
      <c r="L73" s="11">
        <v>29503.759999999998</v>
      </c>
      <c r="M73" s="10">
        <f t="shared" si="0"/>
        <v>1350.1199999999953</v>
      </c>
      <c r="N73" s="11">
        <f t="shared" si="1"/>
        <v>40820.179999999993</v>
      </c>
      <c r="O73" s="11">
        <v>134179.82</v>
      </c>
    </row>
    <row r="74" spans="1:15" ht="60" customHeight="1" x14ac:dyDescent="0.35">
      <c r="A74" s="32">
        <v>59</v>
      </c>
      <c r="B74" s="9" t="s">
        <v>172</v>
      </c>
      <c r="C74" s="33" t="s">
        <v>14</v>
      </c>
      <c r="D74" s="9" t="s">
        <v>173</v>
      </c>
      <c r="E74" s="9" t="s">
        <v>34</v>
      </c>
      <c r="F74" s="9" t="s">
        <v>141</v>
      </c>
      <c r="G74" s="34">
        <v>44409</v>
      </c>
      <c r="H74" s="34">
        <v>44592</v>
      </c>
      <c r="I74" s="10">
        <v>175000</v>
      </c>
      <c r="J74" s="10">
        <v>5022.5</v>
      </c>
      <c r="K74" s="10">
        <v>4943.8</v>
      </c>
      <c r="L74" s="11">
        <v>29841.29</v>
      </c>
      <c r="M74" s="10">
        <f t="shared" si="0"/>
        <v>0</v>
      </c>
      <c r="N74" s="11">
        <f t="shared" si="1"/>
        <v>39807.589999999997</v>
      </c>
      <c r="O74" s="11">
        <v>135192.41</v>
      </c>
    </row>
    <row r="75" spans="1:15" ht="60" customHeight="1" x14ac:dyDescent="0.35">
      <c r="A75" s="32">
        <v>60</v>
      </c>
      <c r="B75" s="9" t="s">
        <v>174</v>
      </c>
      <c r="C75" s="33" t="s">
        <v>16</v>
      </c>
      <c r="D75" s="9" t="s">
        <v>175</v>
      </c>
      <c r="E75" s="9" t="s">
        <v>176</v>
      </c>
      <c r="F75" s="9" t="s">
        <v>96</v>
      </c>
      <c r="G75" s="34">
        <v>44440</v>
      </c>
      <c r="H75" s="34">
        <v>44620</v>
      </c>
      <c r="I75" s="10">
        <v>135000</v>
      </c>
      <c r="J75" s="10">
        <v>3874.5</v>
      </c>
      <c r="K75" s="10">
        <v>4104</v>
      </c>
      <c r="L75" s="11">
        <v>20338.240000000002</v>
      </c>
      <c r="M75" s="10">
        <f t="shared" si="0"/>
        <v>0</v>
      </c>
      <c r="N75" s="11">
        <f t="shared" si="1"/>
        <v>28316.74</v>
      </c>
      <c r="O75" s="11">
        <v>106683.26</v>
      </c>
    </row>
    <row r="76" spans="1:15" ht="60" customHeight="1" x14ac:dyDescent="0.35">
      <c r="A76" s="32">
        <v>61</v>
      </c>
      <c r="B76" s="9" t="s">
        <v>177</v>
      </c>
      <c r="C76" s="33" t="s">
        <v>16</v>
      </c>
      <c r="D76" s="9" t="s">
        <v>178</v>
      </c>
      <c r="E76" s="9" t="s">
        <v>46</v>
      </c>
      <c r="F76" s="9" t="s">
        <v>96</v>
      </c>
      <c r="G76" s="34">
        <v>44440</v>
      </c>
      <c r="H76" s="34">
        <v>44620</v>
      </c>
      <c r="I76" s="10">
        <v>135000</v>
      </c>
      <c r="J76" s="10">
        <v>3874.5</v>
      </c>
      <c r="K76" s="10">
        <v>4104</v>
      </c>
      <c r="L76" s="11">
        <v>20000.71</v>
      </c>
      <c r="M76" s="10">
        <f t="shared" si="0"/>
        <v>26230.030000000013</v>
      </c>
      <c r="N76" s="11">
        <f t="shared" si="1"/>
        <v>54209.240000000013</v>
      </c>
      <c r="O76" s="11">
        <v>80790.759999999995</v>
      </c>
    </row>
    <row r="77" spans="1:15" ht="60" customHeight="1" x14ac:dyDescent="0.35">
      <c r="A77" s="32">
        <v>62</v>
      </c>
      <c r="B77" s="9" t="s">
        <v>179</v>
      </c>
      <c r="C77" s="33" t="s">
        <v>16</v>
      </c>
      <c r="D77" s="9" t="s">
        <v>62</v>
      </c>
      <c r="E77" s="9" t="s">
        <v>82</v>
      </c>
      <c r="F77" s="9" t="s">
        <v>96</v>
      </c>
      <c r="G77" s="34">
        <v>44409</v>
      </c>
      <c r="H77" s="34">
        <v>44592</v>
      </c>
      <c r="I77" s="10">
        <v>135000</v>
      </c>
      <c r="J77" s="10">
        <v>3874.5</v>
      </c>
      <c r="K77" s="10">
        <v>4104</v>
      </c>
      <c r="L77" s="11">
        <v>20338.240000000002</v>
      </c>
      <c r="M77" s="10">
        <f t="shared" si="0"/>
        <v>0</v>
      </c>
      <c r="N77" s="11">
        <f t="shared" si="1"/>
        <v>28316.74</v>
      </c>
      <c r="O77" s="11">
        <v>106683.26</v>
      </c>
    </row>
    <row r="78" spans="1:15" ht="60" customHeight="1" x14ac:dyDescent="0.35">
      <c r="A78" s="32">
        <v>63</v>
      </c>
      <c r="B78" s="9" t="s">
        <v>180</v>
      </c>
      <c r="C78" s="33" t="s">
        <v>14</v>
      </c>
      <c r="D78" s="9" t="s">
        <v>62</v>
      </c>
      <c r="E78" s="9" t="s">
        <v>181</v>
      </c>
      <c r="F78" s="9" t="s">
        <v>96</v>
      </c>
      <c r="G78" s="34">
        <v>44409</v>
      </c>
      <c r="H78" s="34">
        <v>44592</v>
      </c>
      <c r="I78" s="10">
        <v>95000</v>
      </c>
      <c r="J78" s="10">
        <v>2726.5</v>
      </c>
      <c r="K78" s="10">
        <v>2888</v>
      </c>
      <c r="L78" s="11">
        <v>10929.24</v>
      </c>
      <c r="M78" s="10">
        <f t="shared" si="0"/>
        <v>0</v>
      </c>
      <c r="N78" s="11">
        <f t="shared" si="1"/>
        <v>16543.739999999998</v>
      </c>
      <c r="O78" s="11">
        <v>78456.259999999995</v>
      </c>
    </row>
    <row r="79" spans="1:15" ht="60" customHeight="1" x14ac:dyDescent="0.35">
      <c r="A79" s="32">
        <v>64</v>
      </c>
      <c r="B79" s="9" t="s">
        <v>182</v>
      </c>
      <c r="C79" s="33" t="s">
        <v>16</v>
      </c>
      <c r="D79" s="9" t="s">
        <v>62</v>
      </c>
      <c r="E79" s="9" t="s">
        <v>183</v>
      </c>
      <c r="F79" s="9" t="s">
        <v>96</v>
      </c>
      <c r="G79" s="34">
        <v>44409</v>
      </c>
      <c r="H79" s="34">
        <v>44592</v>
      </c>
      <c r="I79" s="10">
        <v>135000</v>
      </c>
      <c r="J79" s="10">
        <v>3874.5</v>
      </c>
      <c r="K79" s="10">
        <v>4104</v>
      </c>
      <c r="L79" s="11">
        <v>20338.240000000002</v>
      </c>
      <c r="M79" s="10">
        <f t="shared" si="0"/>
        <v>25050</v>
      </c>
      <c r="N79" s="11">
        <f t="shared" si="1"/>
        <v>53366.740000000005</v>
      </c>
      <c r="O79" s="11">
        <v>81633.259999999995</v>
      </c>
    </row>
    <row r="80" spans="1:15" ht="60" customHeight="1" x14ac:dyDescent="0.35">
      <c r="A80" s="32">
        <v>65</v>
      </c>
      <c r="B80" s="9" t="s">
        <v>184</v>
      </c>
      <c r="C80" s="33" t="s">
        <v>16</v>
      </c>
      <c r="D80" s="9" t="s">
        <v>62</v>
      </c>
      <c r="E80" s="9" t="s">
        <v>25</v>
      </c>
      <c r="F80" s="9" t="s">
        <v>96</v>
      </c>
      <c r="G80" s="34">
        <v>44409</v>
      </c>
      <c r="H80" s="34">
        <v>44592</v>
      </c>
      <c r="I80" s="10">
        <v>135000</v>
      </c>
      <c r="J80" s="10">
        <v>3874.5</v>
      </c>
      <c r="K80" s="10">
        <v>4104</v>
      </c>
      <c r="L80" s="11">
        <v>20338.240000000002</v>
      </c>
      <c r="M80" s="10">
        <f t="shared" ref="M80:M143" si="2">+I80-SUM(J80:L80)-O80</f>
        <v>1050</v>
      </c>
      <c r="N80" s="11">
        <f t="shared" ref="N80:N143" si="3">+SUM(J80:M80)</f>
        <v>29366.74</v>
      </c>
      <c r="O80" s="11">
        <v>105633.26</v>
      </c>
    </row>
    <row r="81" spans="1:15" ht="60" customHeight="1" x14ac:dyDescent="0.35">
      <c r="A81" s="32">
        <v>66</v>
      </c>
      <c r="B81" s="9" t="s">
        <v>185</v>
      </c>
      <c r="C81" s="33" t="s">
        <v>14</v>
      </c>
      <c r="D81" s="9" t="s">
        <v>62</v>
      </c>
      <c r="E81" s="9" t="s">
        <v>186</v>
      </c>
      <c r="F81" s="9" t="s">
        <v>96</v>
      </c>
      <c r="G81" s="34">
        <v>44409</v>
      </c>
      <c r="H81" s="34">
        <v>44592</v>
      </c>
      <c r="I81" s="10">
        <v>135000</v>
      </c>
      <c r="J81" s="10">
        <v>3874.5</v>
      </c>
      <c r="K81" s="10">
        <v>4104</v>
      </c>
      <c r="L81" s="11">
        <v>20338.240000000002</v>
      </c>
      <c r="M81" s="10">
        <f t="shared" si="2"/>
        <v>32917.58</v>
      </c>
      <c r="N81" s="11">
        <f t="shared" si="3"/>
        <v>61234.320000000007</v>
      </c>
      <c r="O81" s="11">
        <v>73765.679999999993</v>
      </c>
    </row>
    <row r="82" spans="1:15" ht="60" customHeight="1" x14ac:dyDescent="0.35">
      <c r="A82" s="32">
        <v>67</v>
      </c>
      <c r="B82" s="9" t="s">
        <v>187</v>
      </c>
      <c r="C82" s="33" t="s">
        <v>16</v>
      </c>
      <c r="D82" s="9" t="s">
        <v>62</v>
      </c>
      <c r="E82" s="9" t="s">
        <v>139</v>
      </c>
      <c r="F82" s="9" t="s">
        <v>96</v>
      </c>
      <c r="G82" s="34">
        <v>44409</v>
      </c>
      <c r="H82" s="34">
        <v>44592</v>
      </c>
      <c r="I82" s="10">
        <v>135000</v>
      </c>
      <c r="J82" s="10">
        <v>3874.5</v>
      </c>
      <c r="K82" s="10">
        <v>4104</v>
      </c>
      <c r="L82" s="11">
        <v>20000.71</v>
      </c>
      <c r="M82" s="10">
        <f t="shared" si="2"/>
        <v>11450.12000000001</v>
      </c>
      <c r="N82" s="11">
        <f t="shared" si="3"/>
        <v>39429.330000000009</v>
      </c>
      <c r="O82" s="11">
        <v>95570.67</v>
      </c>
    </row>
    <row r="83" spans="1:15" ht="60" customHeight="1" x14ac:dyDescent="0.35">
      <c r="A83" s="32">
        <v>68</v>
      </c>
      <c r="B83" s="9" t="s">
        <v>188</v>
      </c>
      <c r="C83" s="33" t="s">
        <v>16</v>
      </c>
      <c r="D83" s="9" t="s">
        <v>62</v>
      </c>
      <c r="E83" s="9" t="s">
        <v>37</v>
      </c>
      <c r="F83" s="9" t="s">
        <v>96</v>
      </c>
      <c r="G83" s="34">
        <v>44409</v>
      </c>
      <c r="H83" s="34">
        <v>44592</v>
      </c>
      <c r="I83" s="10">
        <v>135000</v>
      </c>
      <c r="J83" s="10">
        <v>3874.5</v>
      </c>
      <c r="K83" s="10">
        <v>4104</v>
      </c>
      <c r="L83" s="11">
        <v>20338.240000000002</v>
      </c>
      <c r="M83" s="10">
        <f t="shared" si="2"/>
        <v>0</v>
      </c>
      <c r="N83" s="11">
        <f t="shared" si="3"/>
        <v>28316.74</v>
      </c>
      <c r="O83" s="11">
        <v>106683.26</v>
      </c>
    </row>
    <row r="84" spans="1:15" ht="60" customHeight="1" x14ac:dyDescent="0.35">
      <c r="A84" s="32">
        <v>69</v>
      </c>
      <c r="B84" s="9" t="s">
        <v>189</v>
      </c>
      <c r="C84" s="33" t="s">
        <v>14</v>
      </c>
      <c r="D84" s="9" t="s">
        <v>62</v>
      </c>
      <c r="E84" s="9" t="s">
        <v>72</v>
      </c>
      <c r="F84" s="9" t="s">
        <v>96</v>
      </c>
      <c r="G84" s="34">
        <v>44409</v>
      </c>
      <c r="H84" s="34">
        <v>44592</v>
      </c>
      <c r="I84" s="10">
        <v>135000</v>
      </c>
      <c r="J84" s="10">
        <v>3874.5</v>
      </c>
      <c r="K84" s="10">
        <v>4104</v>
      </c>
      <c r="L84" s="11">
        <v>20338.240000000002</v>
      </c>
      <c r="M84" s="10">
        <f t="shared" si="2"/>
        <v>12528.369999999995</v>
      </c>
      <c r="N84" s="11">
        <f t="shared" si="3"/>
        <v>40845.11</v>
      </c>
      <c r="O84" s="11">
        <v>94154.89</v>
      </c>
    </row>
    <row r="85" spans="1:15" ht="60" customHeight="1" x14ac:dyDescent="0.35">
      <c r="A85" s="32">
        <v>70</v>
      </c>
      <c r="B85" s="9" t="s">
        <v>190</v>
      </c>
      <c r="C85" s="33" t="s">
        <v>14</v>
      </c>
      <c r="D85" s="9" t="s">
        <v>62</v>
      </c>
      <c r="E85" s="9" t="s">
        <v>26</v>
      </c>
      <c r="F85" s="9" t="s">
        <v>96</v>
      </c>
      <c r="G85" s="34">
        <v>44409</v>
      </c>
      <c r="H85" s="34">
        <v>44592</v>
      </c>
      <c r="I85" s="10">
        <v>135000</v>
      </c>
      <c r="J85" s="10">
        <v>3874.5</v>
      </c>
      <c r="K85" s="10">
        <v>4104</v>
      </c>
      <c r="L85" s="11">
        <v>20338.240000000002</v>
      </c>
      <c r="M85" s="10">
        <f t="shared" si="2"/>
        <v>3100</v>
      </c>
      <c r="N85" s="11">
        <f t="shared" si="3"/>
        <v>31416.74</v>
      </c>
      <c r="O85" s="11">
        <v>103583.26</v>
      </c>
    </row>
    <row r="86" spans="1:15" ht="60" customHeight="1" x14ac:dyDescent="0.35">
      <c r="A86" s="32">
        <v>71</v>
      </c>
      <c r="B86" s="9" t="s">
        <v>191</v>
      </c>
      <c r="C86" s="33" t="s">
        <v>14</v>
      </c>
      <c r="D86" s="9" t="s">
        <v>62</v>
      </c>
      <c r="E86" s="9" t="s">
        <v>192</v>
      </c>
      <c r="F86" s="9" t="s">
        <v>96</v>
      </c>
      <c r="G86" s="34">
        <v>44409</v>
      </c>
      <c r="H86" s="34">
        <v>44592</v>
      </c>
      <c r="I86" s="10">
        <v>135000</v>
      </c>
      <c r="J86" s="10">
        <v>3874.5</v>
      </c>
      <c r="K86" s="10">
        <v>4104</v>
      </c>
      <c r="L86" s="11">
        <v>20338.240000000002</v>
      </c>
      <c r="M86" s="10">
        <f t="shared" si="2"/>
        <v>0</v>
      </c>
      <c r="N86" s="11">
        <f t="shared" si="3"/>
        <v>28316.74</v>
      </c>
      <c r="O86" s="11">
        <v>106683.26</v>
      </c>
    </row>
    <row r="87" spans="1:15" ht="60" customHeight="1" x14ac:dyDescent="0.35">
      <c r="A87" s="32">
        <v>72</v>
      </c>
      <c r="B87" s="9" t="s">
        <v>193</v>
      </c>
      <c r="C87" s="33" t="s">
        <v>14</v>
      </c>
      <c r="D87" s="9" t="s">
        <v>62</v>
      </c>
      <c r="E87" s="9" t="s">
        <v>84</v>
      </c>
      <c r="F87" s="9" t="s">
        <v>96</v>
      </c>
      <c r="G87" s="34">
        <v>44440</v>
      </c>
      <c r="H87" s="34">
        <v>44620</v>
      </c>
      <c r="I87" s="10">
        <v>135000</v>
      </c>
      <c r="J87" s="10">
        <v>3874.5</v>
      </c>
      <c r="K87" s="10">
        <v>4104</v>
      </c>
      <c r="L87" s="11">
        <v>20338.240000000002</v>
      </c>
      <c r="M87" s="10">
        <f t="shared" si="2"/>
        <v>0</v>
      </c>
      <c r="N87" s="11">
        <f t="shared" si="3"/>
        <v>28316.74</v>
      </c>
      <c r="O87" s="11">
        <v>106683.26</v>
      </c>
    </row>
    <row r="88" spans="1:15" ht="60" customHeight="1" x14ac:dyDescent="0.35">
      <c r="A88" s="32">
        <v>73</v>
      </c>
      <c r="B88" s="9" t="s">
        <v>194</v>
      </c>
      <c r="C88" s="33" t="s">
        <v>14</v>
      </c>
      <c r="D88" s="9" t="s">
        <v>62</v>
      </c>
      <c r="E88" s="9" t="s">
        <v>49</v>
      </c>
      <c r="F88" s="9" t="s">
        <v>96</v>
      </c>
      <c r="G88" s="34">
        <v>44440</v>
      </c>
      <c r="H88" s="34">
        <v>44620</v>
      </c>
      <c r="I88" s="10">
        <v>95000</v>
      </c>
      <c r="J88" s="10">
        <v>2726.5</v>
      </c>
      <c r="K88" s="10">
        <v>2888</v>
      </c>
      <c r="L88" s="11">
        <v>10929.24</v>
      </c>
      <c r="M88" s="10">
        <f t="shared" si="2"/>
        <v>28659.010000000009</v>
      </c>
      <c r="N88" s="11">
        <f t="shared" si="3"/>
        <v>45202.750000000007</v>
      </c>
      <c r="O88" s="11">
        <v>49797.25</v>
      </c>
    </row>
    <row r="89" spans="1:15" ht="60" customHeight="1" x14ac:dyDescent="0.35">
      <c r="A89" s="32">
        <v>74</v>
      </c>
      <c r="B89" s="9" t="s">
        <v>195</v>
      </c>
      <c r="C89" s="33" t="s">
        <v>16</v>
      </c>
      <c r="D89" s="9" t="s">
        <v>62</v>
      </c>
      <c r="E89" s="9" t="s">
        <v>40</v>
      </c>
      <c r="F89" s="9" t="s">
        <v>96</v>
      </c>
      <c r="G89" s="34">
        <v>44440</v>
      </c>
      <c r="H89" s="34">
        <v>44620</v>
      </c>
      <c r="I89" s="10">
        <v>135000</v>
      </c>
      <c r="J89" s="10">
        <v>3874.5</v>
      </c>
      <c r="K89" s="10">
        <v>4104</v>
      </c>
      <c r="L89" s="11">
        <v>20338.240000000002</v>
      </c>
      <c r="M89" s="10">
        <f t="shared" si="2"/>
        <v>0</v>
      </c>
      <c r="N89" s="11">
        <f t="shared" si="3"/>
        <v>28316.74</v>
      </c>
      <c r="O89" s="11">
        <v>106683.26</v>
      </c>
    </row>
    <row r="90" spans="1:15" ht="60" customHeight="1" x14ac:dyDescent="0.35">
      <c r="A90" s="32">
        <v>75</v>
      </c>
      <c r="B90" s="9" t="s">
        <v>196</v>
      </c>
      <c r="C90" s="33" t="s">
        <v>16</v>
      </c>
      <c r="D90" s="9" t="s">
        <v>62</v>
      </c>
      <c r="E90" s="9" t="s">
        <v>197</v>
      </c>
      <c r="F90" s="9" t="s">
        <v>96</v>
      </c>
      <c r="G90" s="34">
        <v>44470</v>
      </c>
      <c r="H90" s="34">
        <v>44651</v>
      </c>
      <c r="I90" s="10">
        <v>135000</v>
      </c>
      <c r="J90" s="10">
        <v>3874.5</v>
      </c>
      <c r="K90" s="10">
        <v>4104</v>
      </c>
      <c r="L90" s="11">
        <v>20338.240000000002</v>
      </c>
      <c r="M90" s="10">
        <f t="shared" si="2"/>
        <v>0</v>
      </c>
      <c r="N90" s="11">
        <f t="shared" si="3"/>
        <v>28316.74</v>
      </c>
      <c r="O90" s="11">
        <v>106683.26</v>
      </c>
    </row>
    <row r="91" spans="1:15" ht="60" customHeight="1" x14ac:dyDescent="0.35">
      <c r="A91" s="32">
        <v>76</v>
      </c>
      <c r="B91" s="9" t="s">
        <v>198</v>
      </c>
      <c r="C91" s="33" t="s">
        <v>16</v>
      </c>
      <c r="D91" s="9" t="s">
        <v>62</v>
      </c>
      <c r="E91" s="9" t="s">
        <v>199</v>
      </c>
      <c r="F91" s="9" t="s">
        <v>96</v>
      </c>
      <c r="G91" s="34">
        <v>44470</v>
      </c>
      <c r="H91" s="34">
        <v>44651</v>
      </c>
      <c r="I91" s="10">
        <v>135000</v>
      </c>
      <c r="J91" s="10">
        <v>3874.5</v>
      </c>
      <c r="K91" s="10">
        <v>4104</v>
      </c>
      <c r="L91" s="11">
        <v>20338.240000000002</v>
      </c>
      <c r="M91" s="10">
        <f t="shared" si="2"/>
        <v>17050</v>
      </c>
      <c r="N91" s="11">
        <f t="shared" si="3"/>
        <v>45366.740000000005</v>
      </c>
      <c r="O91" s="11">
        <v>89633.26</v>
      </c>
    </row>
    <row r="92" spans="1:15" ht="60" customHeight="1" x14ac:dyDescent="0.35">
      <c r="A92" s="32">
        <v>77</v>
      </c>
      <c r="B92" s="9" t="s">
        <v>200</v>
      </c>
      <c r="C92" s="33" t="s">
        <v>14</v>
      </c>
      <c r="D92" s="9" t="s">
        <v>62</v>
      </c>
      <c r="E92" s="9" t="s">
        <v>64</v>
      </c>
      <c r="F92" s="9" t="s">
        <v>96</v>
      </c>
      <c r="G92" s="34">
        <v>44470</v>
      </c>
      <c r="H92" s="34">
        <v>44651</v>
      </c>
      <c r="I92" s="10">
        <v>135000</v>
      </c>
      <c r="J92" s="10">
        <v>3874.5</v>
      </c>
      <c r="K92" s="10">
        <v>4104</v>
      </c>
      <c r="L92" s="11">
        <v>20338.240000000002</v>
      </c>
      <c r="M92" s="10">
        <f t="shared" si="2"/>
        <v>3050</v>
      </c>
      <c r="N92" s="11">
        <f t="shared" si="3"/>
        <v>31366.74</v>
      </c>
      <c r="O92" s="11">
        <v>103633.26</v>
      </c>
    </row>
    <row r="93" spans="1:15" ht="60" customHeight="1" x14ac:dyDescent="0.35">
      <c r="A93" s="32">
        <v>78</v>
      </c>
      <c r="B93" s="9" t="s">
        <v>201</v>
      </c>
      <c r="C93" s="33" t="s">
        <v>16</v>
      </c>
      <c r="D93" s="9" t="s">
        <v>62</v>
      </c>
      <c r="E93" s="9" t="s">
        <v>70</v>
      </c>
      <c r="F93" s="9" t="s">
        <v>96</v>
      </c>
      <c r="G93" s="34">
        <v>44470</v>
      </c>
      <c r="H93" s="34">
        <v>44651</v>
      </c>
      <c r="I93" s="10">
        <v>135000</v>
      </c>
      <c r="J93" s="10">
        <v>3874.5</v>
      </c>
      <c r="K93" s="10">
        <v>4104</v>
      </c>
      <c r="L93" s="11">
        <v>20338.240000000002</v>
      </c>
      <c r="M93" s="10">
        <f t="shared" si="2"/>
        <v>0</v>
      </c>
      <c r="N93" s="11">
        <f t="shared" si="3"/>
        <v>28316.74</v>
      </c>
      <c r="O93" s="11">
        <v>106683.26</v>
      </c>
    </row>
    <row r="94" spans="1:15" ht="60" customHeight="1" x14ac:dyDescent="0.35">
      <c r="A94" s="32">
        <v>79</v>
      </c>
      <c r="B94" s="9" t="s">
        <v>202</v>
      </c>
      <c r="C94" s="33" t="s">
        <v>16</v>
      </c>
      <c r="D94" s="9" t="s">
        <v>62</v>
      </c>
      <c r="E94" s="9" t="s">
        <v>203</v>
      </c>
      <c r="F94" s="9" t="s">
        <v>96</v>
      </c>
      <c r="G94" s="34">
        <v>44470</v>
      </c>
      <c r="H94" s="34">
        <v>44651</v>
      </c>
      <c r="I94" s="10">
        <v>95000</v>
      </c>
      <c r="J94" s="10">
        <v>2726.5</v>
      </c>
      <c r="K94" s="10">
        <v>2888</v>
      </c>
      <c r="L94" s="11">
        <v>10929.24</v>
      </c>
      <c r="M94" s="10">
        <f t="shared" si="2"/>
        <v>2050.0000000000146</v>
      </c>
      <c r="N94" s="11">
        <f t="shared" si="3"/>
        <v>18593.740000000013</v>
      </c>
      <c r="O94" s="11">
        <v>76406.259999999995</v>
      </c>
    </row>
    <row r="95" spans="1:15" ht="60" customHeight="1" x14ac:dyDescent="0.35">
      <c r="A95" s="32">
        <v>80</v>
      </c>
      <c r="B95" s="9" t="s">
        <v>204</v>
      </c>
      <c r="C95" s="33" t="s">
        <v>14</v>
      </c>
      <c r="D95" s="9" t="s">
        <v>62</v>
      </c>
      <c r="E95" s="9" t="s">
        <v>205</v>
      </c>
      <c r="F95" s="9" t="s">
        <v>96</v>
      </c>
      <c r="G95" s="34">
        <v>44470</v>
      </c>
      <c r="H95" s="34">
        <v>44651</v>
      </c>
      <c r="I95" s="10">
        <v>135000</v>
      </c>
      <c r="J95" s="10">
        <v>3874.5</v>
      </c>
      <c r="K95" s="10">
        <v>4104</v>
      </c>
      <c r="L95" s="11">
        <v>20338.240000000002</v>
      </c>
      <c r="M95" s="10">
        <f t="shared" si="2"/>
        <v>0</v>
      </c>
      <c r="N95" s="11">
        <f t="shared" si="3"/>
        <v>28316.74</v>
      </c>
      <c r="O95" s="11">
        <v>106683.26</v>
      </c>
    </row>
    <row r="96" spans="1:15" ht="60" customHeight="1" x14ac:dyDescent="0.35">
      <c r="A96" s="32">
        <v>81</v>
      </c>
      <c r="B96" s="9" t="s">
        <v>206</v>
      </c>
      <c r="C96" s="33" t="s">
        <v>14</v>
      </c>
      <c r="D96" s="9" t="s">
        <v>62</v>
      </c>
      <c r="E96" s="9" t="s">
        <v>43</v>
      </c>
      <c r="F96" s="9" t="s">
        <v>96</v>
      </c>
      <c r="G96" s="34">
        <v>44470</v>
      </c>
      <c r="H96" s="34">
        <v>44651</v>
      </c>
      <c r="I96" s="10">
        <v>135000</v>
      </c>
      <c r="J96" s="10">
        <v>3874.5</v>
      </c>
      <c r="K96" s="10">
        <v>4104</v>
      </c>
      <c r="L96" s="11">
        <v>19663.18</v>
      </c>
      <c r="M96" s="10">
        <f t="shared" si="2"/>
        <v>14235.090000000011</v>
      </c>
      <c r="N96" s="11">
        <f t="shared" si="3"/>
        <v>41876.770000000011</v>
      </c>
      <c r="O96" s="11">
        <v>93123.23</v>
      </c>
    </row>
    <row r="97" spans="1:15" ht="60" customHeight="1" x14ac:dyDescent="0.35">
      <c r="A97" s="32">
        <v>82</v>
      </c>
      <c r="B97" s="9" t="s">
        <v>207</v>
      </c>
      <c r="C97" s="33" t="s">
        <v>14</v>
      </c>
      <c r="D97" s="9" t="s">
        <v>62</v>
      </c>
      <c r="E97" s="9" t="s">
        <v>73</v>
      </c>
      <c r="F97" s="9" t="s">
        <v>96</v>
      </c>
      <c r="G97" s="34">
        <v>44501</v>
      </c>
      <c r="H97" s="34">
        <v>44681</v>
      </c>
      <c r="I97" s="10">
        <v>135000</v>
      </c>
      <c r="J97" s="10">
        <v>3874.5</v>
      </c>
      <c r="K97" s="10">
        <v>4104</v>
      </c>
      <c r="L97" s="11">
        <v>20338.240000000002</v>
      </c>
      <c r="M97" s="10">
        <f t="shared" si="2"/>
        <v>0</v>
      </c>
      <c r="N97" s="11">
        <f t="shared" si="3"/>
        <v>28316.74</v>
      </c>
      <c r="O97" s="11">
        <v>106683.26</v>
      </c>
    </row>
    <row r="98" spans="1:15" ht="60" customHeight="1" x14ac:dyDescent="0.35">
      <c r="A98" s="32">
        <v>83</v>
      </c>
      <c r="B98" s="9" t="s">
        <v>208</v>
      </c>
      <c r="C98" s="33" t="s">
        <v>16</v>
      </c>
      <c r="D98" s="9" t="s">
        <v>62</v>
      </c>
      <c r="E98" s="9" t="s">
        <v>59</v>
      </c>
      <c r="F98" s="9" t="s">
        <v>96</v>
      </c>
      <c r="G98" s="34">
        <v>44562</v>
      </c>
      <c r="H98" s="34">
        <v>44742</v>
      </c>
      <c r="I98" s="10">
        <v>135000</v>
      </c>
      <c r="J98" s="10">
        <v>3874.5</v>
      </c>
      <c r="K98" s="10">
        <v>4104</v>
      </c>
      <c r="L98" s="11">
        <v>20338.240000000002</v>
      </c>
      <c r="M98" s="10">
        <f t="shared" si="2"/>
        <v>0</v>
      </c>
      <c r="N98" s="11">
        <f t="shared" si="3"/>
        <v>28316.74</v>
      </c>
      <c r="O98" s="11">
        <v>106683.26</v>
      </c>
    </row>
    <row r="99" spans="1:15" ht="60" customHeight="1" x14ac:dyDescent="0.35">
      <c r="A99" s="32">
        <v>84</v>
      </c>
      <c r="B99" s="9" t="s">
        <v>209</v>
      </c>
      <c r="C99" s="33" t="s">
        <v>14</v>
      </c>
      <c r="D99" s="9" t="s">
        <v>62</v>
      </c>
      <c r="E99" s="9" t="s">
        <v>61</v>
      </c>
      <c r="F99" s="9" t="s">
        <v>96</v>
      </c>
      <c r="G99" s="34">
        <v>44835</v>
      </c>
      <c r="H99" s="34">
        <v>44651</v>
      </c>
      <c r="I99" s="10">
        <v>135000</v>
      </c>
      <c r="J99" s="10">
        <v>3874.5</v>
      </c>
      <c r="K99" s="10">
        <v>4104</v>
      </c>
      <c r="L99" s="11">
        <v>20338.240000000002</v>
      </c>
      <c r="M99" s="10">
        <f t="shared" si="2"/>
        <v>0</v>
      </c>
      <c r="N99" s="11">
        <f t="shared" si="3"/>
        <v>28316.74</v>
      </c>
      <c r="O99" s="11">
        <v>106683.26</v>
      </c>
    </row>
    <row r="100" spans="1:15" ht="60" customHeight="1" x14ac:dyDescent="0.35">
      <c r="A100" s="32">
        <v>85</v>
      </c>
      <c r="B100" s="9" t="s">
        <v>210</v>
      </c>
      <c r="C100" s="33" t="s">
        <v>14</v>
      </c>
      <c r="D100" s="9" t="s">
        <v>211</v>
      </c>
      <c r="E100" s="9" t="s">
        <v>36</v>
      </c>
      <c r="F100" s="9" t="s">
        <v>96</v>
      </c>
      <c r="G100" s="34">
        <v>44501</v>
      </c>
      <c r="H100" s="34">
        <v>44681</v>
      </c>
      <c r="I100" s="10">
        <v>135000</v>
      </c>
      <c r="J100" s="10">
        <v>3874.5</v>
      </c>
      <c r="K100" s="10">
        <v>4104</v>
      </c>
      <c r="L100" s="11">
        <v>20338.240000000002</v>
      </c>
      <c r="M100" s="10">
        <f t="shared" si="2"/>
        <v>0</v>
      </c>
      <c r="N100" s="11">
        <f t="shared" si="3"/>
        <v>28316.74</v>
      </c>
      <c r="O100" s="11">
        <v>106683.26</v>
      </c>
    </row>
    <row r="101" spans="1:15" ht="60" customHeight="1" x14ac:dyDescent="0.35">
      <c r="A101" s="32">
        <v>86</v>
      </c>
      <c r="B101" s="9" t="s">
        <v>212</v>
      </c>
      <c r="C101" s="33" t="s">
        <v>14</v>
      </c>
      <c r="D101" s="9" t="s">
        <v>213</v>
      </c>
      <c r="E101" s="9" t="s">
        <v>42</v>
      </c>
      <c r="F101" s="9" t="s">
        <v>96</v>
      </c>
      <c r="G101" s="34">
        <v>44440</v>
      </c>
      <c r="H101" s="34">
        <v>44620</v>
      </c>
      <c r="I101" s="10">
        <v>135000</v>
      </c>
      <c r="J101" s="10">
        <v>3874.5</v>
      </c>
      <c r="K101" s="10">
        <v>4104</v>
      </c>
      <c r="L101" s="11">
        <v>20338.240000000002</v>
      </c>
      <c r="M101" s="10">
        <f t="shared" si="2"/>
        <v>0</v>
      </c>
      <c r="N101" s="11">
        <f t="shared" si="3"/>
        <v>28316.74</v>
      </c>
      <c r="O101" s="11">
        <v>106683.26</v>
      </c>
    </row>
    <row r="102" spans="1:15" ht="60" customHeight="1" x14ac:dyDescent="0.35">
      <c r="A102" s="32">
        <v>87</v>
      </c>
      <c r="B102" s="9" t="s">
        <v>214</v>
      </c>
      <c r="C102" s="33" t="s">
        <v>14</v>
      </c>
      <c r="D102" s="9" t="s">
        <v>215</v>
      </c>
      <c r="E102" s="9" t="s">
        <v>20</v>
      </c>
      <c r="F102" s="9" t="s">
        <v>96</v>
      </c>
      <c r="G102" s="34">
        <v>44470</v>
      </c>
      <c r="H102" s="34">
        <v>44651</v>
      </c>
      <c r="I102" s="10">
        <v>135000</v>
      </c>
      <c r="J102" s="10">
        <v>3874.5</v>
      </c>
      <c r="K102" s="10">
        <v>4104</v>
      </c>
      <c r="L102" s="11">
        <v>20338.240000000002</v>
      </c>
      <c r="M102" s="10">
        <f t="shared" si="2"/>
        <v>17684.319999999992</v>
      </c>
      <c r="N102" s="11">
        <f t="shared" si="3"/>
        <v>46001.06</v>
      </c>
      <c r="O102" s="11">
        <v>88998.94</v>
      </c>
    </row>
    <row r="103" spans="1:15" ht="60" customHeight="1" x14ac:dyDescent="0.35">
      <c r="A103" s="32">
        <v>88</v>
      </c>
      <c r="B103" s="9" t="s">
        <v>216</v>
      </c>
      <c r="C103" s="33" t="s">
        <v>16</v>
      </c>
      <c r="D103" s="9" t="s">
        <v>66</v>
      </c>
      <c r="E103" s="9" t="s">
        <v>48</v>
      </c>
      <c r="F103" s="9" t="s">
        <v>96</v>
      </c>
      <c r="G103" s="34">
        <v>44440</v>
      </c>
      <c r="H103" s="34">
        <v>44620</v>
      </c>
      <c r="I103" s="10">
        <v>60000</v>
      </c>
      <c r="J103" s="10">
        <v>1722</v>
      </c>
      <c r="K103" s="10">
        <v>1824</v>
      </c>
      <c r="L103" s="11">
        <v>3486.68</v>
      </c>
      <c r="M103" s="10">
        <f t="shared" si="2"/>
        <v>20050</v>
      </c>
      <c r="N103" s="11">
        <f t="shared" si="3"/>
        <v>27082.68</v>
      </c>
      <c r="O103" s="11">
        <v>32917.32</v>
      </c>
    </row>
    <row r="104" spans="1:15" ht="60" customHeight="1" x14ac:dyDescent="0.35">
      <c r="A104" s="32">
        <v>89</v>
      </c>
      <c r="B104" s="9" t="s">
        <v>217</v>
      </c>
      <c r="C104" s="33" t="s">
        <v>16</v>
      </c>
      <c r="D104" s="9" t="s">
        <v>66</v>
      </c>
      <c r="E104" s="9" t="s">
        <v>25</v>
      </c>
      <c r="F104" s="9" t="s">
        <v>96</v>
      </c>
      <c r="G104" s="34">
        <v>44440</v>
      </c>
      <c r="H104" s="34">
        <v>44620</v>
      </c>
      <c r="I104" s="10">
        <v>60000</v>
      </c>
      <c r="J104" s="10">
        <v>1722</v>
      </c>
      <c r="K104" s="10">
        <v>1824</v>
      </c>
      <c r="L104" s="11">
        <v>3486.68</v>
      </c>
      <c r="M104" s="10">
        <f t="shared" si="2"/>
        <v>0</v>
      </c>
      <c r="N104" s="11">
        <f t="shared" si="3"/>
        <v>7032.68</v>
      </c>
      <c r="O104" s="11">
        <v>52967.32</v>
      </c>
    </row>
    <row r="105" spans="1:15" ht="60" customHeight="1" x14ac:dyDescent="0.35">
      <c r="A105" s="32">
        <v>90</v>
      </c>
      <c r="B105" s="9" t="s">
        <v>218</v>
      </c>
      <c r="C105" s="33" t="s">
        <v>16</v>
      </c>
      <c r="D105" s="9" t="s">
        <v>66</v>
      </c>
      <c r="E105" s="9" t="s">
        <v>25</v>
      </c>
      <c r="F105" s="9" t="s">
        <v>96</v>
      </c>
      <c r="G105" s="34">
        <v>44470</v>
      </c>
      <c r="H105" s="34">
        <v>44651</v>
      </c>
      <c r="I105" s="10">
        <v>60000</v>
      </c>
      <c r="J105" s="10">
        <v>1722</v>
      </c>
      <c r="K105" s="10">
        <v>1824</v>
      </c>
      <c r="L105" s="11">
        <v>3486.68</v>
      </c>
      <c r="M105" s="10">
        <f t="shared" si="2"/>
        <v>0</v>
      </c>
      <c r="N105" s="11">
        <f t="shared" si="3"/>
        <v>7032.68</v>
      </c>
      <c r="O105" s="11">
        <v>52967.32</v>
      </c>
    </row>
    <row r="106" spans="1:15" ht="60" customHeight="1" x14ac:dyDescent="0.35">
      <c r="A106" s="32">
        <v>91</v>
      </c>
      <c r="B106" s="9" t="s">
        <v>219</v>
      </c>
      <c r="C106" s="33" t="s">
        <v>16</v>
      </c>
      <c r="D106" s="9" t="s">
        <v>67</v>
      </c>
      <c r="E106" s="9" t="s">
        <v>38</v>
      </c>
      <c r="F106" s="9" t="s">
        <v>96</v>
      </c>
      <c r="G106" s="34">
        <v>44409</v>
      </c>
      <c r="H106" s="34">
        <v>44592</v>
      </c>
      <c r="I106" s="10">
        <v>60000</v>
      </c>
      <c r="J106" s="10">
        <v>1722</v>
      </c>
      <c r="K106" s="10">
        <v>1824</v>
      </c>
      <c r="L106" s="11">
        <v>3486.68</v>
      </c>
      <c r="M106" s="10">
        <f t="shared" si="2"/>
        <v>9171.010000000002</v>
      </c>
      <c r="N106" s="11">
        <f t="shared" si="3"/>
        <v>16203.690000000002</v>
      </c>
      <c r="O106" s="11">
        <v>43796.31</v>
      </c>
    </row>
    <row r="107" spans="1:15" ht="60" customHeight="1" x14ac:dyDescent="0.35">
      <c r="A107" s="32">
        <v>92</v>
      </c>
      <c r="B107" s="9" t="s">
        <v>220</v>
      </c>
      <c r="C107" s="33" t="s">
        <v>16</v>
      </c>
      <c r="D107" s="9" t="s">
        <v>67</v>
      </c>
      <c r="E107" s="9" t="s">
        <v>39</v>
      </c>
      <c r="F107" s="9" t="s">
        <v>96</v>
      </c>
      <c r="G107" s="34">
        <v>44409</v>
      </c>
      <c r="H107" s="34">
        <v>44592</v>
      </c>
      <c r="I107" s="10">
        <v>60000</v>
      </c>
      <c r="J107" s="10">
        <v>1722</v>
      </c>
      <c r="K107" s="10">
        <v>1824</v>
      </c>
      <c r="L107" s="11">
        <v>3486.68</v>
      </c>
      <c r="M107" s="10">
        <f t="shared" si="2"/>
        <v>0</v>
      </c>
      <c r="N107" s="11">
        <f t="shared" si="3"/>
        <v>7032.68</v>
      </c>
      <c r="O107" s="11">
        <v>52967.32</v>
      </c>
    </row>
    <row r="108" spans="1:15" ht="60" customHeight="1" x14ac:dyDescent="0.35">
      <c r="A108" s="32">
        <v>93</v>
      </c>
      <c r="B108" s="9" t="s">
        <v>221</v>
      </c>
      <c r="C108" s="33" t="s">
        <v>14</v>
      </c>
      <c r="D108" s="9" t="s">
        <v>67</v>
      </c>
      <c r="E108" s="9" t="s">
        <v>38</v>
      </c>
      <c r="F108" s="9" t="s">
        <v>96</v>
      </c>
      <c r="G108" s="34">
        <v>44409</v>
      </c>
      <c r="H108" s="34">
        <v>44592</v>
      </c>
      <c r="I108" s="10">
        <v>60000</v>
      </c>
      <c r="J108" s="10">
        <v>1722</v>
      </c>
      <c r="K108" s="10">
        <v>1824</v>
      </c>
      <c r="L108" s="11">
        <v>3486.68</v>
      </c>
      <c r="M108" s="10">
        <f t="shared" si="2"/>
        <v>600</v>
      </c>
      <c r="N108" s="11">
        <f t="shared" si="3"/>
        <v>7632.68</v>
      </c>
      <c r="O108" s="11">
        <v>52367.32</v>
      </c>
    </row>
    <row r="109" spans="1:15" ht="60" customHeight="1" x14ac:dyDescent="0.35">
      <c r="A109" s="32">
        <v>94</v>
      </c>
      <c r="B109" s="9" t="s">
        <v>222</v>
      </c>
      <c r="C109" s="33" t="s">
        <v>14</v>
      </c>
      <c r="D109" s="9" t="s">
        <v>67</v>
      </c>
      <c r="E109" s="9" t="s">
        <v>38</v>
      </c>
      <c r="F109" s="9" t="s">
        <v>96</v>
      </c>
      <c r="G109" s="34">
        <v>44409</v>
      </c>
      <c r="H109" s="34">
        <v>44592</v>
      </c>
      <c r="I109" s="10">
        <v>60000</v>
      </c>
      <c r="J109" s="10">
        <v>1722</v>
      </c>
      <c r="K109" s="10">
        <v>1824</v>
      </c>
      <c r="L109" s="11">
        <v>3486.68</v>
      </c>
      <c r="M109" s="10">
        <f t="shared" si="2"/>
        <v>30691.96</v>
      </c>
      <c r="N109" s="11">
        <f t="shared" si="3"/>
        <v>37724.639999999999</v>
      </c>
      <c r="O109" s="11">
        <v>22275.360000000001</v>
      </c>
    </row>
    <row r="110" spans="1:15" ht="60" customHeight="1" x14ac:dyDescent="0.35">
      <c r="A110" s="32">
        <v>95</v>
      </c>
      <c r="B110" s="9" t="s">
        <v>223</v>
      </c>
      <c r="C110" s="33" t="s">
        <v>14</v>
      </c>
      <c r="D110" s="9" t="s">
        <v>67</v>
      </c>
      <c r="E110" s="9" t="s">
        <v>17</v>
      </c>
      <c r="F110" s="9" t="s">
        <v>96</v>
      </c>
      <c r="G110" s="34">
        <v>44440</v>
      </c>
      <c r="H110" s="34">
        <v>44620</v>
      </c>
      <c r="I110" s="10">
        <v>60000</v>
      </c>
      <c r="J110" s="10">
        <v>1722</v>
      </c>
      <c r="K110" s="10">
        <v>1824</v>
      </c>
      <c r="L110" s="11">
        <v>3486.68</v>
      </c>
      <c r="M110" s="10">
        <f t="shared" si="2"/>
        <v>0</v>
      </c>
      <c r="N110" s="11">
        <f t="shared" si="3"/>
        <v>7032.68</v>
      </c>
      <c r="O110" s="11">
        <v>52967.32</v>
      </c>
    </row>
    <row r="111" spans="1:15" ht="60" customHeight="1" x14ac:dyDescent="0.35">
      <c r="A111" s="32">
        <v>96</v>
      </c>
      <c r="B111" s="9" t="s">
        <v>224</v>
      </c>
      <c r="C111" s="33" t="s">
        <v>14</v>
      </c>
      <c r="D111" s="9" t="s">
        <v>67</v>
      </c>
      <c r="E111" s="9" t="s">
        <v>18</v>
      </c>
      <c r="F111" s="9" t="s">
        <v>96</v>
      </c>
      <c r="G111" s="34">
        <v>44440</v>
      </c>
      <c r="H111" s="34">
        <v>44586</v>
      </c>
      <c r="I111" s="10">
        <v>79166.67</v>
      </c>
      <c r="J111" s="10">
        <v>2272.08</v>
      </c>
      <c r="K111" s="10">
        <v>2406.67</v>
      </c>
      <c r="L111" s="11">
        <v>7204.85</v>
      </c>
      <c r="M111" s="10">
        <f t="shared" si="2"/>
        <v>0</v>
      </c>
      <c r="N111" s="11">
        <f t="shared" si="3"/>
        <v>11883.6</v>
      </c>
      <c r="O111" s="11">
        <v>67283.070000000007</v>
      </c>
    </row>
    <row r="112" spans="1:15" ht="60" customHeight="1" x14ac:dyDescent="0.35">
      <c r="A112" s="32">
        <v>97</v>
      </c>
      <c r="B112" s="9" t="s">
        <v>225</v>
      </c>
      <c r="C112" s="33" t="s">
        <v>16</v>
      </c>
      <c r="D112" s="9" t="s">
        <v>67</v>
      </c>
      <c r="E112" s="9" t="s">
        <v>18</v>
      </c>
      <c r="F112" s="9" t="s">
        <v>96</v>
      </c>
      <c r="G112" s="34">
        <v>44440</v>
      </c>
      <c r="H112" s="34">
        <v>44620</v>
      </c>
      <c r="I112" s="10">
        <v>60000</v>
      </c>
      <c r="J112" s="10">
        <v>1722</v>
      </c>
      <c r="K112" s="10">
        <v>1824</v>
      </c>
      <c r="L112" s="11">
        <v>3486.68</v>
      </c>
      <c r="M112" s="10">
        <f t="shared" si="2"/>
        <v>0</v>
      </c>
      <c r="N112" s="11">
        <f t="shared" si="3"/>
        <v>7032.68</v>
      </c>
      <c r="O112" s="11">
        <v>52967.32</v>
      </c>
    </row>
    <row r="113" spans="1:15" ht="60" customHeight="1" x14ac:dyDescent="0.35">
      <c r="A113" s="32">
        <v>98</v>
      </c>
      <c r="B113" s="9" t="s">
        <v>226</v>
      </c>
      <c r="C113" s="33" t="s">
        <v>16</v>
      </c>
      <c r="D113" s="9" t="s">
        <v>67</v>
      </c>
      <c r="E113" s="9" t="s">
        <v>60</v>
      </c>
      <c r="F113" s="9" t="s">
        <v>96</v>
      </c>
      <c r="G113" s="34">
        <v>44470</v>
      </c>
      <c r="H113" s="34">
        <v>44651</v>
      </c>
      <c r="I113" s="10">
        <v>70000</v>
      </c>
      <c r="J113" s="10">
        <v>2009</v>
      </c>
      <c r="K113" s="10">
        <v>2128</v>
      </c>
      <c r="L113" s="11">
        <v>5368.48</v>
      </c>
      <c r="M113" s="10">
        <f t="shared" si="2"/>
        <v>15103.940000000002</v>
      </c>
      <c r="N113" s="11">
        <f t="shared" si="3"/>
        <v>24609.420000000002</v>
      </c>
      <c r="O113" s="11">
        <v>45390.58</v>
      </c>
    </row>
    <row r="114" spans="1:15" ht="60" customHeight="1" x14ac:dyDescent="0.35">
      <c r="A114" s="32">
        <v>99</v>
      </c>
      <c r="B114" s="9" t="s">
        <v>227</v>
      </c>
      <c r="C114" s="33" t="s">
        <v>16</v>
      </c>
      <c r="D114" s="9" t="s">
        <v>67</v>
      </c>
      <c r="E114" s="9" t="s">
        <v>60</v>
      </c>
      <c r="F114" s="9" t="s">
        <v>96</v>
      </c>
      <c r="G114" s="34">
        <v>44470</v>
      </c>
      <c r="H114" s="34">
        <v>44651</v>
      </c>
      <c r="I114" s="10">
        <v>70000</v>
      </c>
      <c r="J114" s="10">
        <v>2009</v>
      </c>
      <c r="K114" s="10">
        <v>2128</v>
      </c>
      <c r="L114" s="11">
        <v>5368.48</v>
      </c>
      <c r="M114" s="10">
        <f t="shared" si="2"/>
        <v>5050.0000000000073</v>
      </c>
      <c r="N114" s="11">
        <f t="shared" si="3"/>
        <v>14555.480000000007</v>
      </c>
      <c r="O114" s="11">
        <v>55444.52</v>
      </c>
    </row>
    <row r="115" spans="1:15" ht="60" customHeight="1" x14ac:dyDescent="0.35">
      <c r="A115" s="32">
        <v>100</v>
      </c>
      <c r="B115" s="9" t="s">
        <v>228</v>
      </c>
      <c r="C115" s="33" t="s">
        <v>14</v>
      </c>
      <c r="D115" s="9" t="s">
        <v>67</v>
      </c>
      <c r="E115" s="9" t="s">
        <v>38</v>
      </c>
      <c r="F115" s="9" t="s">
        <v>96</v>
      </c>
      <c r="G115" s="34">
        <v>44470</v>
      </c>
      <c r="H115" s="34">
        <v>44651</v>
      </c>
      <c r="I115" s="10">
        <v>60000</v>
      </c>
      <c r="J115" s="10">
        <v>1722</v>
      </c>
      <c r="K115" s="10">
        <v>1824</v>
      </c>
      <c r="L115" s="11">
        <v>3486.68</v>
      </c>
      <c r="M115" s="10">
        <f t="shared" si="2"/>
        <v>8422.8000000000029</v>
      </c>
      <c r="N115" s="11">
        <f t="shared" si="3"/>
        <v>15455.480000000003</v>
      </c>
      <c r="O115" s="11">
        <v>44544.52</v>
      </c>
    </row>
    <row r="116" spans="1:15" ht="60" customHeight="1" x14ac:dyDescent="0.35">
      <c r="A116" s="32">
        <v>101</v>
      </c>
      <c r="B116" s="9" t="s">
        <v>229</v>
      </c>
      <c r="C116" s="33" t="s">
        <v>14</v>
      </c>
      <c r="D116" s="9" t="s">
        <v>67</v>
      </c>
      <c r="E116" s="9" t="s">
        <v>63</v>
      </c>
      <c r="F116" s="9" t="s">
        <v>96</v>
      </c>
      <c r="G116" s="34">
        <v>44501</v>
      </c>
      <c r="H116" s="34">
        <v>44681</v>
      </c>
      <c r="I116" s="10">
        <v>70000</v>
      </c>
      <c r="J116" s="10">
        <v>2009</v>
      </c>
      <c r="K116" s="10">
        <v>2128</v>
      </c>
      <c r="L116" s="11">
        <v>5368.48</v>
      </c>
      <c r="M116" s="10">
        <f t="shared" si="2"/>
        <v>14131.04</v>
      </c>
      <c r="N116" s="11">
        <f t="shared" si="3"/>
        <v>23636.52</v>
      </c>
      <c r="O116" s="11">
        <v>46363.48</v>
      </c>
    </row>
    <row r="117" spans="1:15" ht="60" customHeight="1" x14ac:dyDescent="0.35">
      <c r="A117" s="32">
        <v>102</v>
      </c>
      <c r="B117" s="9" t="s">
        <v>230</v>
      </c>
      <c r="C117" s="33" t="s">
        <v>14</v>
      </c>
      <c r="D117" s="9" t="s">
        <v>67</v>
      </c>
      <c r="E117" s="9" t="s">
        <v>63</v>
      </c>
      <c r="F117" s="9" t="s">
        <v>96</v>
      </c>
      <c r="G117" s="34">
        <v>44501</v>
      </c>
      <c r="H117" s="34">
        <v>44681</v>
      </c>
      <c r="I117" s="10">
        <v>70000</v>
      </c>
      <c r="J117" s="10">
        <v>2009</v>
      </c>
      <c r="K117" s="10">
        <v>2128</v>
      </c>
      <c r="L117" s="11">
        <v>5368.48</v>
      </c>
      <c r="M117" s="10">
        <f t="shared" si="2"/>
        <v>9440.760000000002</v>
      </c>
      <c r="N117" s="11">
        <f t="shared" si="3"/>
        <v>18946.240000000002</v>
      </c>
      <c r="O117" s="11">
        <v>51053.760000000002</v>
      </c>
    </row>
    <row r="118" spans="1:15" ht="60" customHeight="1" x14ac:dyDescent="0.35">
      <c r="A118" s="32">
        <v>103</v>
      </c>
      <c r="B118" s="9" t="s">
        <v>231</v>
      </c>
      <c r="C118" s="33" t="s">
        <v>16</v>
      </c>
      <c r="D118" s="9" t="s">
        <v>67</v>
      </c>
      <c r="E118" s="9" t="s">
        <v>38</v>
      </c>
      <c r="F118" s="9" t="s">
        <v>96</v>
      </c>
      <c r="G118" s="34">
        <v>44501</v>
      </c>
      <c r="H118" s="34">
        <v>44681</v>
      </c>
      <c r="I118" s="10">
        <v>40000</v>
      </c>
      <c r="J118" s="10">
        <v>1148</v>
      </c>
      <c r="K118" s="10">
        <v>1216</v>
      </c>
      <c r="L118" s="11">
        <v>442.65</v>
      </c>
      <c r="M118" s="10">
        <f t="shared" si="2"/>
        <v>1050</v>
      </c>
      <c r="N118" s="11">
        <f t="shared" si="3"/>
        <v>3856.65</v>
      </c>
      <c r="O118" s="11">
        <v>36143.35</v>
      </c>
    </row>
    <row r="119" spans="1:15" ht="60" customHeight="1" x14ac:dyDescent="0.35">
      <c r="A119" s="32">
        <v>104</v>
      </c>
      <c r="B119" s="9" t="s">
        <v>232</v>
      </c>
      <c r="C119" s="33" t="s">
        <v>16</v>
      </c>
      <c r="D119" s="9" t="s">
        <v>67</v>
      </c>
      <c r="E119" s="9" t="s">
        <v>63</v>
      </c>
      <c r="F119" s="9" t="s">
        <v>96</v>
      </c>
      <c r="G119" s="34">
        <v>44501</v>
      </c>
      <c r="H119" s="34">
        <v>44681</v>
      </c>
      <c r="I119" s="10">
        <v>70000</v>
      </c>
      <c r="J119" s="10">
        <v>2009</v>
      </c>
      <c r="K119" s="10">
        <v>2128</v>
      </c>
      <c r="L119" s="11">
        <v>5368.48</v>
      </c>
      <c r="M119" s="10">
        <f t="shared" si="2"/>
        <v>12110.500000000007</v>
      </c>
      <c r="N119" s="11">
        <f t="shared" si="3"/>
        <v>21615.980000000007</v>
      </c>
      <c r="O119" s="11">
        <v>48384.02</v>
      </c>
    </row>
    <row r="120" spans="1:15" ht="60" customHeight="1" x14ac:dyDescent="0.35">
      <c r="A120" s="32">
        <v>105</v>
      </c>
      <c r="B120" s="9" t="s">
        <v>233</v>
      </c>
      <c r="C120" s="33" t="s">
        <v>14</v>
      </c>
      <c r="D120" s="9" t="s">
        <v>67</v>
      </c>
      <c r="E120" s="9" t="s">
        <v>38</v>
      </c>
      <c r="F120" s="9" t="s">
        <v>96</v>
      </c>
      <c r="G120" s="34">
        <v>44835</v>
      </c>
      <c r="H120" s="34">
        <v>44651</v>
      </c>
      <c r="I120" s="10">
        <v>60000</v>
      </c>
      <c r="J120" s="10">
        <v>1722</v>
      </c>
      <c r="K120" s="10">
        <v>1824</v>
      </c>
      <c r="L120" s="11">
        <v>3486.68</v>
      </c>
      <c r="M120" s="10">
        <f t="shared" si="2"/>
        <v>550</v>
      </c>
      <c r="N120" s="11">
        <f t="shared" si="3"/>
        <v>7582.68</v>
      </c>
      <c r="O120" s="11">
        <v>52417.32</v>
      </c>
    </row>
    <row r="121" spans="1:15" ht="60" customHeight="1" x14ac:dyDescent="0.35">
      <c r="A121" s="32">
        <v>106</v>
      </c>
      <c r="B121" s="9" t="s">
        <v>234</v>
      </c>
      <c r="C121" s="33" t="s">
        <v>16</v>
      </c>
      <c r="D121" s="9" t="s">
        <v>68</v>
      </c>
      <c r="E121" s="9" t="s">
        <v>25</v>
      </c>
      <c r="F121" s="9" t="s">
        <v>96</v>
      </c>
      <c r="G121" s="34">
        <v>44409</v>
      </c>
      <c r="H121" s="34">
        <v>44592</v>
      </c>
      <c r="I121" s="10">
        <v>60000</v>
      </c>
      <c r="J121" s="10">
        <v>1722</v>
      </c>
      <c r="K121" s="10">
        <v>1824</v>
      </c>
      <c r="L121" s="11">
        <v>3486.68</v>
      </c>
      <c r="M121" s="10">
        <f t="shared" si="2"/>
        <v>20150</v>
      </c>
      <c r="N121" s="11">
        <f t="shared" si="3"/>
        <v>27182.68</v>
      </c>
      <c r="O121" s="11">
        <v>32817.32</v>
      </c>
    </row>
    <row r="122" spans="1:15" ht="60" customHeight="1" x14ac:dyDescent="0.35">
      <c r="A122" s="32">
        <v>107</v>
      </c>
      <c r="B122" s="9" t="s">
        <v>235</v>
      </c>
      <c r="C122" s="33" t="s">
        <v>16</v>
      </c>
      <c r="D122" s="9" t="s">
        <v>68</v>
      </c>
      <c r="E122" s="9" t="s">
        <v>25</v>
      </c>
      <c r="F122" s="9" t="s">
        <v>96</v>
      </c>
      <c r="G122" s="34">
        <v>44409</v>
      </c>
      <c r="H122" s="34">
        <v>44592</v>
      </c>
      <c r="I122" s="10">
        <v>60000</v>
      </c>
      <c r="J122" s="10">
        <v>1722</v>
      </c>
      <c r="K122" s="10">
        <v>1824</v>
      </c>
      <c r="L122" s="11">
        <v>3486.68</v>
      </c>
      <c r="M122" s="10">
        <f t="shared" si="2"/>
        <v>12050</v>
      </c>
      <c r="N122" s="11">
        <f t="shared" si="3"/>
        <v>19082.68</v>
      </c>
      <c r="O122" s="11">
        <v>40917.32</v>
      </c>
    </row>
    <row r="123" spans="1:15" ht="60" customHeight="1" x14ac:dyDescent="0.35">
      <c r="A123" s="32">
        <v>108</v>
      </c>
      <c r="B123" s="9" t="s">
        <v>236</v>
      </c>
      <c r="C123" s="33" t="s">
        <v>14</v>
      </c>
      <c r="D123" s="9" t="s">
        <v>68</v>
      </c>
      <c r="E123" s="9" t="s">
        <v>57</v>
      </c>
      <c r="F123" s="9" t="s">
        <v>96</v>
      </c>
      <c r="G123" s="34">
        <v>44409</v>
      </c>
      <c r="H123" s="34">
        <v>44592</v>
      </c>
      <c r="I123" s="10">
        <v>60000</v>
      </c>
      <c r="J123" s="10">
        <v>1722</v>
      </c>
      <c r="K123" s="10">
        <v>1824</v>
      </c>
      <c r="L123" s="11">
        <v>3486.68</v>
      </c>
      <c r="M123" s="10">
        <f t="shared" si="2"/>
        <v>0</v>
      </c>
      <c r="N123" s="11">
        <f t="shared" si="3"/>
        <v>7032.68</v>
      </c>
      <c r="O123" s="11">
        <v>52967.32</v>
      </c>
    </row>
    <row r="124" spans="1:15" ht="60" customHeight="1" x14ac:dyDescent="0.35">
      <c r="A124" s="32">
        <v>109</v>
      </c>
      <c r="B124" s="9" t="s">
        <v>237</v>
      </c>
      <c r="C124" s="33" t="s">
        <v>14</v>
      </c>
      <c r="D124" s="9" t="s">
        <v>68</v>
      </c>
      <c r="E124" s="9" t="s">
        <v>48</v>
      </c>
      <c r="F124" s="9" t="s">
        <v>96</v>
      </c>
      <c r="G124" s="34">
        <v>44440</v>
      </c>
      <c r="H124" s="34">
        <v>44620</v>
      </c>
      <c r="I124" s="10">
        <v>70000</v>
      </c>
      <c r="J124" s="10">
        <v>2009</v>
      </c>
      <c r="K124" s="10">
        <v>2128</v>
      </c>
      <c r="L124" s="11">
        <v>5368.48</v>
      </c>
      <c r="M124" s="10">
        <f t="shared" si="2"/>
        <v>0</v>
      </c>
      <c r="N124" s="11">
        <f t="shared" si="3"/>
        <v>9505.48</v>
      </c>
      <c r="O124" s="11">
        <v>60494.52</v>
      </c>
    </row>
    <row r="125" spans="1:15" ht="60" customHeight="1" x14ac:dyDescent="0.35">
      <c r="A125" s="32">
        <v>110</v>
      </c>
      <c r="B125" s="9" t="s">
        <v>238</v>
      </c>
      <c r="C125" s="33" t="s">
        <v>16</v>
      </c>
      <c r="D125" s="9" t="s">
        <v>68</v>
      </c>
      <c r="E125" s="9" t="s">
        <v>25</v>
      </c>
      <c r="F125" s="9" t="s">
        <v>96</v>
      </c>
      <c r="G125" s="34">
        <v>44501</v>
      </c>
      <c r="H125" s="34">
        <v>44681</v>
      </c>
      <c r="I125" s="10">
        <v>60000</v>
      </c>
      <c r="J125" s="10">
        <v>1722</v>
      </c>
      <c r="K125" s="10">
        <v>1824</v>
      </c>
      <c r="L125" s="11">
        <v>3486.68</v>
      </c>
      <c r="M125" s="10">
        <f t="shared" si="2"/>
        <v>6050</v>
      </c>
      <c r="N125" s="11">
        <f t="shared" si="3"/>
        <v>13082.68</v>
      </c>
      <c r="O125" s="11">
        <v>46917.32</v>
      </c>
    </row>
    <row r="126" spans="1:15" ht="60" customHeight="1" x14ac:dyDescent="0.35">
      <c r="A126" s="32">
        <v>111</v>
      </c>
      <c r="B126" s="9" t="s">
        <v>239</v>
      </c>
      <c r="C126" s="33" t="s">
        <v>16</v>
      </c>
      <c r="D126" s="9" t="s">
        <v>68</v>
      </c>
      <c r="E126" s="9" t="s">
        <v>25</v>
      </c>
      <c r="F126" s="9" t="s">
        <v>96</v>
      </c>
      <c r="G126" s="34">
        <v>44562</v>
      </c>
      <c r="H126" s="34">
        <v>44742</v>
      </c>
      <c r="I126" s="10">
        <v>60000</v>
      </c>
      <c r="J126" s="10">
        <v>1722</v>
      </c>
      <c r="K126" s="10">
        <v>1824</v>
      </c>
      <c r="L126" s="10">
        <v>3486.68</v>
      </c>
      <c r="M126" s="10">
        <f t="shared" si="2"/>
        <v>0</v>
      </c>
      <c r="N126" s="11">
        <f t="shared" si="3"/>
        <v>7032.68</v>
      </c>
      <c r="O126" s="11">
        <v>52967.32</v>
      </c>
    </row>
    <row r="127" spans="1:15" ht="60" customHeight="1" x14ac:dyDescent="0.35">
      <c r="A127" s="32">
        <v>112</v>
      </c>
      <c r="B127" s="9" t="s">
        <v>240</v>
      </c>
      <c r="C127" s="33" t="s">
        <v>14</v>
      </c>
      <c r="D127" s="9" t="s">
        <v>241</v>
      </c>
      <c r="E127" s="9" t="s">
        <v>52</v>
      </c>
      <c r="F127" s="9" t="s">
        <v>96</v>
      </c>
      <c r="G127" s="34">
        <v>44470</v>
      </c>
      <c r="H127" s="34">
        <v>44651</v>
      </c>
      <c r="I127" s="10">
        <v>30000</v>
      </c>
      <c r="J127" s="10">
        <v>861</v>
      </c>
      <c r="K127" s="10">
        <v>912</v>
      </c>
      <c r="L127" s="11"/>
      <c r="M127" s="10">
        <f t="shared" si="2"/>
        <v>6176.9000000000015</v>
      </c>
      <c r="N127" s="11">
        <f t="shared" si="3"/>
        <v>7949.9000000000015</v>
      </c>
      <c r="O127" s="11">
        <v>22050.1</v>
      </c>
    </row>
    <row r="128" spans="1:15" ht="60" customHeight="1" x14ac:dyDescent="0.35">
      <c r="A128" s="32">
        <v>113</v>
      </c>
      <c r="B128" s="9" t="s">
        <v>242</v>
      </c>
      <c r="C128" s="33" t="s">
        <v>16</v>
      </c>
      <c r="D128" s="9" t="s">
        <v>243</v>
      </c>
      <c r="E128" s="9" t="s">
        <v>26</v>
      </c>
      <c r="F128" s="9" t="s">
        <v>96</v>
      </c>
      <c r="G128" s="34">
        <v>44409</v>
      </c>
      <c r="H128" s="34">
        <v>44592</v>
      </c>
      <c r="I128" s="10">
        <v>45000</v>
      </c>
      <c r="J128" s="10">
        <v>1291.5</v>
      </c>
      <c r="K128" s="10">
        <v>1368</v>
      </c>
      <c r="L128" s="11">
        <v>1148.33</v>
      </c>
      <c r="M128" s="10">
        <f t="shared" si="2"/>
        <v>3050</v>
      </c>
      <c r="N128" s="11">
        <f t="shared" si="3"/>
        <v>6857.83</v>
      </c>
      <c r="O128" s="11">
        <v>38142.17</v>
      </c>
    </row>
    <row r="129" spans="1:15" ht="60" customHeight="1" x14ac:dyDescent="0.35">
      <c r="A129" s="32">
        <v>114</v>
      </c>
      <c r="B129" s="9" t="s">
        <v>244</v>
      </c>
      <c r="C129" s="33" t="s">
        <v>16</v>
      </c>
      <c r="D129" s="9" t="s">
        <v>243</v>
      </c>
      <c r="E129" s="9" t="s">
        <v>26</v>
      </c>
      <c r="F129" s="9" t="s">
        <v>96</v>
      </c>
      <c r="G129" s="34">
        <v>44440</v>
      </c>
      <c r="H129" s="34">
        <v>44620</v>
      </c>
      <c r="I129" s="10">
        <v>45000</v>
      </c>
      <c r="J129" s="10">
        <v>1291.5</v>
      </c>
      <c r="K129" s="10">
        <v>1368</v>
      </c>
      <c r="L129" s="11">
        <v>1148.33</v>
      </c>
      <c r="M129" s="10">
        <f t="shared" si="2"/>
        <v>2550</v>
      </c>
      <c r="N129" s="11">
        <f t="shared" si="3"/>
        <v>6357.83</v>
      </c>
      <c r="O129" s="11">
        <v>38642.17</v>
      </c>
    </row>
    <row r="130" spans="1:15" ht="60" customHeight="1" x14ac:dyDescent="0.35">
      <c r="A130" s="32">
        <v>115</v>
      </c>
      <c r="B130" s="9" t="s">
        <v>245</v>
      </c>
      <c r="C130" s="33" t="s">
        <v>16</v>
      </c>
      <c r="D130" s="9" t="s">
        <v>243</v>
      </c>
      <c r="E130" s="9" t="s">
        <v>26</v>
      </c>
      <c r="F130" s="9" t="s">
        <v>96</v>
      </c>
      <c r="G130" s="34">
        <v>44440</v>
      </c>
      <c r="H130" s="34">
        <v>44620</v>
      </c>
      <c r="I130" s="10">
        <v>45000</v>
      </c>
      <c r="J130" s="10">
        <v>1291.5</v>
      </c>
      <c r="K130" s="10">
        <v>1368</v>
      </c>
      <c r="L130" s="11">
        <v>1148.33</v>
      </c>
      <c r="M130" s="10">
        <f t="shared" si="2"/>
        <v>0</v>
      </c>
      <c r="N130" s="11">
        <f t="shared" si="3"/>
        <v>3807.83</v>
      </c>
      <c r="O130" s="11">
        <v>41192.17</v>
      </c>
    </row>
    <row r="131" spans="1:15" ht="60" customHeight="1" x14ac:dyDescent="0.35">
      <c r="A131" s="32">
        <v>116</v>
      </c>
      <c r="B131" s="9" t="s">
        <v>246</v>
      </c>
      <c r="C131" s="33" t="s">
        <v>16</v>
      </c>
      <c r="D131" s="9" t="s">
        <v>243</v>
      </c>
      <c r="E131" s="9" t="s">
        <v>26</v>
      </c>
      <c r="F131" s="9" t="s">
        <v>96</v>
      </c>
      <c r="G131" s="34">
        <v>44440</v>
      </c>
      <c r="H131" s="34">
        <v>44620</v>
      </c>
      <c r="I131" s="10">
        <v>45000</v>
      </c>
      <c r="J131" s="10">
        <v>1291.5</v>
      </c>
      <c r="K131" s="10">
        <v>1368</v>
      </c>
      <c r="L131" s="11">
        <v>1148.33</v>
      </c>
      <c r="M131" s="10">
        <f t="shared" si="2"/>
        <v>3050</v>
      </c>
      <c r="N131" s="11">
        <f t="shared" si="3"/>
        <v>6857.83</v>
      </c>
      <c r="O131" s="11">
        <v>38142.17</v>
      </c>
    </row>
    <row r="132" spans="1:15" ht="60" customHeight="1" x14ac:dyDescent="0.35">
      <c r="A132" s="32">
        <v>117</v>
      </c>
      <c r="B132" s="9" t="s">
        <v>247</v>
      </c>
      <c r="C132" s="33" t="s">
        <v>16</v>
      </c>
      <c r="D132" s="9" t="s">
        <v>243</v>
      </c>
      <c r="E132" s="9" t="s">
        <v>26</v>
      </c>
      <c r="F132" s="9" t="s">
        <v>96</v>
      </c>
      <c r="G132" s="34">
        <v>44440</v>
      </c>
      <c r="H132" s="34">
        <v>44620</v>
      </c>
      <c r="I132" s="10">
        <v>45000</v>
      </c>
      <c r="J132" s="10">
        <v>1291.5</v>
      </c>
      <c r="K132" s="10">
        <v>1368</v>
      </c>
      <c r="L132" s="11">
        <v>1148.33</v>
      </c>
      <c r="M132" s="10">
        <f t="shared" si="2"/>
        <v>4550</v>
      </c>
      <c r="N132" s="11">
        <f t="shared" si="3"/>
        <v>8357.83</v>
      </c>
      <c r="O132" s="11">
        <v>36642.17</v>
      </c>
    </row>
    <row r="133" spans="1:15" ht="60" customHeight="1" x14ac:dyDescent="0.35">
      <c r="A133" s="32">
        <v>118</v>
      </c>
      <c r="B133" s="9" t="s">
        <v>248</v>
      </c>
      <c r="C133" s="33" t="s">
        <v>16</v>
      </c>
      <c r="D133" s="9" t="s">
        <v>243</v>
      </c>
      <c r="E133" s="9" t="s">
        <v>26</v>
      </c>
      <c r="F133" s="9" t="s">
        <v>96</v>
      </c>
      <c r="G133" s="34">
        <v>44470</v>
      </c>
      <c r="H133" s="34">
        <v>44651</v>
      </c>
      <c r="I133" s="10">
        <v>45000</v>
      </c>
      <c r="J133" s="10">
        <v>1291.5</v>
      </c>
      <c r="K133" s="10">
        <v>1368</v>
      </c>
      <c r="L133" s="11">
        <v>1148.33</v>
      </c>
      <c r="M133" s="10">
        <f t="shared" si="2"/>
        <v>8471.7099999999991</v>
      </c>
      <c r="N133" s="11">
        <f t="shared" si="3"/>
        <v>12279.539999999999</v>
      </c>
      <c r="O133" s="11">
        <v>32720.46</v>
      </c>
    </row>
    <row r="134" spans="1:15" ht="60" customHeight="1" x14ac:dyDescent="0.35">
      <c r="A134" s="32">
        <v>119</v>
      </c>
      <c r="B134" s="9" t="s">
        <v>249</v>
      </c>
      <c r="C134" s="33" t="s">
        <v>16</v>
      </c>
      <c r="D134" s="9" t="s">
        <v>243</v>
      </c>
      <c r="E134" s="9" t="s">
        <v>26</v>
      </c>
      <c r="F134" s="9" t="s">
        <v>96</v>
      </c>
      <c r="G134" s="34">
        <v>44470</v>
      </c>
      <c r="H134" s="34">
        <v>44651</v>
      </c>
      <c r="I134" s="10">
        <v>45000</v>
      </c>
      <c r="J134" s="10">
        <v>1291.5</v>
      </c>
      <c r="K134" s="10">
        <v>1368</v>
      </c>
      <c r="L134" s="11">
        <v>1148.33</v>
      </c>
      <c r="M134" s="10">
        <f t="shared" si="2"/>
        <v>7237.9799999999959</v>
      </c>
      <c r="N134" s="11">
        <f t="shared" si="3"/>
        <v>11045.809999999996</v>
      </c>
      <c r="O134" s="11">
        <v>33954.19</v>
      </c>
    </row>
    <row r="135" spans="1:15" ht="60" customHeight="1" x14ac:dyDescent="0.35">
      <c r="A135" s="32">
        <v>120</v>
      </c>
      <c r="B135" s="9" t="s">
        <v>250</v>
      </c>
      <c r="C135" s="33" t="s">
        <v>14</v>
      </c>
      <c r="D135" s="9" t="s">
        <v>243</v>
      </c>
      <c r="E135" s="9" t="s">
        <v>43</v>
      </c>
      <c r="F135" s="9" t="s">
        <v>96</v>
      </c>
      <c r="G135" s="34">
        <v>44470</v>
      </c>
      <c r="H135" s="34">
        <v>44651</v>
      </c>
      <c r="I135" s="10">
        <v>45000</v>
      </c>
      <c r="J135" s="10">
        <v>1291.5</v>
      </c>
      <c r="K135" s="10">
        <v>1368</v>
      </c>
      <c r="L135" s="11">
        <v>1148.33</v>
      </c>
      <c r="M135" s="10">
        <f t="shared" si="2"/>
        <v>8471.7099999999991</v>
      </c>
      <c r="N135" s="11">
        <f t="shared" si="3"/>
        <v>12279.539999999999</v>
      </c>
      <c r="O135" s="11">
        <v>32720.46</v>
      </c>
    </row>
    <row r="136" spans="1:15" ht="60" customHeight="1" x14ac:dyDescent="0.35">
      <c r="A136" s="32">
        <v>121</v>
      </c>
      <c r="B136" s="9" t="s">
        <v>251</v>
      </c>
      <c r="C136" s="33" t="s">
        <v>16</v>
      </c>
      <c r="D136" s="9" t="s">
        <v>243</v>
      </c>
      <c r="E136" s="9" t="s">
        <v>26</v>
      </c>
      <c r="F136" s="9" t="s">
        <v>96</v>
      </c>
      <c r="G136" s="34">
        <v>44470</v>
      </c>
      <c r="H136" s="34">
        <v>44651</v>
      </c>
      <c r="I136" s="10">
        <v>45000</v>
      </c>
      <c r="J136" s="10">
        <v>1291.5</v>
      </c>
      <c r="K136" s="10">
        <v>1368</v>
      </c>
      <c r="L136" s="11">
        <v>1148.33</v>
      </c>
      <c r="M136" s="10">
        <f t="shared" si="2"/>
        <v>22201.66</v>
      </c>
      <c r="N136" s="11">
        <f t="shared" si="3"/>
        <v>26009.489999999998</v>
      </c>
      <c r="O136" s="11">
        <v>18990.509999999998</v>
      </c>
    </row>
    <row r="137" spans="1:15" ht="60" customHeight="1" x14ac:dyDescent="0.35">
      <c r="A137" s="32">
        <v>122</v>
      </c>
      <c r="B137" s="9" t="s">
        <v>252</v>
      </c>
      <c r="C137" s="33" t="s">
        <v>16</v>
      </c>
      <c r="D137" s="9" t="s">
        <v>243</v>
      </c>
      <c r="E137" s="9" t="s">
        <v>26</v>
      </c>
      <c r="F137" s="9" t="s">
        <v>96</v>
      </c>
      <c r="G137" s="34">
        <v>44470</v>
      </c>
      <c r="H137" s="34">
        <v>44651</v>
      </c>
      <c r="I137" s="10">
        <v>45000</v>
      </c>
      <c r="J137" s="10">
        <v>1291.5</v>
      </c>
      <c r="K137" s="10">
        <v>1368</v>
      </c>
      <c r="L137" s="11">
        <v>945.81</v>
      </c>
      <c r="M137" s="10">
        <f t="shared" si="2"/>
        <v>13942.030000000002</v>
      </c>
      <c r="N137" s="11">
        <f t="shared" si="3"/>
        <v>17547.340000000004</v>
      </c>
      <c r="O137" s="11">
        <v>27452.66</v>
      </c>
    </row>
    <row r="138" spans="1:15" ht="60" customHeight="1" x14ac:dyDescent="0.35">
      <c r="A138" s="32">
        <v>123</v>
      </c>
      <c r="B138" s="9" t="s">
        <v>253</v>
      </c>
      <c r="C138" s="33" t="s">
        <v>16</v>
      </c>
      <c r="D138" s="9" t="s">
        <v>243</v>
      </c>
      <c r="E138" s="9" t="s">
        <v>43</v>
      </c>
      <c r="F138" s="9" t="s">
        <v>96</v>
      </c>
      <c r="G138" s="34">
        <v>44470</v>
      </c>
      <c r="H138" s="34">
        <v>44651</v>
      </c>
      <c r="I138" s="10">
        <v>45000</v>
      </c>
      <c r="J138" s="10">
        <v>1291.5</v>
      </c>
      <c r="K138" s="10">
        <v>1368</v>
      </c>
      <c r="L138" s="11">
        <v>1148.33</v>
      </c>
      <c r="M138" s="10">
        <f t="shared" si="2"/>
        <v>6971.7099999999991</v>
      </c>
      <c r="N138" s="11">
        <f t="shared" si="3"/>
        <v>10779.539999999999</v>
      </c>
      <c r="O138" s="11">
        <v>34220.46</v>
      </c>
    </row>
    <row r="139" spans="1:15" ht="60" customHeight="1" x14ac:dyDescent="0.35">
      <c r="A139" s="32">
        <v>124</v>
      </c>
      <c r="B139" s="9" t="s">
        <v>254</v>
      </c>
      <c r="C139" s="33" t="s">
        <v>14</v>
      </c>
      <c r="D139" s="9" t="s">
        <v>243</v>
      </c>
      <c r="E139" s="9" t="s">
        <v>26</v>
      </c>
      <c r="F139" s="9" t="s">
        <v>96</v>
      </c>
      <c r="G139" s="34">
        <v>44470</v>
      </c>
      <c r="H139" s="34">
        <v>44651</v>
      </c>
      <c r="I139" s="10">
        <v>45000</v>
      </c>
      <c r="J139" s="10">
        <v>1291.5</v>
      </c>
      <c r="K139" s="10">
        <v>1368</v>
      </c>
      <c r="L139" s="11">
        <v>1148.33</v>
      </c>
      <c r="M139" s="10">
        <f t="shared" si="2"/>
        <v>32478.629999999997</v>
      </c>
      <c r="N139" s="11">
        <f t="shared" si="3"/>
        <v>36286.46</v>
      </c>
      <c r="O139" s="11">
        <v>8713.5400000000009</v>
      </c>
    </row>
    <row r="140" spans="1:15" ht="60" customHeight="1" x14ac:dyDescent="0.35">
      <c r="A140" s="32">
        <v>125</v>
      </c>
      <c r="B140" s="9" t="s">
        <v>255</v>
      </c>
      <c r="C140" s="33" t="s">
        <v>16</v>
      </c>
      <c r="D140" s="9" t="s">
        <v>243</v>
      </c>
      <c r="E140" s="9" t="s">
        <v>26</v>
      </c>
      <c r="F140" s="9" t="s">
        <v>96</v>
      </c>
      <c r="G140" s="34">
        <v>44470</v>
      </c>
      <c r="H140" s="34">
        <v>44651</v>
      </c>
      <c r="I140" s="10">
        <v>45000</v>
      </c>
      <c r="J140" s="10">
        <v>1291.5</v>
      </c>
      <c r="K140" s="10">
        <v>1368</v>
      </c>
      <c r="L140" s="11">
        <v>1148.33</v>
      </c>
      <c r="M140" s="10">
        <f t="shared" si="2"/>
        <v>6800.4000000000015</v>
      </c>
      <c r="N140" s="11">
        <f t="shared" si="3"/>
        <v>10608.230000000001</v>
      </c>
      <c r="O140" s="11">
        <v>34391.769999999997</v>
      </c>
    </row>
    <row r="141" spans="1:15" ht="60" customHeight="1" x14ac:dyDescent="0.35">
      <c r="A141" s="32">
        <v>126</v>
      </c>
      <c r="B141" s="9" t="s">
        <v>256</v>
      </c>
      <c r="C141" s="33" t="s">
        <v>14</v>
      </c>
      <c r="D141" s="9" t="s">
        <v>257</v>
      </c>
      <c r="E141" s="9" t="s">
        <v>20</v>
      </c>
      <c r="F141" s="9" t="s">
        <v>96</v>
      </c>
      <c r="G141" s="34">
        <v>44470</v>
      </c>
      <c r="H141" s="34">
        <v>44651</v>
      </c>
      <c r="I141" s="10">
        <v>50000</v>
      </c>
      <c r="J141" s="10">
        <v>1435</v>
      </c>
      <c r="K141" s="10">
        <v>1520</v>
      </c>
      <c r="L141" s="11">
        <v>1854</v>
      </c>
      <c r="M141" s="10">
        <f t="shared" si="2"/>
        <v>3050</v>
      </c>
      <c r="N141" s="11">
        <f t="shared" si="3"/>
        <v>7859</v>
      </c>
      <c r="O141" s="11">
        <v>42141</v>
      </c>
    </row>
    <row r="142" spans="1:15" ht="60" customHeight="1" x14ac:dyDescent="0.35">
      <c r="A142" s="32">
        <v>127</v>
      </c>
      <c r="B142" s="9" t="s">
        <v>258</v>
      </c>
      <c r="C142" s="33" t="s">
        <v>16</v>
      </c>
      <c r="D142" s="9" t="s">
        <v>257</v>
      </c>
      <c r="E142" s="9" t="s">
        <v>20</v>
      </c>
      <c r="F142" s="9" t="s">
        <v>96</v>
      </c>
      <c r="G142" s="34">
        <v>44470</v>
      </c>
      <c r="H142" s="34">
        <v>44651</v>
      </c>
      <c r="I142" s="10">
        <v>50000</v>
      </c>
      <c r="J142" s="10">
        <v>1435</v>
      </c>
      <c r="K142" s="10">
        <v>1520</v>
      </c>
      <c r="L142" s="11">
        <v>1854</v>
      </c>
      <c r="M142" s="10">
        <f t="shared" si="2"/>
        <v>0</v>
      </c>
      <c r="N142" s="11">
        <f t="shared" si="3"/>
        <v>4809</v>
      </c>
      <c r="O142" s="11">
        <v>45191</v>
      </c>
    </row>
    <row r="143" spans="1:15" ht="60" customHeight="1" x14ac:dyDescent="0.35">
      <c r="A143" s="32">
        <v>128</v>
      </c>
      <c r="B143" s="9" t="s">
        <v>259</v>
      </c>
      <c r="C143" s="33" t="s">
        <v>16</v>
      </c>
      <c r="D143" s="9" t="s">
        <v>260</v>
      </c>
      <c r="E143" s="9" t="s">
        <v>35</v>
      </c>
      <c r="F143" s="9" t="s">
        <v>96</v>
      </c>
      <c r="G143" s="34">
        <v>44409</v>
      </c>
      <c r="H143" s="34">
        <v>44592</v>
      </c>
      <c r="I143" s="10">
        <v>50000</v>
      </c>
      <c r="J143" s="10">
        <v>1435</v>
      </c>
      <c r="K143" s="10">
        <v>1520</v>
      </c>
      <c r="L143" s="11">
        <v>1854</v>
      </c>
      <c r="M143" s="10">
        <f t="shared" si="2"/>
        <v>8562.6699999999983</v>
      </c>
      <c r="N143" s="11">
        <f t="shared" si="3"/>
        <v>13371.669999999998</v>
      </c>
      <c r="O143" s="11">
        <v>36628.33</v>
      </c>
    </row>
    <row r="144" spans="1:15" ht="60" customHeight="1" x14ac:dyDescent="0.35">
      <c r="A144" s="32">
        <v>129</v>
      </c>
      <c r="B144" s="9" t="s">
        <v>261</v>
      </c>
      <c r="C144" s="33" t="s">
        <v>14</v>
      </c>
      <c r="D144" s="9" t="s">
        <v>260</v>
      </c>
      <c r="E144" s="9" t="s">
        <v>35</v>
      </c>
      <c r="F144" s="9" t="s">
        <v>96</v>
      </c>
      <c r="G144" s="34">
        <v>44501</v>
      </c>
      <c r="H144" s="34">
        <v>44681</v>
      </c>
      <c r="I144" s="10">
        <v>50000</v>
      </c>
      <c r="J144" s="10">
        <v>1435</v>
      </c>
      <c r="K144" s="10">
        <v>1520</v>
      </c>
      <c r="L144" s="11">
        <v>1854</v>
      </c>
      <c r="M144" s="10">
        <f t="shared" ref="M144:M207" si="4">+I144-SUM(J144:L144)-O144</f>
        <v>0</v>
      </c>
      <c r="N144" s="11">
        <f t="shared" ref="N144:N207" si="5">+SUM(J144:M144)</f>
        <v>4809</v>
      </c>
      <c r="O144" s="11">
        <v>45191</v>
      </c>
    </row>
    <row r="145" spans="1:15" ht="60" customHeight="1" x14ac:dyDescent="0.35">
      <c r="A145" s="32">
        <v>130</v>
      </c>
      <c r="B145" s="9" t="s">
        <v>262</v>
      </c>
      <c r="C145" s="33" t="s">
        <v>16</v>
      </c>
      <c r="D145" s="9" t="s">
        <v>260</v>
      </c>
      <c r="E145" s="9" t="s">
        <v>35</v>
      </c>
      <c r="F145" s="9" t="s">
        <v>96</v>
      </c>
      <c r="G145" s="34">
        <v>44562</v>
      </c>
      <c r="H145" s="34">
        <v>44742</v>
      </c>
      <c r="I145" s="10">
        <v>50000</v>
      </c>
      <c r="J145" s="10">
        <v>1435</v>
      </c>
      <c r="K145" s="10">
        <v>1520</v>
      </c>
      <c r="L145" s="11">
        <v>1854</v>
      </c>
      <c r="M145" s="10">
        <f t="shared" si="4"/>
        <v>1250</v>
      </c>
      <c r="N145" s="11">
        <f t="shared" si="5"/>
        <v>6059</v>
      </c>
      <c r="O145" s="11">
        <v>43941</v>
      </c>
    </row>
    <row r="146" spans="1:15" ht="60" customHeight="1" x14ac:dyDescent="0.35">
      <c r="A146" s="32">
        <v>131</v>
      </c>
      <c r="B146" s="9" t="s">
        <v>263</v>
      </c>
      <c r="C146" s="33" t="s">
        <v>14</v>
      </c>
      <c r="D146" s="9" t="s">
        <v>69</v>
      </c>
      <c r="E146" s="9" t="s">
        <v>55</v>
      </c>
      <c r="F146" s="9" t="s">
        <v>96</v>
      </c>
      <c r="G146" s="34">
        <v>44409</v>
      </c>
      <c r="H146" s="34">
        <v>44592</v>
      </c>
      <c r="I146" s="10">
        <v>19320</v>
      </c>
      <c r="J146" s="10">
        <v>554.48</v>
      </c>
      <c r="K146" s="10">
        <v>587.33000000000004</v>
      </c>
      <c r="L146" s="11"/>
      <c r="M146" s="10">
        <f t="shared" si="4"/>
        <v>1350.119999999999</v>
      </c>
      <c r="N146" s="11">
        <f t="shared" si="5"/>
        <v>2491.9299999999989</v>
      </c>
      <c r="O146" s="11">
        <v>16828.07</v>
      </c>
    </row>
    <row r="147" spans="1:15" ht="60" customHeight="1" x14ac:dyDescent="0.35">
      <c r="A147" s="32">
        <v>132</v>
      </c>
      <c r="B147" s="9" t="s">
        <v>264</v>
      </c>
      <c r="C147" s="33" t="s">
        <v>14</v>
      </c>
      <c r="D147" s="9" t="s">
        <v>69</v>
      </c>
      <c r="E147" s="9" t="s">
        <v>55</v>
      </c>
      <c r="F147" s="9" t="s">
        <v>96</v>
      </c>
      <c r="G147" s="34">
        <v>44409</v>
      </c>
      <c r="H147" s="34">
        <v>44592</v>
      </c>
      <c r="I147" s="10">
        <v>19320</v>
      </c>
      <c r="J147" s="10">
        <v>554.48</v>
      </c>
      <c r="K147" s="10">
        <v>587.33000000000004</v>
      </c>
      <c r="L147" s="11"/>
      <c r="M147" s="10">
        <f t="shared" si="4"/>
        <v>0</v>
      </c>
      <c r="N147" s="11">
        <f t="shared" si="5"/>
        <v>1141.81</v>
      </c>
      <c r="O147" s="11">
        <v>18178.189999999999</v>
      </c>
    </row>
    <row r="148" spans="1:15" ht="60" customHeight="1" x14ac:dyDescent="0.35">
      <c r="A148" s="32">
        <v>133</v>
      </c>
      <c r="B148" s="9" t="s">
        <v>265</v>
      </c>
      <c r="C148" s="33" t="s">
        <v>14</v>
      </c>
      <c r="D148" s="9" t="s">
        <v>69</v>
      </c>
      <c r="E148" s="9" t="s">
        <v>55</v>
      </c>
      <c r="F148" s="9" t="s">
        <v>96</v>
      </c>
      <c r="G148" s="34">
        <v>44409</v>
      </c>
      <c r="H148" s="34">
        <v>44592</v>
      </c>
      <c r="I148" s="10">
        <v>19320</v>
      </c>
      <c r="J148" s="10">
        <v>554.48</v>
      </c>
      <c r="K148" s="10">
        <v>587.33000000000004</v>
      </c>
      <c r="L148" s="11"/>
      <c r="M148" s="10">
        <f t="shared" si="4"/>
        <v>0</v>
      </c>
      <c r="N148" s="11">
        <f t="shared" si="5"/>
        <v>1141.81</v>
      </c>
      <c r="O148" s="11">
        <v>18178.189999999999</v>
      </c>
    </row>
    <row r="149" spans="1:15" ht="60" customHeight="1" x14ac:dyDescent="0.35">
      <c r="A149" s="32">
        <v>134</v>
      </c>
      <c r="B149" s="9" t="s">
        <v>266</v>
      </c>
      <c r="C149" s="33" t="s">
        <v>14</v>
      </c>
      <c r="D149" s="9" t="s">
        <v>69</v>
      </c>
      <c r="E149" s="9" t="s">
        <v>55</v>
      </c>
      <c r="F149" s="9" t="s">
        <v>96</v>
      </c>
      <c r="G149" s="34">
        <v>44409</v>
      </c>
      <c r="H149" s="34">
        <v>44592</v>
      </c>
      <c r="I149" s="10">
        <v>19320</v>
      </c>
      <c r="J149" s="10">
        <v>554.48</v>
      </c>
      <c r="K149" s="10">
        <v>587.33000000000004</v>
      </c>
      <c r="L149" s="11"/>
      <c r="M149" s="10">
        <f t="shared" si="4"/>
        <v>0</v>
      </c>
      <c r="N149" s="11">
        <f t="shared" si="5"/>
        <v>1141.81</v>
      </c>
      <c r="O149" s="11">
        <v>18178.189999999999</v>
      </c>
    </row>
    <row r="150" spans="1:15" ht="60" customHeight="1" x14ac:dyDescent="0.35">
      <c r="A150" s="32">
        <v>135</v>
      </c>
      <c r="B150" s="9" t="s">
        <v>267</v>
      </c>
      <c r="C150" s="33" t="s">
        <v>14</v>
      </c>
      <c r="D150" s="9" t="s">
        <v>69</v>
      </c>
      <c r="E150" s="9" t="s">
        <v>55</v>
      </c>
      <c r="F150" s="9" t="s">
        <v>96</v>
      </c>
      <c r="G150" s="34">
        <v>44409</v>
      </c>
      <c r="H150" s="34">
        <v>44592</v>
      </c>
      <c r="I150" s="10">
        <v>19320</v>
      </c>
      <c r="J150" s="10">
        <v>554.48</v>
      </c>
      <c r="K150" s="10">
        <v>587.33000000000004</v>
      </c>
      <c r="L150" s="11"/>
      <c r="M150" s="10">
        <f t="shared" si="4"/>
        <v>0</v>
      </c>
      <c r="N150" s="11">
        <f t="shared" si="5"/>
        <v>1141.81</v>
      </c>
      <c r="O150" s="11">
        <v>18178.189999999999</v>
      </c>
    </row>
    <row r="151" spans="1:15" ht="60" customHeight="1" x14ac:dyDescent="0.35">
      <c r="A151" s="32">
        <v>136</v>
      </c>
      <c r="B151" s="9" t="s">
        <v>268</v>
      </c>
      <c r="C151" s="33" t="s">
        <v>16</v>
      </c>
      <c r="D151" s="9" t="s">
        <v>69</v>
      </c>
      <c r="E151" s="9" t="s">
        <v>55</v>
      </c>
      <c r="F151" s="9" t="s">
        <v>96</v>
      </c>
      <c r="G151" s="34">
        <v>44409</v>
      </c>
      <c r="H151" s="34">
        <v>44592</v>
      </c>
      <c r="I151" s="10">
        <v>19320</v>
      </c>
      <c r="J151" s="10">
        <v>554.48</v>
      </c>
      <c r="K151" s="10">
        <v>587.33000000000004</v>
      </c>
      <c r="L151" s="11"/>
      <c r="M151" s="10">
        <f t="shared" si="4"/>
        <v>0</v>
      </c>
      <c r="N151" s="11">
        <f t="shared" si="5"/>
        <v>1141.81</v>
      </c>
      <c r="O151" s="11">
        <v>18178.189999999999</v>
      </c>
    </row>
    <row r="152" spans="1:15" ht="60" customHeight="1" x14ac:dyDescent="0.35">
      <c r="A152" s="32">
        <v>137</v>
      </c>
      <c r="B152" s="9" t="s">
        <v>269</v>
      </c>
      <c r="C152" s="33" t="s">
        <v>16</v>
      </c>
      <c r="D152" s="9" t="s">
        <v>69</v>
      </c>
      <c r="E152" s="9" t="s">
        <v>55</v>
      </c>
      <c r="F152" s="9" t="s">
        <v>96</v>
      </c>
      <c r="G152" s="34">
        <v>44409</v>
      </c>
      <c r="H152" s="34">
        <v>44592</v>
      </c>
      <c r="I152" s="10">
        <v>19320</v>
      </c>
      <c r="J152" s="10">
        <v>554.48</v>
      </c>
      <c r="K152" s="10">
        <v>587.33000000000004</v>
      </c>
      <c r="L152" s="11"/>
      <c r="M152" s="10">
        <f t="shared" si="4"/>
        <v>0</v>
      </c>
      <c r="N152" s="11">
        <f t="shared" si="5"/>
        <v>1141.81</v>
      </c>
      <c r="O152" s="11">
        <v>18178.189999999999</v>
      </c>
    </row>
    <row r="153" spans="1:15" ht="60" customHeight="1" x14ac:dyDescent="0.35">
      <c r="A153" s="32">
        <v>138</v>
      </c>
      <c r="B153" s="9" t="s">
        <v>270</v>
      </c>
      <c r="C153" s="33" t="s">
        <v>16</v>
      </c>
      <c r="D153" s="9" t="s">
        <v>69</v>
      </c>
      <c r="E153" s="9" t="s">
        <v>55</v>
      </c>
      <c r="F153" s="9" t="s">
        <v>96</v>
      </c>
      <c r="G153" s="34">
        <v>44409</v>
      </c>
      <c r="H153" s="34">
        <v>44592</v>
      </c>
      <c r="I153" s="10">
        <v>19320</v>
      </c>
      <c r="J153" s="10">
        <v>554.48</v>
      </c>
      <c r="K153" s="10">
        <v>587.33000000000004</v>
      </c>
      <c r="L153" s="11"/>
      <c r="M153" s="10">
        <f t="shared" si="4"/>
        <v>0</v>
      </c>
      <c r="N153" s="11">
        <f t="shared" si="5"/>
        <v>1141.81</v>
      </c>
      <c r="O153" s="11">
        <v>18178.189999999999</v>
      </c>
    </row>
    <row r="154" spans="1:15" ht="60" customHeight="1" x14ac:dyDescent="0.35">
      <c r="A154" s="32">
        <v>139</v>
      </c>
      <c r="B154" s="9" t="s">
        <v>271</v>
      </c>
      <c r="C154" s="33" t="s">
        <v>16</v>
      </c>
      <c r="D154" s="9" t="s">
        <v>69</v>
      </c>
      <c r="E154" s="9" t="s">
        <v>55</v>
      </c>
      <c r="F154" s="9" t="s">
        <v>96</v>
      </c>
      <c r="G154" s="34">
        <v>44409</v>
      </c>
      <c r="H154" s="34">
        <v>44592</v>
      </c>
      <c r="I154" s="10">
        <v>19320</v>
      </c>
      <c r="J154" s="10">
        <v>554.48</v>
      </c>
      <c r="K154" s="10">
        <v>587.33000000000004</v>
      </c>
      <c r="L154" s="11"/>
      <c r="M154" s="10">
        <f t="shared" si="4"/>
        <v>0</v>
      </c>
      <c r="N154" s="11">
        <f t="shared" si="5"/>
        <v>1141.81</v>
      </c>
      <c r="O154" s="11">
        <v>18178.189999999999</v>
      </c>
    </row>
    <row r="155" spans="1:15" ht="60" customHeight="1" x14ac:dyDescent="0.35">
      <c r="A155" s="32">
        <v>140</v>
      </c>
      <c r="B155" s="9" t="s">
        <v>272</v>
      </c>
      <c r="C155" s="33" t="s">
        <v>14</v>
      </c>
      <c r="D155" s="9" t="s">
        <v>69</v>
      </c>
      <c r="E155" s="9" t="s">
        <v>55</v>
      </c>
      <c r="F155" s="9" t="s">
        <v>96</v>
      </c>
      <c r="G155" s="34">
        <v>44409</v>
      </c>
      <c r="H155" s="34">
        <v>44592</v>
      </c>
      <c r="I155" s="10">
        <v>19320</v>
      </c>
      <c r="J155" s="10">
        <v>554.48</v>
      </c>
      <c r="K155" s="10">
        <v>587.33000000000004</v>
      </c>
      <c r="L155" s="11"/>
      <c r="M155" s="10">
        <f t="shared" si="4"/>
        <v>0</v>
      </c>
      <c r="N155" s="11">
        <f t="shared" si="5"/>
        <v>1141.81</v>
      </c>
      <c r="O155" s="11">
        <v>18178.189999999999</v>
      </c>
    </row>
    <row r="156" spans="1:15" ht="60" customHeight="1" x14ac:dyDescent="0.35">
      <c r="A156" s="32">
        <v>141</v>
      </c>
      <c r="B156" s="9" t="s">
        <v>273</v>
      </c>
      <c r="C156" s="33" t="s">
        <v>14</v>
      </c>
      <c r="D156" s="9" t="s">
        <v>69</v>
      </c>
      <c r="E156" s="9" t="s">
        <v>55</v>
      </c>
      <c r="F156" s="9" t="s">
        <v>96</v>
      </c>
      <c r="G156" s="34">
        <v>44409</v>
      </c>
      <c r="H156" s="34">
        <v>44592</v>
      </c>
      <c r="I156" s="10">
        <v>19320</v>
      </c>
      <c r="J156" s="10">
        <v>554.48</v>
      </c>
      <c r="K156" s="10">
        <v>587.33000000000004</v>
      </c>
      <c r="L156" s="11"/>
      <c r="M156" s="10">
        <f t="shared" si="4"/>
        <v>0</v>
      </c>
      <c r="N156" s="11">
        <f t="shared" si="5"/>
        <v>1141.81</v>
      </c>
      <c r="O156" s="11">
        <v>18178.189999999999</v>
      </c>
    </row>
    <row r="157" spans="1:15" ht="60" customHeight="1" x14ac:dyDescent="0.35">
      <c r="A157" s="32">
        <v>142</v>
      </c>
      <c r="B157" s="9" t="s">
        <v>274</v>
      </c>
      <c r="C157" s="33" t="s">
        <v>16</v>
      </c>
      <c r="D157" s="9" t="s">
        <v>69</v>
      </c>
      <c r="E157" s="9" t="s">
        <v>55</v>
      </c>
      <c r="F157" s="9" t="s">
        <v>96</v>
      </c>
      <c r="G157" s="34">
        <v>44409</v>
      </c>
      <c r="H157" s="34">
        <v>44592</v>
      </c>
      <c r="I157" s="10">
        <v>19320</v>
      </c>
      <c r="J157" s="10">
        <v>554.48</v>
      </c>
      <c r="K157" s="10">
        <v>587.33000000000004</v>
      </c>
      <c r="L157" s="11"/>
      <c r="M157" s="10">
        <f t="shared" si="4"/>
        <v>0</v>
      </c>
      <c r="N157" s="11">
        <f t="shared" si="5"/>
        <v>1141.81</v>
      </c>
      <c r="O157" s="11">
        <v>18178.189999999999</v>
      </c>
    </row>
    <row r="158" spans="1:15" ht="60" customHeight="1" x14ac:dyDescent="0.35">
      <c r="A158" s="32">
        <v>143</v>
      </c>
      <c r="B158" s="9" t="s">
        <v>275</v>
      </c>
      <c r="C158" s="33" t="s">
        <v>14</v>
      </c>
      <c r="D158" s="9" t="s">
        <v>69</v>
      </c>
      <c r="E158" s="9" t="s">
        <v>55</v>
      </c>
      <c r="F158" s="9" t="s">
        <v>96</v>
      </c>
      <c r="G158" s="34">
        <v>44409</v>
      </c>
      <c r="H158" s="34">
        <v>44592</v>
      </c>
      <c r="I158" s="10">
        <v>19320</v>
      </c>
      <c r="J158" s="10">
        <v>554.48</v>
      </c>
      <c r="K158" s="10">
        <v>587.33000000000004</v>
      </c>
      <c r="L158" s="11"/>
      <c r="M158" s="10">
        <f t="shared" si="4"/>
        <v>0</v>
      </c>
      <c r="N158" s="11">
        <f t="shared" si="5"/>
        <v>1141.81</v>
      </c>
      <c r="O158" s="11">
        <v>18178.189999999999</v>
      </c>
    </row>
    <row r="159" spans="1:15" ht="60" customHeight="1" x14ac:dyDescent="0.35">
      <c r="A159" s="32">
        <v>144</v>
      </c>
      <c r="B159" s="9" t="s">
        <v>276</v>
      </c>
      <c r="C159" s="33" t="s">
        <v>16</v>
      </c>
      <c r="D159" s="9" t="s">
        <v>69</v>
      </c>
      <c r="E159" s="9" t="s">
        <v>55</v>
      </c>
      <c r="F159" s="9" t="s">
        <v>96</v>
      </c>
      <c r="G159" s="34">
        <v>44409</v>
      </c>
      <c r="H159" s="34">
        <v>44592</v>
      </c>
      <c r="I159" s="10">
        <v>19320</v>
      </c>
      <c r="J159" s="10">
        <v>554.48</v>
      </c>
      <c r="K159" s="10">
        <v>587.33000000000004</v>
      </c>
      <c r="L159" s="11"/>
      <c r="M159" s="10">
        <f t="shared" si="4"/>
        <v>0</v>
      </c>
      <c r="N159" s="11">
        <f t="shared" si="5"/>
        <v>1141.81</v>
      </c>
      <c r="O159" s="11">
        <v>18178.189999999999</v>
      </c>
    </row>
    <row r="160" spans="1:15" ht="60" customHeight="1" x14ac:dyDescent="0.35">
      <c r="A160" s="32">
        <v>145</v>
      </c>
      <c r="B160" s="9" t="s">
        <v>277</v>
      </c>
      <c r="C160" s="33" t="s">
        <v>14</v>
      </c>
      <c r="D160" s="9" t="s">
        <v>69</v>
      </c>
      <c r="E160" s="9" t="s">
        <v>55</v>
      </c>
      <c r="F160" s="9" t="s">
        <v>96</v>
      </c>
      <c r="G160" s="34">
        <v>44409</v>
      </c>
      <c r="H160" s="34">
        <v>44592</v>
      </c>
      <c r="I160" s="10">
        <v>19320</v>
      </c>
      <c r="J160" s="10">
        <v>554.48</v>
      </c>
      <c r="K160" s="10">
        <v>587.33000000000004</v>
      </c>
      <c r="L160" s="11"/>
      <c r="M160" s="10">
        <f t="shared" si="4"/>
        <v>0</v>
      </c>
      <c r="N160" s="11">
        <f t="shared" si="5"/>
        <v>1141.81</v>
      </c>
      <c r="O160" s="11">
        <v>18178.189999999999</v>
      </c>
    </row>
    <row r="161" spans="1:15" ht="60" customHeight="1" x14ac:dyDescent="0.35">
      <c r="A161" s="32">
        <v>146</v>
      </c>
      <c r="B161" s="9" t="s">
        <v>278</v>
      </c>
      <c r="C161" s="33" t="s">
        <v>16</v>
      </c>
      <c r="D161" s="9" t="s">
        <v>69</v>
      </c>
      <c r="E161" s="9" t="s">
        <v>55</v>
      </c>
      <c r="F161" s="9" t="s">
        <v>96</v>
      </c>
      <c r="G161" s="34">
        <v>44409</v>
      </c>
      <c r="H161" s="34">
        <v>44592</v>
      </c>
      <c r="I161" s="10">
        <v>19320</v>
      </c>
      <c r="J161" s="10">
        <v>554.48</v>
      </c>
      <c r="K161" s="10">
        <v>587.33000000000004</v>
      </c>
      <c r="L161" s="11"/>
      <c r="M161" s="10">
        <f t="shared" si="4"/>
        <v>0</v>
      </c>
      <c r="N161" s="11">
        <f t="shared" si="5"/>
        <v>1141.81</v>
      </c>
      <c r="O161" s="11">
        <v>18178.189999999999</v>
      </c>
    </row>
    <row r="162" spans="1:15" ht="60" customHeight="1" x14ac:dyDescent="0.35">
      <c r="A162" s="32">
        <v>147</v>
      </c>
      <c r="B162" s="9" t="s">
        <v>279</v>
      </c>
      <c r="C162" s="33" t="s">
        <v>16</v>
      </c>
      <c r="D162" s="9" t="s">
        <v>69</v>
      </c>
      <c r="E162" s="9" t="s">
        <v>55</v>
      </c>
      <c r="F162" s="9" t="s">
        <v>96</v>
      </c>
      <c r="G162" s="34">
        <v>44409</v>
      </c>
      <c r="H162" s="34">
        <v>44592</v>
      </c>
      <c r="I162" s="10">
        <v>19320</v>
      </c>
      <c r="J162" s="10">
        <v>554.48</v>
      </c>
      <c r="K162" s="10">
        <v>587.33000000000004</v>
      </c>
      <c r="L162" s="11"/>
      <c r="M162" s="10">
        <f t="shared" si="4"/>
        <v>0</v>
      </c>
      <c r="N162" s="11">
        <f t="shared" si="5"/>
        <v>1141.81</v>
      </c>
      <c r="O162" s="11">
        <v>18178.189999999999</v>
      </c>
    </row>
    <row r="163" spans="1:15" ht="60" customHeight="1" x14ac:dyDescent="0.35">
      <c r="A163" s="32">
        <v>148</v>
      </c>
      <c r="B163" s="9" t="s">
        <v>280</v>
      </c>
      <c r="C163" s="33" t="s">
        <v>14</v>
      </c>
      <c r="D163" s="9" t="s">
        <v>69</v>
      </c>
      <c r="E163" s="9" t="s">
        <v>55</v>
      </c>
      <c r="F163" s="9" t="s">
        <v>96</v>
      </c>
      <c r="G163" s="34">
        <v>44501</v>
      </c>
      <c r="H163" s="34">
        <v>44681</v>
      </c>
      <c r="I163" s="10">
        <v>19320</v>
      </c>
      <c r="J163" s="10">
        <v>554.48</v>
      </c>
      <c r="K163" s="10">
        <v>587.33000000000004</v>
      </c>
      <c r="L163" s="11"/>
      <c r="M163" s="10">
        <f t="shared" si="4"/>
        <v>0</v>
      </c>
      <c r="N163" s="11">
        <f t="shared" si="5"/>
        <v>1141.81</v>
      </c>
      <c r="O163" s="11">
        <v>18178.189999999999</v>
      </c>
    </row>
    <row r="164" spans="1:15" ht="60" customHeight="1" x14ac:dyDescent="0.35">
      <c r="A164" s="32">
        <v>149</v>
      </c>
      <c r="B164" s="9" t="s">
        <v>281</v>
      </c>
      <c r="C164" s="33" t="s">
        <v>14</v>
      </c>
      <c r="D164" s="9" t="s">
        <v>69</v>
      </c>
      <c r="E164" s="9" t="s">
        <v>55</v>
      </c>
      <c r="F164" s="9" t="s">
        <v>96</v>
      </c>
      <c r="G164" s="34">
        <v>44501</v>
      </c>
      <c r="H164" s="34">
        <v>44681</v>
      </c>
      <c r="I164" s="10">
        <v>19320</v>
      </c>
      <c r="J164" s="10">
        <v>554.48</v>
      </c>
      <c r="K164" s="10">
        <v>587.33000000000004</v>
      </c>
      <c r="L164" s="11"/>
      <c r="M164" s="10">
        <f t="shared" si="4"/>
        <v>0</v>
      </c>
      <c r="N164" s="11">
        <f t="shared" si="5"/>
        <v>1141.81</v>
      </c>
      <c r="O164" s="11">
        <v>18178.189999999999</v>
      </c>
    </row>
    <row r="165" spans="1:15" ht="60" customHeight="1" x14ac:dyDescent="0.35">
      <c r="A165" s="32">
        <v>150</v>
      </c>
      <c r="B165" s="9" t="s">
        <v>282</v>
      </c>
      <c r="C165" s="33" t="s">
        <v>14</v>
      </c>
      <c r="D165" s="9" t="s">
        <v>69</v>
      </c>
      <c r="E165" s="9" t="s">
        <v>55</v>
      </c>
      <c r="F165" s="9" t="s">
        <v>96</v>
      </c>
      <c r="G165" s="34">
        <v>44501</v>
      </c>
      <c r="H165" s="34">
        <v>44681</v>
      </c>
      <c r="I165" s="10">
        <v>19320</v>
      </c>
      <c r="J165" s="10">
        <v>554.48</v>
      </c>
      <c r="K165" s="10">
        <v>587.33000000000004</v>
      </c>
      <c r="L165" s="11"/>
      <c r="M165" s="10">
        <f t="shared" si="4"/>
        <v>0</v>
      </c>
      <c r="N165" s="11">
        <f t="shared" si="5"/>
        <v>1141.81</v>
      </c>
      <c r="O165" s="11">
        <v>18178.189999999999</v>
      </c>
    </row>
    <row r="166" spans="1:15" ht="60" customHeight="1" x14ac:dyDescent="0.35">
      <c r="A166" s="32">
        <v>151</v>
      </c>
      <c r="B166" s="9" t="s">
        <v>283</v>
      </c>
      <c r="C166" s="33" t="s">
        <v>14</v>
      </c>
      <c r="D166" s="9" t="s">
        <v>69</v>
      </c>
      <c r="E166" s="9" t="s">
        <v>55</v>
      </c>
      <c r="F166" s="9" t="s">
        <v>96</v>
      </c>
      <c r="G166" s="34">
        <v>44501</v>
      </c>
      <c r="H166" s="34">
        <v>44681</v>
      </c>
      <c r="I166" s="10">
        <v>19320</v>
      </c>
      <c r="J166" s="10">
        <v>554.48</v>
      </c>
      <c r="K166" s="10">
        <v>587.33000000000004</v>
      </c>
      <c r="L166" s="11"/>
      <c r="M166" s="10">
        <f t="shared" si="4"/>
        <v>0</v>
      </c>
      <c r="N166" s="11">
        <f t="shared" si="5"/>
        <v>1141.81</v>
      </c>
      <c r="O166" s="11">
        <v>18178.189999999999</v>
      </c>
    </row>
    <row r="167" spans="1:15" ht="60" customHeight="1" x14ac:dyDescent="0.35">
      <c r="A167" s="32">
        <v>152</v>
      </c>
      <c r="B167" s="9" t="s">
        <v>284</v>
      </c>
      <c r="C167" s="33" t="s">
        <v>16</v>
      </c>
      <c r="D167" s="9" t="s">
        <v>69</v>
      </c>
      <c r="E167" s="9" t="s">
        <v>55</v>
      </c>
      <c r="F167" s="9" t="s">
        <v>96</v>
      </c>
      <c r="G167" s="34">
        <v>44501</v>
      </c>
      <c r="H167" s="34">
        <v>44681</v>
      </c>
      <c r="I167" s="10">
        <v>19320</v>
      </c>
      <c r="J167" s="10">
        <v>554.48</v>
      </c>
      <c r="K167" s="10">
        <v>587.33000000000004</v>
      </c>
      <c r="L167" s="11"/>
      <c r="M167" s="10">
        <f t="shared" si="4"/>
        <v>0</v>
      </c>
      <c r="N167" s="11">
        <f t="shared" si="5"/>
        <v>1141.81</v>
      </c>
      <c r="O167" s="11">
        <v>18178.189999999999</v>
      </c>
    </row>
    <row r="168" spans="1:15" ht="60" customHeight="1" x14ac:dyDescent="0.35">
      <c r="A168" s="32">
        <v>153</v>
      </c>
      <c r="B168" s="9" t="s">
        <v>285</v>
      </c>
      <c r="C168" s="33" t="s">
        <v>14</v>
      </c>
      <c r="D168" s="9" t="s">
        <v>69</v>
      </c>
      <c r="E168" s="9" t="s">
        <v>55</v>
      </c>
      <c r="F168" s="9" t="s">
        <v>96</v>
      </c>
      <c r="G168" s="34">
        <v>44531</v>
      </c>
      <c r="H168" s="34">
        <v>44712</v>
      </c>
      <c r="I168" s="10">
        <v>19320</v>
      </c>
      <c r="J168" s="10">
        <v>554.48</v>
      </c>
      <c r="K168" s="10">
        <v>587.33000000000004</v>
      </c>
      <c r="L168" s="11"/>
      <c r="M168" s="10">
        <f t="shared" si="4"/>
        <v>0</v>
      </c>
      <c r="N168" s="11">
        <f t="shared" si="5"/>
        <v>1141.81</v>
      </c>
      <c r="O168" s="11">
        <v>18178.189999999999</v>
      </c>
    </row>
    <row r="169" spans="1:15" ht="60" customHeight="1" x14ac:dyDescent="0.35">
      <c r="A169" s="32">
        <v>154</v>
      </c>
      <c r="B169" s="9" t="s">
        <v>286</v>
      </c>
      <c r="C169" s="33" t="s">
        <v>14</v>
      </c>
      <c r="D169" s="9" t="s">
        <v>69</v>
      </c>
      <c r="E169" s="9" t="s">
        <v>55</v>
      </c>
      <c r="F169" s="9" t="s">
        <v>96</v>
      </c>
      <c r="G169" s="34">
        <v>44531</v>
      </c>
      <c r="H169" s="34">
        <v>44712</v>
      </c>
      <c r="I169" s="10">
        <v>19320</v>
      </c>
      <c r="J169" s="10">
        <v>554.48</v>
      </c>
      <c r="K169" s="10">
        <v>587.33000000000004</v>
      </c>
      <c r="L169" s="11"/>
      <c r="M169" s="10">
        <f t="shared" si="4"/>
        <v>0</v>
      </c>
      <c r="N169" s="11">
        <f t="shared" si="5"/>
        <v>1141.81</v>
      </c>
      <c r="O169" s="11">
        <v>18178.189999999999</v>
      </c>
    </row>
    <row r="170" spans="1:15" ht="60" customHeight="1" x14ac:dyDescent="0.35">
      <c r="A170" s="32">
        <v>155</v>
      </c>
      <c r="B170" s="9" t="s">
        <v>287</v>
      </c>
      <c r="C170" s="33" t="s">
        <v>14</v>
      </c>
      <c r="D170" s="9" t="s">
        <v>288</v>
      </c>
      <c r="E170" s="9" t="s">
        <v>35</v>
      </c>
      <c r="F170" s="9" t="s">
        <v>96</v>
      </c>
      <c r="G170" s="34">
        <v>44501</v>
      </c>
      <c r="H170" s="34">
        <v>44681</v>
      </c>
      <c r="I170" s="10">
        <v>90000</v>
      </c>
      <c r="J170" s="10">
        <v>2583</v>
      </c>
      <c r="K170" s="10">
        <v>2736</v>
      </c>
      <c r="L170" s="11">
        <v>9753.1200000000008</v>
      </c>
      <c r="M170" s="10">
        <f t="shared" si="4"/>
        <v>2100</v>
      </c>
      <c r="N170" s="11">
        <f t="shared" si="5"/>
        <v>17172.120000000003</v>
      </c>
      <c r="O170" s="11">
        <v>72827.88</v>
      </c>
    </row>
    <row r="171" spans="1:15" ht="60" customHeight="1" x14ac:dyDescent="0.35">
      <c r="A171" s="32">
        <v>156</v>
      </c>
      <c r="B171" s="9" t="s">
        <v>289</v>
      </c>
      <c r="C171" s="33" t="s">
        <v>14</v>
      </c>
      <c r="D171" s="9" t="s">
        <v>290</v>
      </c>
      <c r="E171" s="9" t="s">
        <v>41</v>
      </c>
      <c r="F171" s="9" t="s">
        <v>96</v>
      </c>
      <c r="G171" s="34">
        <v>44409</v>
      </c>
      <c r="H171" s="34">
        <v>44592</v>
      </c>
      <c r="I171" s="10">
        <v>50000</v>
      </c>
      <c r="J171" s="10">
        <v>1435</v>
      </c>
      <c r="K171" s="10">
        <v>1520</v>
      </c>
      <c r="L171" s="11">
        <v>1854</v>
      </c>
      <c r="M171" s="10">
        <f t="shared" si="4"/>
        <v>0</v>
      </c>
      <c r="N171" s="11">
        <f t="shared" si="5"/>
        <v>4809</v>
      </c>
      <c r="O171" s="11">
        <v>45191</v>
      </c>
    </row>
    <row r="172" spans="1:15" ht="60" customHeight="1" x14ac:dyDescent="0.35">
      <c r="A172" s="32">
        <v>157</v>
      </c>
      <c r="B172" s="9" t="s">
        <v>291</v>
      </c>
      <c r="C172" s="33" t="s">
        <v>16</v>
      </c>
      <c r="D172" s="9" t="s">
        <v>290</v>
      </c>
      <c r="E172" s="9" t="s">
        <v>41</v>
      </c>
      <c r="F172" s="9" t="s">
        <v>96</v>
      </c>
      <c r="G172" s="34">
        <v>44470</v>
      </c>
      <c r="H172" s="34">
        <v>44651</v>
      </c>
      <c r="I172" s="10">
        <v>50000</v>
      </c>
      <c r="J172" s="10">
        <v>1435</v>
      </c>
      <c r="K172" s="10">
        <v>1520</v>
      </c>
      <c r="L172" s="11">
        <v>1651.48</v>
      </c>
      <c r="M172" s="10">
        <f t="shared" si="4"/>
        <v>23902.910000000003</v>
      </c>
      <c r="N172" s="11">
        <f t="shared" si="5"/>
        <v>28509.390000000003</v>
      </c>
      <c r="O172" s="11">
        <v>21490.61</v>
      </c>
    </row>
    <row r="173" spans="1:15" ht="60" customHeight="1" x14ac:dyDescent="0.35">
      <c r="A173" s="32">
        <v>158</v>
      </c>
      <c r="B173" s="9" t="s">
        <v>292</v>
      </c>
      <c r="C173" s="33" t="s">
        <v>14</v>
      </c>
      <c r="D173" s="9" t="s">
        <v>290</v>
      </c>
      <c r="E173" s="9" t="s">
        <v>49</v>
      </c>
      <c r="F173" s="9" t="s">
        <v>96</v>
      </c>
      <c r="G173" s="34">
        <v>44470</v>
      </c>
      <c r="H173" s="34">
        <v>44651</v>
      </c>
      <c r="I173" s="10">
        <v>45000</v>
      </c>
      <c r="J173" s="10">
        <v>1291.5</v>
      </c>
      <c r="K173" s="10">
        <v>1368</v>
      </c>
      <c r="L173" s="11">
        <v>1148.33</v>
      </c>
      <c r="M173" s="10">
        <f t="shared" si="4"/>
        <v>5580</v>
      </c>
      <c r="N173" s="11">
        <f t="shared" si="5"/>
        <v>9387.83</v>
      </c>
      <c r="O173" s="11">
        <v>35612.17</v>
      </c>
    </row>
    <row r="174" spans="1:15" ht="60" customHeight="1" x14ac:dyDescent="0.35">
      <c r="A174" s="32">
        <v>159</v>
      </c>
      <c r="B174" s="9" t="s">
        <v>293</v>
      </c>
      <c r="C174" s="33" t="s">
        <v>16</v>
      </c>
      <c r="D174" s="9" t="s">
        <v>290</v>
      </c>
      <c r="E174" s="9" t="s">
        <v>26</v>
      </c>
      <c r="F174" s="9" t="s">
        <v>96</v>
      </c>
      <c r="G174" s="34">
        <v>44470</v>
      </c>
      <c r="H174" s="34">
        <v>44651</v>
      </c>
      <c r="I174" s="10">
        <v>50000</v>
      </c>
      <c r="J174" s="10">
        <v>1435</v>
      </c>
      <c r="K174" s="10">
        <v>1520</v>
      </c>
      <c r="L174" s="11">
        <v>1854</v>
      </c>
      <c r="M174" s="10">
        <f t="shared" si="4"/>
        <v>24122.06</v>
      </c>
      <c r="N174" s="11">
        <f t="shared" si="5"/>
        <v>28931.06</v>
      </c>
      <c r="O174" s="11">
        <v>21068.94</v>
      </c>
    </row>
    <row r="175" spans="1:15" ht="60" customHeight="1" x14ac:dyDescent="0.35">
      <c r="A175" s="32">
        <v>160</v>
      </c>
      <c r="B175" s="9" t="s">
        <v>294</v>
      </c>
      <c r="C175" s="33" t="s">
        <v>16</v>
      </c>
      <c r="D175" s="9" t="s">
        <v>295</v>
      </c>
      <c r="E175" s="9" t="s">
        <v>30</v>
      </c>
      <c r="F175" s="9" t="s">
        <v>96</v>
      </c>
      <c r="G175" s="34">
        <v>44409</v>
      </c>
      <c r="H175" s="34">
        <v>44592</v>
      </c>
      <c r="I175" s="10">
        <v>50000</v>
      </c>
      <c r="J175" s="10">
        <v>1435</v>
      </c>
      <c r="K175" s="10">
        <v>1520</v>
      </c>
      <c r="L175" s="11">
        <v>1854</v>
      </c>
      <c r="M175" s="10">
        <f t="shared" si="4"/>
        <v>0</v>
      </c>
      <c r="N175" s="11">
        <f t="shared" si="5"/>
        <v>4809</v>
      </c>
      <c r="O175" s="11">
        <v>45191</v>
      </c>
    </row>
    <row r="176" spans="1:15" ht="60" customHeight="1" x14ac:dyDescent="0.35">
      <c r="A176" s="32">
        <v>161</v>
      </c>
      <c r="B176" s="9" t="s">
        <v>296</v>
      </c>
      <c r="C176" s="33" t="s">
        <v>14</v>
      </c>
      <c r="D176" s="9" t="s">
        <v>295</v>
      </c>
      <c r="E176" s="9" t="s">
        <v>17</v>
      </c>
      <c r="F176" s="9" t="s">
        <v>96</v>
      </c>
      <c r="G176" s="34">
        <v>44501</v>
      </c>
      <c r="H176" s="34">
        <v>44681</v>
      </c>
      <c r="I176" s="10">
        <v>50000</v>
      </c>
      <c r="J176" s="10">
        <v>1435</v>
      </c>
      <c r="K176" s="10">
        <v>1520</v>
      </c>
      <c r="L176" s="11">
        <v>1854</v>
      </c>
      <c r="M176" s="10">
        <f t="shared" si="4"/>
        <v>7550</v>
      </c>
      <c r="N176" s="11">
        <f t="shared" si="5"/>
        <v>12359</v>
      </c>
      <c r="O176" s="11">
        <v>37641</v>
      </c>
    </row>
    <row r="177" spans="1:15" ht="60" customHeight="1" x14ac:dyDescent="0.35">
      <c r="A177" s="32">
        <v>162</v>
      </c>
      <c r="B177" s="9" t="s">
        <v>297</v>
      </c>
      <c r="C177" s="33" t="s">
        <v>16</v>
      </c>
      <c r="D177" s="9" t="s">
        <v>74</v>
      </c>
      <c r="E177" s="9" t="s">
        <v>203</v>
      </c>
      <c r="F177" s="9" t="s">
        <v>96</v>
      </c>
      <c r="G177" s="34">
        <v>44470</v>
      </c>
      <c r="H177" s="34">
        <v>44651</v>
      </c>
      <c r="I177" s="10">
        <v>45000</v>
      </c>
      <c r="J177" s="10">
        <v>1291.5</v>
      </c>
      <c r="K177" s="10">
        <v>1368</v>
      </c>
      <c r="L177" s="11">
        <v>1148.33</v>
      </c>
      <c r="M177" s="10">
        <f t="shared" si="4"/>
        <v>8050</v>
      </c>
      <c r="N177" s="11">
        <f t="shared" si="5"/>
        <v>11857.83</v>
      </c>
      <c r="O177" s="11">
        <v>33142.17</v>
      </c>
    </row>
    <row r="178" spans="1:15" ht="60" customHeight="1" x14ac:dyDescent="0.35">
      <c r="A178" s="32">
        <v>163</v>
      </c>
      <c r="B178" s="9" t="s">
        <v>298</v>
      </c>
      <c r="C178" s="33" t="s">
        <v>16</v>
      </c>
      <c r="D178" s="9" t="s">
        <v>74</v>
      </c>
      <c r="E178" s="9" t="s">
        <v>203</v>
      </c>
      <c r="F178" s="9" t="s">
        <v>96</v>
      </c>
      <c r="G178" s="34">
        <v>44470</v>
      </c>
      <c r="H178" s="34">
        <v>44651</v>
      </c>
      <c r="I178" s="10">
        <v>45000</v>
      </c>
      <c r="J178" s="10">
        <v>1291.5</v>
      </c>
      <c r="K178" s="10">
        <v>1368</v>
      </c>
      <c r="L178" s="11">
        <v>1148.33</v>
      </c>
      <c r="M178" s="10">
        <f t="shared" si="4"/>
        <v>14409.89</v>
      </c>
      <c r="N178" s="11">
        <f t="shared" si="5"/>
        <v>18217.72</v>
      </c>
      <c r="O178" s="11">
        <v>26782.28</v>
      </c>
    </row>
    <row r="179" spans="1:15" ht="60" customHeight="1" x14ac:dyDescent="0.35">
      <c r="A179" s="32">
        <v>164</v>
      </c>
      <c r="B179" s="9" t="s">
        <v>299</v>
      </c>
      <c r="C179" s="33" t="s">
        <v>14</v>
      </c>
      <c r="D179" s="9" t="s">
        <v>74</v>
      </c>
      <c r="E179" s="9" t="s">
        <v>41</v>
      </c>
      <c r="F179" s="9" t="s">
        <v>96</v>
      </c>
      <c r="G179" s="34">
        <v>44562</v>
      </c>
      <c r="H179" s="34">
        <v>44742</v>
      </c>
      <c r="I179" s="10">
        <v>45000</v>
      </c>
      <c r="J179" s="10">
        <v>1291.5</v>
      </c>
      <c r="K179" s="10">
        <v>1368</v>
      </c>
      <c r="L179" s="11">
        <v>1148.33</v>
      </c>
      <c r="M179" s="10">
        <f t="shared" si="4"/>
        <v>0</v>
      </c>
      <c r="N179" s="11">
        <f t="shared" si="5"/>
        <v>3807.83</v>
      </c>
      <c r="O179" s="11">
        <v>41192.17</v>
      </c>
    </row>
    <row r="180" spans="1:15" ht="60" customHeight="1" x14ac:dyDescent="0.35">
      <c r="A180" s="32">
        <v>165</v>
      </c>
      <c r="B180" s="9" t="s">
        <v>300</v>
      </c>
      <c r="C180" s="33" t="s">
        <v>14</v>
      </c>
      <c r="D180" s="9" t="s">
        <v>75</v>
      </c>
      <c r="E180" s="9" t="s">
        <v>77</v>
      </c>
      <c r="F180" s="9" t="s">
        <v>96</v>
      </c>
      <c r="G180" s="34">
        <v>44409</v>
      </c>
      <c r="H180" s="34">
        <v>44592</v>
      </c>
      <c r="I180" s="10">
        <v>35000</v>
      </c>
      <c r="J180" s="10">
        <v>1004.5</v>
      </c>
      <c r="K180" s="10">
        <v>1064</v>
      </c>
      <c r="L180" s="11"/>
      <c r="M180" s="10">
        <f t="shared" si="4"/>
        <v>0</v>
      </c>
      <c r="N180" s="11">
        <f t="shared" si="5"/>
        <v>2068.5</v>
      </c>
      <c r="O180" s="11">
        <v>32931.5</v>
      </c>
    </row>
    <row r="181" spans="1:15" ht="60" customHeight="1" x14ac:dyDescent="0.35">
      <c r="A181" s="32">
        <v>166</v>
      </c>
      <c r="B181" s="9" t="s">
        <v>301</v>
      </c>
      <c r="C181" s="33" t="s">
        <v>14</v>
      </c>
      <c r="D181" s="9" t="s">
        <v>75</v>
      </c>
      <c r="E181" s="9" t="s">
        <v>41</v>
      </c>
      <c r="F181" s="9" t="s">
        <v>96</v>
      </c>
      <c r="G181" s="34">
        <v>44470</v>
      </c>
      <c r="H181" s="34">
        <v>44651</v>
      </c>
      <c r="I181" s="10">
        <v>40000</v>
      </c>
      <c r="J181" s="10">
        <v>1148</v>
      </c>
      <c r="K181" s="10">
        <v>1216</v>
      </c>
      <c r="L181" s="11">
        <v>442.65</v>
      </c>
      <c r="M181" s="10">
        <f t="shared" si="4"/>
        <v>0</v>
      </c>
      <c r="N181" s="11">
        <f t="shared" si="5"/>
        <v>2806.65</v>
      </c>
      <c r="O181" s="11">
        <v>37193.35</v>
      </c>
    </row>
    <row r="182" spans="1:15" ht="60" customHeight="1" x14ac:dyDescent="0.35">
      <c r="A182" s="32">
        <v>167</v>
      </c>
      <c r="B182" s="9" t="s">
        <v>302</v>
      </c>
      <c r="C182" s="33" t="s">
        <v>14</v>
      </c>
      <c r="D182" s="9" t="s">
        <v>75</v>
      </c>
      <c r="E182" s="9" t="s">
        <v>41</v>
      </c>
      <c r="F182" s="9" t="s">
        <v>96</v>
      </c>
      <c r="G182" s="34">
        <v>44470</v>
      </c>
      <c r="H182" s="34">
        <v>44651</v>
      </c>
      <c r="I182" s="10">
        <v>40000</v>
      </c>
      <c r="J182" s="10">
        <v>1148</v>
      </c>
      <c r="K182" s="10">
        <v>1216</v>
      </c>
      <c r="L182" s="11">
        <v>442.65</v>
      </c>
      <c r="M182" s="10">
        <f t="shared" si="4"/>
        <v>550</v>
      </c>
      <c r="N182" s="11">
        <f t="shared" si="5"/>
        <v>3356.65</v>
      </c>
      <c r="O182" s="11">
        <v>36643.35</v>
      </c>
    </row>
    <row r="183" spans="1:15" ht="60" customHeight="1" x14ac:dyDescent="0.35">
      <c r="A183" s="32">
        <v>168</v>
      </c>
      <c r="B183" s="9" t="s">
        <v>303</v>
      </c>
      <c r="C183" s="33" t="s">
        <v>14</v>
      </c>
      <c r="D183" s="9" t="s">
        <v>76</v>
      </c>
      <c r="E183" s="9" t="s">
        <v>44</v>
      </c>
      <c r="F183" s="9" t="s">
        <v>96</v>
      </c>
      <c r="G183" s="34">
        <v>44470</v>
      </c>
      <c r="H183" s="34">
        <v>44651</v>
      </c>
      <c r="I183" s="10">
        <v>40000</v>
      </c>
      <c r="J183" s="10">
        <v>1148</v>
      </c>
      <c r="K183" s="10">
        <v>1216</v>
      </c>
      <c r="L183" s="11">
        <v>442.65</v>
      </c>
      <c r="M183" s="10">
        <f t="shared" si="4"/>
        <v>0</v>
      </c>
      <c r="N183" s="11">
        <f t="shared" si="5"/>
        <v>2806.65</v>
      </c>
      <c r="O183" s="11">
        <v>37193.35</v>
      </c>
    </row>
    <row r="184" spans="1:15" ht="60" customHeight="1" x14ac:dyDescent="0.35">
      <c r="A184" s="32">
        <v>169</v>
      </c>
      <c r="B184" s="9" t="s">
        <v>304</v>
      </c>
      <c r="C184" s="33" t="s">
        <v>14</v>
      </c>
      <c r="D184" s="9" t="s">
        <v>76</v>
      </c>
      <c r="E184" s="9" t="s">
        <v>44</v>
      </c>
      <c r="F184" s="9" t="s">
        <v>96</v>
      </c>
      <c r="G184" s="34">
        <v>44501</v>
      </c>
      <c r="H184" s="34">
        <v>44681</v>
      </c>
      <c r="I184" s="10">
        <v>40000</v>
      </c>
      <c r="J184" s="10">
        <v>1148</v>
      </c>
      <c r="K184" s="10">
        <v>1216</v>
      </c>
      <c r="L184" s="11">
        <v>442.65</v>
      </c>
      <c r="M184" s="10">
        <f t="shared" si="4"/>
        <v>4150</v>
      </c>
      <c r="N184" s="11">
        <f t="shared" si="5"/>
        <v>6956.65</v>
      </c>
      <c r="O184" s="11">
        <v>33043.35</v>
      </c>
    </row>
    <row r="185" spans="1:15" ht="60" customHeight="1" x14ac:dyDescent="0.35">
      <c r="A185" s="32">
        <v>170</v>
      </c>
      <c r="B185" s="9" t="s">
        <v>305</v>
      </c>
      <c r="C185" s="33" t="s">
        <v>14</v>
      </c>
      <c r="D185" s="9" t="s">
        <v>76</v>
      </c>
      <c r="E185" s="9" t="s">
        <v>44</v>
      </c>
      <c r="F185" s="9" t="s">
        <v>96</v>
      </c>
      <c r="G185" s="34">
        <v>44501</v>
      </c>
      <c r="H185" s="34">
        <v>44681</v>
      </c>
      <c r="I185" s="10">
        <v>40000</v>
      </c>
      <c r="J185" s="10">
        <v>1148</v>
      </c>
      <c r="K185" s="10">
        <v>1216</v>
      </c>
      <c r="L185" s="11">
        <v>442.65</v>
      </c>
      <c r="M185" s="10">
        <f t="shared" si="4"/>
        <v>4100</v>
      </c>
      <c r="N185" s="11">
        <f t="shared" si="5"/>
        <v>6906.65</v>
      </c>
      <c r="O185" s="11">
        <v>33093.35</v>
      </c>
    </row>
    <row r="186" spans="1:15" ht="60" customHeight="1" x14ac:dyDescent="0.35">
      <c r="A186" s="32">
        <v>171</v>
      </c>
      <c r="B186" s="9" t="s">
        <v>306</v>
      </c>
      <c r="C186" s="33" t="s">
        <v>14</v>
      </c>
      <c r="D186" s="9" t="s">
        <v>76</v>
      </c>
      <c r="E186" s="9" t="s">
        <v>32</v>
      </c>
      <c r="F186" s="9" t="s">
        <v>96</v>
      </c>
      <c r="G186" s="34">
        <v>44501</v>
      </c>
      <c r="H186" s="34">
        <v>44681</v>
      </c>
      <c r="I186" s="10">
        <v>40000</v>
      </c>
      <c r="J186" s="10">
        <v>1148</v>
      </c>
      <c r="K186" s="10">
        <v>1216</v>
      </c>
      <c r="L186" s="11">
        <v>442.65</v>
      </c>
      <c r="M186" s="10">
        <f t="shared" si="4"/>
        <v>3050</v>
      </c>
      <c r="N186" s="11">
        <f t="shared" si="5"/>
        <v>5856.65</v>
      </c>
      <c r="O186" s="11">
        <v>34143.35</v>
      </c>
    </row>
    <row r="187" spans="1:15" ht="60" customHeight="1" x14ac:dyDescent="0.35">
      <c r="A187" s="32">
        <v>172</v>
      </c>
      <c r="B187" s="9" t="s">
        <v>307</v>
      </c>
      <c r="C187" s="33" t="s">
        <v>14</v>
      </c>
      <c r="D187" s="9" t="s">
        <v>76</v>
      </c>
      <c r="E187" s="9" t="s">
        <v>41</v>
      </c>
      <c r="F187" s="9" t="s">
        <v>96</v>
      </c>
      <c r="G187" s="34">
        <v>44562</v>
      </c>
      <c r="H187" s="34">
        <v>44742</v>
      </c>
      <c r="I187" s="10">
        <v>15000</v>
      </c>
      <c r="J187" s="10">
        <v>430.5</v>
      </c>
      <c r="K187" s="10">
        <v>456</v>
      </c>
      <c r="L187" s="11"/>
      <c r="M187" s="10">
        <f t="shared" si="4"/>
        <v>4805.25</v>
      </c>
      <c r="N187" s="11">
        <f t="shared" si="5"/>
        <v>5691.75</v>
      </c>
      <c r="O187" s="11">
        <v>9308.25</v>
      </c>
    </row>
    <row r="188" spans="1:15" ht="60" customHeight="1" x14ac:dyDescent="0.35">
      <c r="A188" s="32">
        <v>173</v>
      </c>
      <c r="B188" s="9" t="s">
        <v>308</v>
      </c>
      <c r="C188" s="33" t="s">
        <v>14</v>
      </c>
      <c r="D188" s="9" t="s">
        <v>309</v>
      </c>
      <c r="E188" s="9" t="s">
        <v>44</v>
      </c>
      <c r="F188" s="9" t="s">
        <v>96</v>
      </c>
      <c r="G188" s="34">
        <v>44470</v>
      </c>
      <c r="H188" s="34">
        <v>44651</v>
      </c>
      <c r="I188" s="10">
        <v>40000</v>
      </c>
      <c r="J188" s="10">
        <v>1148</v>
      </c>
      <c r="K188" s="10">
        <v>1216</v>
      </c>
      <c r="L188" s="11">
        <v>442.65</v>
      </c>
      <c r="M188" s="10">
        <f t="shared" si="4"/>
        <v>1100</v>
      </c>
      <c r="N188" s="11">
        <f t="shared" si="5"/>
        <v>3906.65</v>
      </c>
      <c r="O188" s="11">
        <v>36093.35</v>
      </c>
    </row>
    <row r="189" spans="1:15" ht="60" customHeight="1" x14ac:dyDescent="0.35">
      <c r="A189" s="32">
        <v>174</v>
      </c>
      <c r="B189" s="9" t="s">
        <v>310</v>
      </c>
      <c r="C189" s="33" t="s">
        <v>14</v>
      </c>
      <c r="D189" s="9" t="s">
        <v>78</v>
      </c>
      <c r="E189" s="9" t="s">
        <v>57</v>
      </c>
      <c r="F189" s="9" t="s">
        <v>96</v>
      </c>
      <c r="G189" s="34">
        <v>44562</v>
      </c>
      <c r="H189" s="34">
        <v>44742</v>
      </c>
      <c r="I189" s="10">
        <v>140000</v>
      </c>
      <c r="J189" s="10">
        <v>4018</v>
      </c>
      <c r="K189" s="10">
        <v>4256</v>
      </c>
      <c r="L189" s="11">
        <v>21176.84</v>
      </c>
      <c r="M189" s="10">
        <f t="shared" si="4"/>
        <v>25327.440000000002</v>
      </c>
      <c r="N189" s="11">
        <f t="shared" si="5"/>
        <v>54778.28</v>
      </c>
      <c r="O189" s="11">
        <v>85221.72</v>
      </c>
    </row>
    <row r="190" spans="1:15" ht="60" customHeight="1" x14ac:dyDescent="0.35">
      <c r="A190" s="32">
        <v>175</v>
      </c>
      <c r="B190" s="9" t="s">
        <v>311</v>
      </c>
      <c r="C190" s="33" t="s">
        <v>14</v>
      </c>
      <c r="D190" s="9" t="s">
        <v>79</v>
      </c>
      <c r="E190" s="9" t="s">
        <v>41</v>
      </c>
      <c r="F190" s="9" t="s">
        <v>96</v>
      </c>
      <c r="G190" s="34">
        <v>44409</v>
      </c>
      <c r="H190" s="34">
        <v>44592</v>
      </c>
      <c r="I190" s="10">
        <v>70000</v>
      </c>
      <c r="J190" s="10">
        <v>2009</v>
      </c>
      <c r="K190" s="10">
        <v>2128</v>
      </c>
      <c r="L190" s="11">
        <v>5368.48</v>
      </c>
      <c r="M190" s="10">
        <f t="shared" si="4"/>
        <v>0</v>
      </c>
      <c r="N190" s="11">
        <f t="shared" si="5"/>
        <v>9505.48</v>
      </c>
      <c r="O190" s="11">
        <v>60494.52</v>
      </c>
    </row>
    <row r="191" spans="1:15" ht="60" customHeight="1" x14ac:dyDescent="0.35">
      <c r="A191" s="32">
        <v>176</v>
      </c>
      <c r="B191" s="9" t="s">
        <v>312</v>
      </c>
      <c r="C191" s="33" t="s">
        <v>16</v>
      </c>
      <c r="D191" s="9" t="s">
        <v>79</v>
      </c>
      <c r="E191" s="9" t="s">
        <v>43</v>
      </c>
      <c r="F191" s="9" t="s">
        <v>96</v>
      </c>
      <c r="G191" s="34">
        <v>44470</v>
      </c>
      <c r="H191" s="34">
        <v>44651</v>
      </c>
      <c r="I191" s="10">
        <v>70000</v>
      </c>
      <c r="J191" s="10">
        <v>2009</v>
      </c>
      <c r="K191" s="10">
        <v>2128</v>
      </c>
      <c r="L191" s="11">
        <v>5368.48</v>
      </c>
      <c r="M191" s="10">
        <f t="shared" si="4"/>
        <v>8971.7100000000064</v>
      </c>
      <c r="N191" s="11">
        <f t="shared" si="5"/>
        <v>18477.190000000006</v>
      </c>
      <c r="O191" s="11">
        <v>51522.81</v>
      </c>
    </row>
    <row r="192" spans="1:15" ht="60" customHeight="1" x14ac:dyDescent="0.35">
      <c r="A192" s="32">
        <v>177</v>
      </c>
      <c r="B192" s="9" t="s">
        <v>313</v>
      </c>
      <c r="C192" s="33" t="s">
        <v>16</v>
      </c>
      <c r="D192" s="9" t="s">
        <v>80</v>
      </c>
      <c r="E192" s="9" t="s">
        <v>41</v>
      </c>
      <c r="F192" s="9" t="s">
        <v>96</v>
      </c>
      <c r="G192" s="34">
        <v>44409</v>
      </c>
      <c r="H192" s="34">
        <v>44592</v>
      </c>
      <c r="I192" s="10">
        <v>70000</v>
      </c>
      <c r="J192" s="10">
        <v>2009</v>
      </c>
      <c r="K192" s="10">
        <v>2128</v>
      </c>
      <c r="L192" s="11">
        <v>5368.48</v>
      </c>
      <c r="M192" s="10">
        <f t="shared" si="4"/>
        <v>0</v>
      </c>
      <c r="N192" s="11">
        <f t="shared" si="5"/>
        <v>9505.48</v>
      </c>
      <c r="O192" s="11">
        <v>60494.52</v>
      </c>
    </row>
    <row r="193" spans="1:15" ht="60" customHeight="1" x14ac:dyDescent="0.35">
      <c r="A193" s="32">
        <v>178</v>
      </c>
      <c r="B193" s="9" t="s">
        <v>314</v>
      </c>
      <c r="C193" s="33" t="s">
        <v>16</v>
      </c>
      <c r="D193" s="9" t="s">
        <v>80</v>
      </c>
      <c r="E193" s="9" t="s">
        <v>43</v>
      </c>
      <c r="F193" s="9" t="s">
        <v>96</v>
      </c>
      <c r="G193" s="34">
        <v>44409</v>
      </c>
      <c r="H193" s="34">
        <v>44592</v>
      </c>
      <c r="I193" s="10">
        <v>70000</v>
      </c>
      <c r="J193" s="10">
        <v>2009</v>
      </c>
      <c r="K193" s="10">
        <v>2128</v>
      </c>
      <c r="L193" s="11">
        <v>5368.48</v>
      </c>
      <c r="M193" s="10">
        <f t="shared" si="4"/>
        <v>8021.7100000000064</v>
      </c>
      <c r="N193" s="11">
        <f t="shared" si="5"/>
        <v>17527.190000000006</v>
      </c>
      <c r="O193" s="11">
        <v>52472.81</v>
      </c>
    </row>
    <row r="194" spans="1:15" ht="60" customHeight="1" x14ac:dyDescent="0.35">
      <c r="A194" s="32">
        <v>179</v>
      </c>
      <c r="B194" s="9" t="s">
        <v>315</v>
      </c>
      <c r="C194" s="33" t="s">
        <v>16</v>
      </c>
      <c r="D194" s="9" t="s">
        <v>81</v>
      </c>
      <c r="E194" s="9" t="s">
        <v>61</v>
      </c>
      <c r="F194" s="9" t="s">
        <v>96</v>
      </c>
      <c r="G194" s="34">
        <v>44409</v>
      </c>
      <c r="H194" s="34">
        <v>44592</v>
      </c>
      <c r="I194" s="10">
        <v>50000</v>
      </c>
      <c r="J194" s="10">
        <v>1435</v>
      </c>
      <c r="K194" s="10">
        <v>1520</v>
      </c>
      <c r="L194" s="11">
        <v>1854</v>
      </c>
      <c r="M194" s="10">
        <f t="shared" si="4"/>
        <v>2050</v>
      </c>
      <c r="N194" s="11">
        <f t="shared" si="5"/>
        <v>6859</v>
      </c>
      <c r="O194" s="11">
        <v>43141</v>
      </c>
    </row>
    <row r="195" spans="1:15" ht="60" customHeight="1" x14ac:dyDescent="0.35">
      <c r="A195" s="32">
        <v>180</v>
      </c>
      <c r="B195" s="9" t="s">
        <v>316</v>
      </c>
      <c r="C195" s="33" t="s">
        <v>16</v>
      </c>
      <c r="D195" s="9" t="s">
        <v>81</v>
      </c>
      <c r="E195" s="9" t="s">
        <v>51</v>
      </c>
      <c r="F195" s="9" t="s">
        <v>96</v>
      </c>
      <c r="G195" s="34">
        <v>44440</v>
      </c>
      <c r="H195" s="34">
        <v>44620</v>
      </c>
      <c r="I195" s="10">
        <v>45000</v>
      </c>
      <c r="J195" s="10">
        <v>1291.5</v>
      </c>
      <c r="K195" s="10">
        <v>1368</v>
      </c>
      <c r="L195" s="11">
        <v>1148.33</v>
      </c>
      <c r="M195" s="10">
        <f t="shared" si="4"/>
        <v>4359.82</v>
      </c>
      <c r="N195" s="11">
        <f t="shared" si="5"/>
        <v>8167.65</v>
      </c>
      <c r="O195" s="11">
        <v>36832.35</v>
      </c>
    </row>
    <row r="196" spans="1:15" ht="60" customHeight="1" x14ac:dyDescent="0.35">
      <c r="A196" s="32">
        <v>181</v>
      </c>
      <c r="B196" s="9" t="s">
        <v>317</v>
      </c>
      <c r="C196" s="33" t="s">
        <v>16</v>
      </c>
      <c r="D196" s="9" t="s">
        <v>81</v>
      </c>
      <c r="E196" s="9" t="s">
        <v>318</v>
      </c>
      <c r="F196" s="9" t="s">
        <v>96</v>
      </c>
      <c r="G196" s="34">
        <v>44440</v>
      </c>
      <c r="H196" s="34">
        <v>44620</v>
      </c>
      <c r="I196" s="10">
        <v>70000</v>
      </c>
      <c r="J196" s="10">
        <v>2009</v>
      </c>
      <c r="K196" s="10">
        <v>2128</v>
      </c>
      <c r="L196" s="11">
        <v>5368.48</v>
      </c>
      <c r="M196" s="10">
        <f t="shared" si="4"/>
        <v>21050.000000000007</v>
      </c>
      <c r="N196" s="11">
        <f t="shared" si="5"/>
        <v>30555.480000000007</v>
      </c>
      <c r="O196" s="11">
        <v>39444.519999999997</v>
      </c>
    </row>
    <row r="197" spans="1:15" ht="60" customHeight="1" x14ac:dyDescent="0.35">
      <c r="A197" s="32">
        <v>182</v>
      </c>
      <c r="B197" s="9" t="s">
        <v>319</v>
      </c>
      <c r="C197" s="33" t="s">
        <v>16</v>
      </c>
      <c r="D197" s="9" t="s">
        <v>81</v>
      </c>
      <c r="E197" s="9" t="s">
        <v>43</v>
      </c>
      <c r="F197" s="9" t="s">
        <v>96</v>
      </c>
      <c r="G197" s="34">
        <v>44470</v>
      </c>
      <c r="H197" s="34">
        <v>44651</v>
      </c>
      <c r="I197" s="10">
        <v>50000</v>
      </c>
      <c r="J197" s="10">
        <v>1435</v>
      </c>
      <c r="K197" s="10">
        <v>1520</v>
      </c>
      <c r="L197" s="11">
        <v>1651.48</v>
      </c>
      <c r="M197" s="10">
        <f t="shared" si="4"/>
        <v>1900.1200000000026</v>
      </c>
      <c r="N197" s="11">
        <f t="shared" si="5"/>
        <v>6506.6000000000022</v>
      </c>
      <c r="O197" s="11">
        <v>43493.4</v>
      </c>
    </row>
    <row r="198" spans="1:15" ht="60" customHeight="1" x14ac:dyDescent="0.35">
      <c r="A198" s="32">
        <v>183</v>
      </c>
      <c r="B198" s="9" t="s">
        <v>320</v>
      </c>
      <c r="C198" s="33" t="s">
        <v>16</v>
      </c>
      <c r="D198" s="9" t="s">
        <v>81</v>
      </c>
      <c r="E198" s="9" t="s">
        <v>40</v>
      </c>
      <c r="F198" s="9" t="s">
        <v>96</v>
      </c>
      <c r="G198" s="34">
        <v>44470</v>
      </c>
      <c r="H198" s="34">
        <v>44651</v>
      </c>
      <c r="I198" s="10">
        <v>60000</v>
      </c>
      <c r="J198" s="10">
        <v>1722</v>
      </c>
      <c r="K198" s="10">
        <v>1824</v>
      </c>
      <c r="L198" s="11">
        <v>3486.68</v>
      </c>
      <c r="M198" s="10">
        <f t="shared" si="4"/>
        <v>0</v>
      </c>
      <c r="N198" s="11">
        <f t="shared" si="5"/>
        <v>7032.68</v>
      </c>
      <c r="O198" s="11">
        <v>52967.32</v>
      </c>
    </row>
    <row r="199" spans="1:15" ht="60" customHeight="1" x14ac:dyDescent="0.35">
      <c r="A199" s="32">
        <v>184</v>
      </c>
      <c r="B199" s="9" t="s">
        <v>321</v>
      </c>
      <c r="C199" s="33" t="s">
        <v>16</v>
      </c>
      <c r="D199" s="9" t="s">
        <v>81</v>
      </c>
      <c r="E199" s="9" t="s">
        <v>40</v>
      </c>
      <c r="F199" s="9" t="s">
        <v>96</v>
      </c>
      <c r="G199" s="34">
        <v>44501</v>
      </c>
      <c r="H199" s="34">
        <v>44681</v>
      </c>
      <c r="I199" s="10">
        <v>60000</v>
      </c>
      <c r="J199" s="10">
        <v>1722</v>
      </c>
      <c r="K199" s="10">
        <v>1824</v>
      </c>
      <c r="L199" s="11">
        <v>3486.68</v>
      </c>
      <c r="M199" s="10">
        <f t="shared" si="4"/>
        <v>0</v>
      </c>
      <c r="N199" s="11">
        <f t="shared" si="5"/>
        <v>7032.68</v>
      </c>
      <c r="O199" s="11">
        <v>52967.32</v>
      </c>
    </row>
    <row r="200" spans="1:15" ht="60" customHeight="1" x14ac:dyDescent="0.35">
      <c r="A200" s="32">
        <v>185</v>
      </c>
      <c r="B200" s="9" t="s">
        <v>322</v>
      </c>
      <c r="C200" s="33" t="s">
        <v>14</v>
      </c>
      <c r="D200" s="9" t="s">
        <v>81</v>
      </c>
      <c r="E200" s="9" t="s">
        <v>60</v>
      </c>
      <c r="F200" s="9" t="s">
        <v>96</v>
      </c>
      <c r="G200" s="34">
        <v>44562</v>
      </c>
      <c r="H200" s="34">
        <v>44742</v>
      </c>
      <c r="I200" s="10">
        <v>60000</v>
      </c>
      <c r="J200" s="10">
        <v>1722</v>
      </c>
      <c r="K200" s="10">
        <v>1824</v>
      </c>
      <c r="L200" s="11">
        <v>3486.68</v>
      </c>
      <c r="M200" s="10">
        <f t="shared" si="4"/>
        <v>0</v>
      </c>
      <c r="N200" s="11">
        <f t="shared" si="5"/>
        <v>7032.68</v>
      </c>
      <c r="O200" s="11">
        <v>52967.32</v>
      </c>
    </row>
    <row r="201" spans="1:15" ht="60" customHeight="1" x14ac:dyDescent="0.35">
      <c r="A201" s="32">
        <v>186</v>
      </c>
      <c r="B201" s="9" t="s">
        <v>323</v>
      </c>
      <c r="C201" s="33" t="s">
        <v>14</v>
      </c>
      <c r="D201" s="9" t="s">
        <v>81</v>
      </c>
      <c r="E201" s="9" t="s">
        <v>15</v>
      </c>
      <c r="F201" s="9" t="s">
        <v>96</v>
      </c>
      <c r="G201" s="34">
        <v>44562</v>
      </c>
      <c r="H201" s="34">
        <v>44620</v>
      </c>
      <c r="I201" s="10">
        <v>70000</v>
      </c>
      <c r="J201" s="10">
        <v>2009</v>
      </c>
      <c r="K201" s="10">
        <v>2128</v>
      </c>
      <c r="L201" s="11">
        <v>5368.48</v>
      </c>
      <c r="M201" s="10">
        <f t="shared" si="4"/>
        <v>0</v>
      </c>
      <c r="N201" s="11">
        <f t="shared" si="5"/>
        <v>9505.48</v>
      </c>
      <c r="O201" s="11">
        <v>60494.52</v>
      </c>
    </row>
    <row r="202" spans="1:15" ht="60" customHeight="1" x14ac:dyDescent="0.35">
      <c r="A202" s="32">
        <v>187</v>
      </c>
      <c r="B202" s="9" t="s">
        <v>324</v>
      </c>
      <c r="C202" s="33" t="s">
        <v>14</v>
      </c>
      <c r="D202" s="9" t="s">
        <v>81</v>
      </c>
      <c r="E202" s="9" t="s">
        <v>40</v>
      </c>
      <c r="F202" s="9" t="s">
        <v>96</v>
      </c>
      <c r="G202" s="34">
        <v>44562</v>
      </c>
      <c r="H202" s="34">
        <v>44742</v>
      </c>
      <c r="I202" s="10">
        <v>60000</v>
      </c>
      <c r="J202" s="10">
        <v>1722</v>
      </c>
      <c r="K202" s="10">
        <v>1824</v>
      </c>
      <c r="L202" s="10">
        <v>3486.68</v>
      </c>
      <c r="M202" s="10">
        <f t="shared" si="4"/>
        <v>0</v>
      </c>
      <c r="N202" s="11">
        <f t="shared" si="5"/>
        <v>7032.68</v>
      </c>
      <c r="O202" s="11">
        <v>52967.32</v>
      </c>
    </row>
    <row r="203" spans="1:15" ht="60" customHeight="1" x14ac:dyDescent="0.35">
      <c r="A203" s="32">
        <v>188</v>
      </c>
      <c r="B203" s="9" t="s">
        <v>325</v>
      </c>
      <c r="C203" s="33" t="s">
        <v>14</v>
      </c>
      <c r="D203" s="9" t="s">
        <v>83</v>
      </c>
      <c r="E203" s="9" t="s">
        <v>19</v>
      </c>
      <c r="F203" s="9" t="s">
        <v>96</v>
      </c>
      <c r="G203" s="34">
        <v>44562</v>
      </c>
      <c r="H203" s="34">
        <v>44742</v>
      </c>
      <c r="I203" s="10">
        <v>50000</v>
      </c>
      <c r="J203" s="10">
        <v>1435</v>
      </c>
      <c r="K203" s="10">
        <v>1520</v>
      </c>
      <c r="L203" s="10">
        <v>1854</v>
      </c>
      <c r="M203" s="10">
        <f t="shared" si="4"/>
        <v>0</v>
      </c>
      <c r="N203" s="11">
        <f t="shared" si="5"/>
        <v>4809</v>
      </c>
      <c r="O203" s="11">
        <v>45191</v>
      </c>
    </row>
    <row r="204" spans="1:15" ht="60" customHeight="1" x14ac:dyDescent="0.35">
      <c r="A204" s="32">
        <v>189</v>
      </c>
      <c r="B204" s="9" t="s">
        <v>326</v>
      </c>
      <c r="C204" s="33" t="s">
        <v>16</v>
      </c>
      <c r="D204" s="9" t="s">
        <v>327</v>
      </c>
      <c r="E204" s="9" t="s">
        <v>34</v>
      </c>
      <c r="F204" s="9" t="s">
        <v>96</v>
      </c>
      <c r="G204" s="34">
        <v>44409</v>
      </c>
      <c r="H204" s="34">
        <v>44592</v>
      </c>
      <c r="I204" s="10">
        <v>45000</v>
      </c>
      <c r="J204" s="10">
        <v>1291.5</v>
      </c>
      <c r="K204" s="10">
        <v>1368</v>
      </c>
      <c r="L204" s="11">
        <v>1148.33</v>
      </c>
      <c r="M204" s="10">
        <f t="shared" si="4"/>
        <v>4050</v>
      </c>
      <c r="N204" s="11">
        <f t="shared" si="5"/>
        <v>7857.83</v>
      </c>
      <c r="O204" s="11">
        <v>37142.17</v>
      </c>
    </row>
    <row r="205" spans="1:15" ht="60" customHeight="1" x14ac:dyDescent="0.35">
      <c r="A205" s="32">
        <v>190</v>
      </c>
      <c r="B205" s="9" t="s">
        <v>328</v>
      </c>
      <c r="C205" s="33" t="s">
        <v>14</v>
      </c>
      <c r="D205" s="9" t="s">
        <v>327</v>
      </c>
      <c r="E205" s="9" t="s">
        <v>34</v>
      </c>
      <c r="F205" s="9" t="s">
        <v>96</v>
      </c>
      <c r="G205" s="34">
        <v>44409</v>
      </c>
      <c r="H205" s="34">
        <v>44592</v>
      </c>
      <c r="I205" s="10">
        <v>45000</v>
      </c>
      <c r="J205" s="10">
        <v>1291.5</v>
      </c>
      <c r="K205" s="10">
        <v>1368</v>
      </c>
      <c r="L205" s="11">
        <v>1148.33</v>
      </c>
      <c r="M205" s="10">
        <f t="shared" si="4"/>
        <v>2050</v>
      </c>
      <c r="N205" s="11">
        <f t="shared" si="5"/>
        <v>5857.83</v>
      </c>
      <c r="O205" s="11">
        <v>39142.17</v>
      </c>
    </row>
    <row r="206" spans="1:15" ht="60" customHeight="1" x14ac:dyDescent="0.35">
      <c r="A206" s="32">
        <v>191</v>
      </c>
      <c r="B206" s="9" t="s">
        <v>329</v>
      </c>
      <c r="C206" s="33" t="s">
        <v>14</v>
      </c>
      <c r="D206" s="9" t="s">
        <v>327</v>
      </c>
      <c r="E206" s="9" t="s">
        <v>46</v>
      </c>
      <c r="F206" s="9" t="s">
        <v>96</v>
      </c>
      <c r="G206" s="34">
        <v>44470</v>
      </c>
      <c r="H206" s="34">
        <v>44651</v>
      </c>
      <c r="I206" s="10">
        <v>45000</v>
      </c>
      <c r="J206" s="10">
        <v>1291.5</v>
      </c>
      <c r="K206" s="10">
        <v>1368</v>
      </c>
      <c r="L206" s="11">
        <v>1148.33</v>
      </c>
      <c r="M206" s="10">
        <f t="shared" si="4"/>
        <v>19423.679999999997</v>
      </c>
      <c r="N206" s="11">
        <f t="shared" si="5"/>
        <v>23231.509999999995</v>
      </c>
      <c r="O206" s="11">
        <v>21768.49</v>
      </c>
    </row>
    <row r="207" spans="1:15" ht="60" customHeight="1" x14ac:dyDescent="0.35">
      <c r="A207" s="32">
        <v>192</v>
      </c>
      <c r="B207" s="9" t="s">
        <v>330</v>
      </c>
      <c r="C207" s="33" t="s">
        <v>14</v>
      </c>
      <c r="D207" s="9" t="s">
        <v>327</v>
      </c>
      <c r="E207" s="9" t="s">
        <v>46</v>
      </c>
      <c r="F207" s="9" t="s">
        <v>96</v>
      </c>
      <c r="G207" s="34">
        <v>44562</v>
      </c>
      <c r="H207" s="34">
        <v>44742</v>
      </c>
      <c r="I207" s="10">
        <v>45000</v>
      </c>
      <c r="J207" s="10">
        <v>1291.5</v>
      </c>
      <c r="K207" s="10">
        <v>1148.33</v>
      </c>
      <c r="L207" s="11">
        <v>1368</v>
      </c>
      <c r="M207" s="10">
        <f t="shared" si="4"/>
        <v>0</v>
      </c>
      <c r="N207" s="11">
        <f t="shared" si="5"/>
        <v>3807.83</v>
      </c>
      <c r="O207" s="11">
        <v>41192.17</v>
      </c>
    </row>
    <row r="208" spans="1:15" ht="60" customHeight="1" x14ac:dyDescent="0.35">
      <c r="A208" s="32">
        <v>193</v>
      </c>
      <c r="B208" s="9" t="s">
        <v>331</v>
      </c>
      <c r="C208" s="33" t="s">
        <v>16</v>
      </c>
      <c r="D208" s="9" t="s">
        <v>332</v>
      </c>
      <c r="E208" s="9" t="s">
        <v>26</v>
      </c>
      <c r="F208" s="9" t="s">
        <v>96</v>
      </c>
      <c r="G208" s="34">
        <v>44470</v>
      </c>
      <c r="H208" s="34">
        <v>44651</v>
      </c>
      <c r="I208" s="10">
        <v>50000</v>
      </c>
      <c r="J208" s="10">
        <v>1435</v>
      </c>
      <c r="K208" s="10">
        <v>1520</v>
      </c>
      <c r="L208" s="11">
        <v>1854</v>
      </c>
      <c r="M208" s="10">
        <f t="shared" ref="M208:M216" si="6">+I208-SUM(J208:L208)-O208</f>
        <v>3100</v>
      </c>
      <c r="N208" s="11">
        <f t="shared" ref="N208:N216" si="7">+SUM(J208:M208)</f>
        <v>7909</v>
      </c>
      <c r="O208" s="11">
        <v>42091</v>
      </c>
    </row>
    <row r="209" spans="1:15" ht="60" customHeight="1" x14ac:dyDescent="0.35">
      <c r="A209" s="32">
        <v>194</v>
      </c>
      <c r="B209" s="9" t="s">
        <v>333</v>
      </c>
      <c r="C209" s="33" t="s">
        <v>14</v>
      </c>
      <c r="D209" s="9" t="s">
        <v>334</v>
      </c>
      <c r="E209" s="9" t="s">
        <v>44</v>
      </c>
      <c r="F209" s="9" t="s">
        <v>96</v>
      </c>
      <c r="G209" s="34">
        <v>44470</v>
      </c>
      <c r="H209" s="34">
        <v>44651</v>
      </c>
      <c r="I209" s="10">
        <v>31500</v>
      </c>
      <c r="J209" s="10">
        <v>904.05</v>
      </c>
      <c r="K209" s="10">
        <v>957.6</v>
      </c>
      <c r="L209" s="11"/>
      <c r="M209" s="10">
        <f t="shared" si="6"/>
        <v>17868.899999999998</v>
      </c>
      <c r="N209" s="11">
        <f t="shared" si="7"/>
        <v>19730.55</v>
      </c>
      <c r="O209" s="11">
        <v>11769.45</v>
      </c>
    </row>
    <row r="210" spans="1:15" ht="60" customHeight="1" x14ac:dyDescent="0.35">
      <c r="A210" s="32">
        <v>195</v>
      </c>
      <c r="B210" s="9" t="s">
        <v>335</v>
      </c>
      <c r="C210" s="33" t="s">
        <v>14</v>
      </c>
      <c r="D210" s="9" t="s">
        <v>336</v>
      </c>
      <c r="E210" s="9" t="s">
        <v>41</v>
      </c>
      <c r="F210" s="9" t="s">
        <v>96</v>
      </c>
      <c r="G210" s="34">
        <v>44562</v>
      </c>
      <c r="H210" s="34">
        <v>44742</v>
      </c>
      <c r="I210" s="10">
        <v>26250</v>
      </c>
      <c r="J210" s="10">
        <v>753.38</v>
      </c>
      <c r="K210" s="10">
        <v>798</v>
      </c>
      <c r="L210" s="11"/>
      <c r="M210" s="10">
        <f t="shared" si="6"/>
        <v>0</v>
      </c>
      <c r="N210" s="11">
        <f t="shared" si="7"/>
        <v>1551.38</v>
      </c>
      <c r="O210" s="11">
        <v>24698.62</v>
      </c>
    </row>
    <row r="211" spans="1:15" ht="60" customHeight="1" x14ac:dyDescent="0.35">
      <c r="A211" s="32">
        <v>196</v>
      </c>
      <c r="B211" s="9" t="s">
        <v>337</v>
      </c>
      <c r="C211" s="33" t="s">
        <v>14</v>
      </c>
      <c r="D211" s="9" t="s">
        <v>336</v>
      </c>
      <c r="E211" s="9" t="s">
        <v>41</v>
      </c>
      <c r="F211" s="9" t="s">
        <v>96</v>
      </c>
      <c r="G211" s="34">
        <v>44562</v>
      </c>
      <c r="H211" s="34">
        <v>44742</v>
      </c>
      <c r="I211" s="10">
        <v>25200</v>
      </c>
      <c r="J211" s="10">
        <v>723.24</v>
      </c>
      <c r="K211" s="10">
        <v>766.08</v>
      </c>
      <c r="L211" s="11"/>
      <c r="M211" s="10">
        <f t="shared" si="6"/>
        <v>0</v>
      </c>
      <c r="N211" s="11">
        <f t="shared" si="7"/>
        <v>1489.3200000000002</v>
      </c>
      <c r="O211" s="11">
        <v>23710.68</v>
      </c>
    </row>
    <row r="212" spans="1:15" ht="60" customHeight="1" x14ac:dyDescent="0.35">
      <c r="A212" s="32">
        <v>197</v>
      </c>
      <c r="B212" s="9" t="s">
        <v>338</v>
      </c>
      <c r="C212" s="33" t="s">
        <v>14</v>
      </c>
      <c r="D212" s="9" t="s">
        <v>336</v>
      </c>
      <c r="E212" s="9" t="s">
        <v>41</v>
      </c>
      <c r="F212" s="9" t="s">
        <v>96</v>
      </c>
      <c r="G212" s="34">
        <v>44562</v>
      </c>
      <c r="H212" s="34">
        <v>44742</v>
      </c>
      <c r="I212" s="10">
        <v>26250</v>
      </c>
      <c r="J212" s="10">
        <v>753.38</v>
      </c>
      <c r="K212" s="10">
        <v>798</v>
      </c>
      <c r="L212" s="11"/>
      <c r="M212" s="10">
        <f t="shared" si="6"/>
        <v>0</v>
      </c>
      <c r="N212" s="11">
        <f t="shared" si="7"/>
        <v>1551.38</v>
      </c>
      <c r="O212" s="11">
        <v>24698.62</v>
      </c>
    </row>
    <row r="213" spans="1:15" ht="60" customHeight="1" x14ac:dyDescent="0.35">
      <c r="A213" s="32">
        <v>198</v>
      </c>
      <c r="B213" s="9" t="s">
        <v>339</v>
      </c>
      <c r="C213" s="33" t="s">
        <v>16</v>
      </c>
      <c r="D213" s="9" t="s">
        <v>85</v>
      </c>
      <c r="E213" s="9" t="s">
        <v>49</v>
      </c>
      <c r="F213" s="9" t="s">
        <v>96</v>
      </c>
      <c r="G213" s="34">
        <v>44409</v>
      </c>
      <c r="H213" s="34">
        <v>44592</v>
      </c>
      <c r="I213" s="10">
        <v>50000</v>
      </c>
      <c r="J213" s="10">
        <v>1435</v>
      </c>
      <c r="K213" s="10">
        <v>1520</v>
      </c>
      <c r="L213" s="11">
        <v>1854</v>
      </c>
      <c r="M213" s="10">
        <f t="shared" si="6"/>
        <v>31059.809999999998</v>
      </c>
      <c r="N213" s="11">
        <f t="shared" si="7"/>
        <v>35868.81</v>
      </c>
      <c r="O213" s="11">
        <v>14131.19</v>
      </c>
    </row>
    <row r="214" spans="1:15" ht="60" customHeight="1" x14ac:dyDescent="0.35">
      <c r="A214" s="32">
        <v>199</v>
      </c>
      <c r="B214" s="9" t="s">
        <v>340</v>
      </c>
      <c r="C214" s="33" t="s">
        <v>16</v>
      </c>
      <c r="D214" s="9" t="s">
        <v>85</v>
      </c>
      <c r="E214" s="9" t="s">
        <v>49</v>
      </c>
      <c r="F214" s="9" t="s">
        <v>96</v>
      </c>
      <c r="G214" s="34">
        <v>44409</v>
      </c>
      <c r="H214" s="34">
        <v>44592</v>
      </c>
      <c r="I214" s="10">
        <v>50000</v>
      </c>
      <c r="J214" s="10">
        <v>1435</v>
      </c>
      <c r="K214" s="10">
        <v>1520</v>
      </c>
      <c r="L214" s="11">
        <v>1854</v>
      </c>
      <c r="M214" s="10">
        <f t="shared" si="6"/>
        <v>2050</v>
      </c>
      <c r="N214" s="11">
        <f t="shared" si="7"/>
        <v>6859</v>
      </c>
      <c r="O214" s="11">
        <v>43141</v>
      </c>
    </row>
    <row r="215" spans="1:15" ht="60" customHeight="1" x14ac:dyDescent="0.35">
      <c r="A215" s="32">
        <v>200</v>
      </c>
      <c r="B215" s="9" t="s">
        <v>341</v>
      </c>
      <c r="C215" s="33" t="s">
        <v>14</v>
      </c>
      <c r="D215" s="9" t="s">
        <v>85</v>
      </c>
      <c r="E215" s="9" t="s">
        <v>25</v>
      </c>
      <c r="F215" s="9" t="s">
        <v>96</v>
      </c>
      <c r="G215" s="34">
        <v>44409</v>
      </c>
      <c r="H215" s="34">
        <v>44592</v>
      </c>
      <c r="I215" s="10">
        <v>50000</v>
      </c>
      <c r="J215" s="10">
        <v>1435</v>
      </c>
      <c r="K215" s="10">
        <v>1520</v>
      </c>
      <c r="L215" s="11">
        <v>1854</v>
      </c>
      <c r="M215" s="10">
        <f t="shared" si="6"/>
        <v>13767.91</v>
      </c>
      <c r="N215" s="11">
        <f t="shared" si="7"/>
        <v>18576.91</v>
      </c>
      <c r="O215" s="11">
        <v>31423.09</v>
      </c>
    </row>
    <row r="216" spans="1:15" ht="60" customHeight="1" x14ac:dyDescent="0.35">
      <c r="A216" s="32">
        <v>201</v>
      </c>
      <c r="B216" s="9" t="s">
        <v>342</v>
      </c>
      <c r="C216" s="33" t="s">
        <v>16</v>
      </c>
      <c r="D216" s="9" t="s">
        <v>85</v>
      </c>
      <c r="E216" s="9" t="s">
        <v>49</v>
      </c>
      <c r="F216" s="9" t="s">
        <v>96</v>
      </c>
      <c r="G216" s="34">
        <v>44501</v>
      </c>
      <c r="H216" s="34">
        <v>44681</v>
      </c>
      <c r="I216" s="10">
        <v>50000</v>
      </c>
      <c r="J216" s="10">
        <v>1435</v>
      </c>
      <c r="K216" s="10">
        <v>1520</v>
      </c>
      <c r="L216" s="11">
        <v>1854</v>
      </c>
      <c r="M216" s="10">
        <f t="shared" si="6"/>
        <v>0</v>
      </c>
      <c r="N216" s="11">
        <f t="shared" si="7"/>
        <v>4809</v>
      </c>
      <c r="O216" s="11">
        <v>45191</v>
      </c>
    </row>
    <row r="217" spans="1:15" s="16" customFormat="1" ht="23.25" x14ac:dyDescent="0.35">
      <c r="A217" s="13"/>
      <c r="B217" s="35" t="s">
        <v>86</v>
      </c>
      <c r="C217" s="36"/>
      <c r="D217" s="37"/>
      <c r="E217" s="37"/>
      <c r="F217" s="37"/>
      <c r="G217" s="37"/>
      <c r="H217" s="37"/>
      <c r="I217" s="38">
        <f t="shared" ref="I217:O217" si="8">SUM(I16:I216)</f>
        <v>13309296.67</v>
      </c>
      <c r="J217" s="38">
        <f t="shared" si="8"/>
        <v>381976.73999999953</v>
      </c>
      <c r="K217" s="38">
        <f t="shared" si="8"/>
        <v>400982.00000000041</v>
      </c>
      <c r="L217" s="38">
        <f t="shared" si="8"/>
        <v>1209425.0100000005</v>
      </c>
      <c r="M217" s="38">
        <f t="shared" si="8"/>
        <v>1008763.3100000004</v>
      </c>
      <c r="N217" s="38">
        <f t="shared" si="8"/>
        <v>3001147.0600000024</v>
      </c>
      <c r="O217" s="38">
        <f t="shared" si="8"/>
        <v>10308149.609999998</v>
      </c>
    </row>
    <row r="218" spans="1:15" s="16" customFormat="1" ht="23.25" x14ac:dyDescent="0.35">
      <c r="A218" s="13"/>
      <c r="B218" s="39"/>
      <c r="C218" s="39"/>
      <c r="D218" s="39"/>
      <c r="E218" s="39"/>
      <c r="F218" s="15"/>
      <c r="G218" s="25"/>
      <c r="H218" s="25"/>
      <c r="I218" s="40"/>
      <c r="J218" s="40"/>
      <c r="K218" s="40"/>
      <c r="L218" s="40"/>
      <c r="M218" s="40"/>
      <c r="N218" s="40"/>
      <c r="O218" s="40"/>
    </row>
    <row r="219" spans="1:15" s="16" customFormat="1" ht="23.25" x14ac:dyDescent="0.35">
      <c r="A219" s="13"/>
      <c r="B219" s="15"/>
      <c r="C219" s="15"/>
      <c r="D219" s="15"/>
      <c r="E219" s="15"/>
      <c r="F219" s="15"/>
      <c r="G219" s="25"/>
      <c r="H219" s="25"/>
      <c r="I219" s="40"/>
      <c r="J219" s="40"/>
      <c r="K219" s="40"/>
      <c r="L219" s="40"/>
      <c r="M219" s="40"/>
      <c r="N219" s="40"/>
      <c r="O219" s="40"/>
    </row>
    <row r="220" spans="1:15" s="16" customFormat="1" ht="23.25" x14ac:dyDescent="0.35">
      <c r="A220" s="13"/>
      <c r="B220" s="12"/>
      <c r="C220" s="12"/>
      <c r="D220" s="15"/>
      <c r="E220" s="12"/>
      <c r="F220" s="15"/>
      <c r="G220" s="25"/>
      <c r="H220" s="25"/>
      <c r="I220" s="40"/>
      <c r="J220" s="40"/>
      <c r="K220" s="40"/>
      <c r="L220" s="40"/>
      <c r="M220" s="40"/>
      <c r="N220" s="40"/>
      <c r="O220" s="40"/>
    </row>
    <row r="221" spans="1:15" s="16" customFormat="1" ht="23.25" customHeight="1" thickBot="1" x14ac:dyDescent="0.4">
      <c r="A221" s="13"/>
      <c r="B221" s="2"/>
      <c r="C221" s="41"/>
      <c r="D221" s="41"/>
      <c r="E221" s="14"/>
      <c r="F221" s="15"/>
      <c r="G221" s="25"/>
      <c r="H221" s="25"/>
      <c r="I221" s="40"/>
      <c r="J221" s="40"/>
      <c r="K221" s="40"/>
      <c r="L221" s="40"/>
      <c r="M221" s="40"/>
      <c r="N221" s="40"/>
      <c r="O221" s="40"/>
    </row>
    <row r="222" spans="1:15" s="16" customFormat="1" ht="23.25" x14ac:dyDescent="0.35">
      <c r="A222" s="13"/>
      <c r="C222" s="42" t="s">
        <v>87</v>
      </c>
      <c r="D222" s="42"/>
      <c r="E222" s="17"/>
      <c r="F222" s="15"/>
      <c r="G222" s="25"/>
      <c r="H222" s="25"/>
      <c r="I222" s="40"/>
      <c r="J222" s="40"/>
      <c r="K222" s="40"/>
      <c r="L222" s="40"/>
      <c r="M222" s="40"/>
      <c r="N222" s="40"/>
      <c r="O222" s="40"/>
    </row>
    <row r="223" spans="1:15" ht="23.25" x14ac:dyDescent="0.35">
      <c r="A223" s="13"/>
      <c r="B223" s="16"/>
      <c r="C223" s="6" t="s">
        <v>88</v>
      </c>
      <c r="D223" s="6"/>
      <c r="E223" s="2"/>
      <c r="F223" s="15"/>
      <c r="G223" s="25"/>
      <c r="H223" s="25"/>
      <c r="I223" s="40"/>
      <c r="J223" s="40"/>
      <c r="L223" s="40"/>
      <c r="M223" s="40"/>
      <c r="N223" s="40"/>
      <c r="O223" s="40"/>
    </row>
    <row r="224" spans="1:15" ht="31.5" x14ac:dyDescent="0.5">
      <c r="A224" s="13"/>
      <c r="B224" s="44"/>
      <c r="C224" s="44"/>
      <c r="D224" s="39"/>
      <c r="E224" s="44"/>
      <c r="F224" s="39"/>
      <c r="G224" s="45"/>
      <c r="H224" s="45"/>
      <c r="I224" s="46"/>
      <c r="J224" s="47"/>
      <c r="K224" s="47"/>
      <c r="L224" s="46"/>
      <c r="M224" s="46"/>
      <c r="N224" s="46"/>
      <c r="O224" s="46"/>
    </row>
    <row r="225" spans="10:11" ht="31.5" x14ac:dyDescent="0.5">
      <c r="J225" s="47"/>
      <c r="K225" s="47"/>
    </row>
    <row r="226" spans="10:11" ht="31.5" x14ac:dyDescent="0.5">
      <c r="J226" s="47"/>
      <c r="K226" s="47"/>
    </row>
  </sheetData>
  <mergeCells count="9">
    <mergeCell ref="C221:D221"/>
    <mergeCell ref="C222:D222"/>
    <mergeCell ref="C223:D223"/>
    <mergeCell ref="A7:O7"/>
    <mergeCell ref="A8:F8"/>
    <mergeCell ref="I8:O8"/>
    <mergeCell ref="A9:O9"/>
    <mergeCell ref="A10:O10"/>
    <mergeCell ref="A12:O12"/>
  </mergeCells>
  <pageMargins left="0.70866141732283472" right="0.70866141732283472" top="0.74803149606299213" bottom="0.74803149606299213" header="0.31496062992125984" footer="0.31496062992125984"/>
  <pageSetup scale="21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TEMPtemporalesENERO defi</vt:lpstr>
      <vt:lpstr>'TEMPtemporalesENERO defi'!Títulos_a_imprimir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Sosa</dc:creator>
  <cp:lastModifiedBy>Alexandra Sosa</cp:lastModifiedBy>
  <dcterms:created xsi:type="dcterms:W3CDTF">2022-03-03T17:47:33Z</dcterms:created>
  <dcterms:modified xsi:type="dcterms:W3CDTF">2022-03-03T17:48:01Z</dcterms:modified>
</cp:coreProperties>
</file>