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definedName name="_xlnm.Print_Area" localSheetId="0">#N/A</definedName>
  </definedNames>
  <calcPr fullCalcOnLoad="1"/>
</workbook>
</file>

<file path=xl/sharedStrings.xml><?xml version="1.0" encoding="utf-8"?>
<sst xmlns="http://schemas.openxmlformats.org/spreadsheetml/2006/main" count="99" uniqueCount="92">
  <si>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</si>
  <si>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</si>
  <si>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</si>
  <si>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</si>
  <si>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</si>
  <si>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</si>
  <si>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</si>
  <si>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</si>
  <si>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</si>
  <si>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</si>
  <si>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</si>
  <si>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</si>
  <si>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</si>
  <si>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</si>
  <si>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</si>
  <si>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</si>
  <si>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</si>
  <si>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</si>
  <si>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</si>
  <si>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</si>
  <si>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</si>
  <si>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</si>
  <si>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</si>
  <si>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Del 1ero al 30 de Abril 2022</t>
  </si>
  <si>
    <t>960-44900-5</t>
  </si>
  <si>
    <t>Fondo para el Desarrollo de la Ciencia y la Tecnologia</t>
  </si>
  <si>
    <t>26/04/2022</t>
  </si>
  <si>
    <t>27/04/2022</t>
  </si>
  <si>
    <t>MESCYT-CON/0321</t>
  </si>
  <si>
    <t>FDCT-0001</t>
  </si>
  <si>
    <t>FDCT-0002</t>
  </si>
  <si>
    <t>FDCT-0003</t>
  </si>
  <si>
    <t>FDCT-0004</t>
  </si>
  <si>
    <t>FDCT-0005</t>
  </si>
  <si>
    <t>FDCT-0006</t>
  </si>
  <si>
    <t>FDCT-0007</t>
  </si>
  <si>
    <t>FDCT-0008</t>
  </si>
  <si>
    <t>FDCT-0009</t>
  </si>
  <si>
    <t>FDCT-0010</t>
  </si>
  <si>
    <t>FDCT-0011</t>
  </si>
  <si>
    <t>FDCT-0012</t>
  </si>
  <si>
    <t>FDCT-0013</t>
  </si>
  <si>
    <t>FDCT-0014</t>
  </si>
  <si>
    <t>FDCT-0015</t>
  </si>
  <si>
    <t>FDCT-0016</t>
  </si>
  <si>
    <t>FDCT-0017</t>
  </si>
  <si>
    <t>FDCT-0018</t>
  </si>
  <si>
    <t>FDCT-0020</t>
  </si>
  <si>
    <t>FDCT-0021</t>
  </si>
  <si>
    <t>FDCT-0022</t>
  </si>
  <si>
    <t>FDCT-0023</t>
  </si>
  <si>
    <t>FDCT-0024</t>
  </si>
  <si>
    <t>FDCT-0025</t>
  </si>
  <si>
    <t>FDCT-0041</t>
  </si>
  <si>
    <t>TR-10101010</t>
  </si>
  <si>
    <t>FDCT-0019</t>
  </si>
  <si>
    <t>FDCT-0026</t>
  </si>
  <si>
    <t>N/D</t>
  </si>
  <si>
    <r>
      <rPr>
        <b/>
        <sz val="8"/>
        <color indexed="8"/>
        <rFont val="Segoe UI"/>
        <family val="2"/>
      </rPr>
      <t>BANCO DE RESERVAS DE LA REP.DOM</t>
    </r>
    <r>
      <rPr>
        <sz val="8"/>
        <color indexed="8"/>
        <rFont val="Segoe UI"/>
        <family val="2"/>
      </rPr>
      <t>., TRANSFERENCIA REALIZADA DESDE LA CUENTA  CORRIENTE 960-449400-5 (MESCYT-FONDO PARA EL DESARROLLO DE LA CIENCIA Y LA TECNOLOGIA) A LA CUENTA , No.010-391647-4 (MESCYT-OPERATIVA DE RECURSOS DIRECTOS, PARA CUBRIR COMPROMISOS DE PAGOS  A LOS EVALUADORES DE INFORME TECNICO PROYECTOS FONDOCYT.</t>
    </r>
  </si>
  <si>
    <r>
      <rPr>
        <b/>
        <sz val="8"/>
        <color indexed="8"/>
        <rFont val="Segoe UI"/>
        <family val="2"/>
      </rPr>
      <t>UNIVERSIDAD FEDERICO HENRIQUEZ Y CARVAJAL (UFHEC),</t>
    </r>
    <r>
      <rPr>
        <sz val="8"/>
        <color indexed="8"/>
        <rFont val="Segoe UI"/>
        <family val="2"/>
      </rPr>
      <t xml:space="preserve"> 5TO. Y 6TO. DESEMBOLSO AL PROYECTO INVESTIGACIÓN "INNOVACION EN LOS PROCESOS DE TRATAMIENTO DE LOS SARGAZOS: EVALUACION DE PBM (POTENCIAL BIOQUIMICO DE METANO) Y ANALISIS DE NUEVAS TECNOLOGIAS PARA LA GENERACION DE BIOGAS,", SELECCIONADO EN EL PERIODO 2018-2019-3C2-341, PARA SER FINANCIADO POR FONDOCYT.
NOTA: RESTA RD$1,067,000.00</t>
    </r>
  </si>
  <si>
    <r>
      <rPr>
        <b/>
        <sz val="8"/>
        <color indexed="8"/>
        <rFont val="Segoe UI"/>
        <family val="2"/>
      </rPr>
      <t>UNIVERSIDAD AUTONOMA DE SANTO DOMINGO (UASD),</t>
    </r>
    <r>
      <rPr>
        <sz val="8"/>
        <color indexed="8"/>
        <rFont val="Segoe UI"/>
        <family val="2"/>
      </rPr>
      <t xml:space="preserve"> 7MO. DESEMBOLSO AL PROYECTO DE INVESTIG. "ADSORCION SECUENCIAL ALEATORIA DE K-MEROS LINEALES FORMANDO MULTICAPAS: CINETICAS DE LLENADO, CUBRIMIENTO DE SATURACION Y PROPIEDADES PERCOLATIVAS DE LA FASE ADSORBIDA (RSA-KM)'',  PARA SER FINANCIADO POR (FONDOCYT 2016-2017-1A1-084).
NOTA: RESTA RD$220,642.93</t>
    </r>
  </si>
  <si>
    <r>
      <rPr>
        <b/>
        <sz val="8"/>
        <color indexed="8"/>
        <rFont val="Segoe UI"/>
        <family val="2"/>
      </rPr>
      <t>UNIVERSIDAD TECNOLOGICA DEL CIBAO ORIENTAL (UTECO),</t>
    </r>
    <r>
      <rPr>
        <sz val="8"/>
        <color indexed="8"/>
        <rFont val="Segoe UI"/>
        <family val="2"/>
      </rPr>
      <t xml:space="preserve"> 9NO. Y 10MO. DESEMBOLSO AL PROYECTO INVESTIGACIÓN "ALTERNATIVAS PARA EL CONTROL BIOLOGICO DE ACERIA GUERRERONIS KEIFER (ACARI: ERIOPHYIDAE) AGENTE CAUSAL DE LA ROÑA DEL COCO", SELECCIONADO EN EL PERIODO 2016-2017-2D6-179, PARA SER FINANCIADO POR FONDOCYT.
NOTA: RESTA RD$1,182,873.91</t>
    </r>
  </si>
  <si>
    <r>
      <rPr>
        <b/>
        <sz val="8"/>
        <color indexed="8"/>
        <rFont val="Segoe UI"/>
        <family val="2"/>
      </rPr>
      <t xml:space="preserve">PONTIFICIA UNIVERSIDAD CATOLICA MADRE Y MAESTRA (PUCMM), </t>
    </r>
    <r>
      <rPr>
        <sz val="8"/>
        <color indexed="8"/>
        <rFont val="Segoe UI"/>
        <family val="2"/>
      </rPr>
      <t>9N0. DESEMBOLSO AL PROYECTO DE INVESTIG. "PRODUCCION DE NANOMATERIALES BASADOS EN EL CARBONO Y EN ALUMINOSILICATOS CRITALINOS PARA LA REUTILIZACION DE AGUAS'',  PARA SER FINANCIADO POR (FONDOCYT 2016-2017-1A3-136).
NOTA: RESTA RD$2,170,261.14</t>
    </r>
  </si>
  <si>
    <r>
      <rPr>
        <b/>
        <sz val="8"/>
        <color indexed="8"/>
        <rFont val="Segoe UI"/>
        <family val="2"/>
      </rPr>
      <t>INSTITUTO TECNOLOGICO SANTO DOMINGO (INTEC),</t>
    </r>
    <r>
      <rPr>
        <sz val="8"/>
        <color indexed="8"/>
        <rFont val="Segoe UI"/>
        <family val="2"/>
      </rPr>
      <t xml:space="preserve"> 3ER. Y 4TO. DESEMBOLSO AL PROYECTO INVESTIGACIÓN "RECUBRIMIENTO Y DOPAJE DE NANOMATERIALES CATODICOS CON ESTRUCTURAS DE CAPA Y DE ESPINELA PARA BATERIAS RECARGABLES DE IONES DE LITIO,", SELECCIONADO EN EL PERIODO 2018-2019-3A9-139, PARA SER FINANCIADO POR FONDOCYT.
NOTA: RESTA RD$4,911,742.86</t>
    </r>
  </si>
  <si>
    <r>
      <rPr>
        <b/>
        <sz val="8"/>
        <color indexed="8"/>
        <rFont val="Segoe UI"/>
        <family val="2"/>
      </rPr>
      <t>UNIVERSIDAD AUTONOMA DE SANTO DOMINGO (UASD),</t>
    </r>
    <r>
      <rPr>
        <sz val="8"/>
        <color indexed="8"/>
        <rFont val="Segoe UI"/>
        <family val="2"/>
      </rPr>
      <t xml:space="preserve"> 6TO. DESEMBOLSO AL PROYECTO DE INVESTIG. "CRISTERIOS DE ZARRIN PARA LA CARACTERIZACION DE INMERSION DE GRUPOS CON SUBGRUPOS QUE CUMPLEN PROPIEDADES DETERMINADAS'',  PARA SER FINANCIADO POR (FONDOCYT 2016-2017-1D1-081).
NOTA: RESTA RD$1,142,674.49</t>
    </r>
  </si>
  <si>
    <r>
      <rPr>
        <b/>
        <sz val="8"/>
        <color indexed="8"/>
        <rFont val="Segoe UI"/>
        <family val="2"/>
      </rPr>
      <t>SERVICIO GEOLOGICO NACIONAL (SGN),</t>
    </r>
    <r>
      <rPr>
        <sz val="8"/>
        <color indexed="8"/>
        <rFont val="Segoe UI"/>
        <family val="2"/>
      </rPr>
      <t xml:space="preserve"> 4TO. Y 5TO. DESEMBOLSO AL PROYECTO INVESTIGACIÓN "ESTIMACION PROBABILISTICA DEL PELIGRO, VULNERABILIDAD URBANA Y RIESGO SISMICOS EN MATANCITA, NAGUA ", SELECCIONADO EN EL PERIODO 2016-2017-1A4-165, PARA SER FINANCIADO POR FONDOCYT.
NOTA: RESTA RD$2,837,871.92</t>
    </r>
  </si>
  <si>
    <r>
      <rPr>
        <b/>
        <sz val="8"/>
        <color indexed="8"/>
        <rFont val="Segoe UI"/>
        <family val="2"/>
      </rPr>
      <t>PONTIFICIA UNIVERSIDAD CATOLICA MADRE Y MAESTRA (PUCMM),</t>
    </r>
    <r>
      <rPr>
        <sz val="8"/>
        <color indexed="8"/>
        <rFont val="Segoe UI"/>
        <family val="2"/>
      </rPr>
      <t xml:space="preserve"> 8VO. Y 9NO. DESEMBOLSO AL PROYECTO INVESTIGACIÓN "SIMULACION DE MONTE CARLO SOBRE LA EFECTIVIDAD DE CLASIFICACION DE LA PERSPECTIVA FRECUENTISTA VERSUS BAYESIANA DEL MODELAMIENTO DE MEZCLAS DE CURVAS DE CRECIMIENTO,", SELECCIONADO EN EL PERIODO 2016-2017-1D2-182, PARA SER FINANCIADO POR FONDOCYT.
NOTA: RESTA RD$2,558,572.50</t>
    </r>
  </si>
  <si>
    <r>
      <rPr>
        <b/>
        <sz val="8"/>
        <color indexed="8"/>
        <rFont val="Segoe UI"/>
        <family val="2"/>
      </rPr>
      <t>INSTITUTO SUPERIOR DE AGRICULTURA (ISA),</t>
    </r>
    <r>
      <rPr>
        <sz val="8"/>
        <color indexed="8"/>
        <rFont val="Segoe UI"/>
        <family val="2"/>
      </rPr>
      <t xml:space="preserve"> 4TO. DESEMBOLSO AL PROYECTO INVESTIGACIÓN "CARACTERIZACION FISICOQUIMICA, COMPOSICION FENOLOCA Y FUNCIONALIDAD BIOLOGICA DEL PROPOLIO DOMINICANO PARA LA POSIBLES APLICACIONES FARMACEUTICAS Y ALIMENTARIAS", SELECCIONADO EN EL PERIODO 2018-2019-1B4-055, PARA SER FINANCIADO POR FONDOCYT.
NOTA: RESTA RD$1,907,609.86</t>
    </r>
  </si>
  <si>
    <r>
      <rPr>
        <b/>
        <sz val="8"/>
        <color indexed="8"/>
        <rFont val="Segoe UI"/>
        <family val="2"/>
      </rPr>
      <t>UNIVERSIDAD ABIERTA PARA ADULTOS (UAPA),</t>
    </r>
    <r>
      <rPr>
        <sz val="8"/>
        <color indexed="8"/>
        <rFont val="Segoe UI"/>
        <family val="2"/>
      </rPr>
      <t xml:space="preserve"> 5TO. Y 6TO. DESEMBOLSO AL PROYECTO INVESTIGACIÓN "SISTEMA DE INFORMACION GEOGRAFICA PARA EL APROVECHAMIENTO ENERGETICO DE DESECHOS ORGANICOS", SELECCIONADO EN EL PERIODO 2018-2019-2B1-217, PARA SER FINANCIADO POR FONDOCYT.
NOTA: RESTA RD$908,515.60</t>
    </r>
  </si>
  <si>
    <r>
      <rPr>
        <b/>
        <sz val="8"/>
        <color indexed="8"/>
        <rFont val="Segoe UI"/>
        <family val="2"/>
      </rPr>
      <t xml:space="preserve">INSTITUTO SUPERIOR DE AGRICULTURA (ISA), </t>
    </r>
    <r>
      <rPr>
        <sz val="8"/>
        <color indexed="8"/>
        <rFont val="Segoe UI"/>
        <family val="2"/>
      </rPr>
      <t>7MO. Y ULTIMO DESEMBOLSO AL PROYECTO INVESTIGACIÓN "PRODUCCION DE SEMILLAS ARTIFICIALES DE TRES GENOTIPOS DE CAFE (COFFEA ARABICA) RESISTENTES A LA ROYA (HEMILEIA VASTARIX) Y EVALUACION DE SU COMPORTAMIENTO AGRONOMICO CON DISTINTAS ZONAS CAFETELERAS DE LA REPUBLICA DOMINICANA", SELECCIONADO EN EL PERIODO 2015-2B3-017, PARA SER FINANCIADO POR FONDOCYT.
NOTA: RESTA RD$2,178,957.59</t>
    </r>
  </si>
  <si>
    <r>
      <rPr>
        <b/>
        <sz val="8"/>
        <color indexed="8"/>
        <rFont val="Segoe UI"/>
        <family val="2"/>
      </rPr>
      <t>PONTIFICIA UNIVERSIDAD CATOLICA MADRE Y MAESTRA (PUCMM),</t>
    </r>
    <r>
      <rPr>
        <sz val="8"/>
        <color indexed="8"/>
        <rFont val="Segoe UI"/>
        <family val="2"/>
      </rPr>
      <t xml:space="preserve"> 7MO. DESEMBOLSO AL PROYECTO INVESTIGACIÓN "TRATAMIENTO DE LOS DESORDENES EMOCIONALES EN ATENCION PRIMARIA CON TECNICAS PSICOLOGICAS BASADAS EN LA EVIDENCIA: UN ENSAYO CONTOLADO ALEATORIZADO", SELECCIONADO EN EL PERIODO 2018-2019-2A1-096, PARA SER FINANCIADO POR FONDOCYT.
NOTA: RESTA RD$3,460,292.11</t>
    </r>
  </si>
  <si>
    <r>
      <rPr>
        <b/>
        <sz val="8"/>
        <color indexed="8"/>
        <rFont val="Segoe UI"/>
        <family val="2"/>
      </rPr>
      <t xml:space="preserve">UNIVERSIDAD TECNOLOGICA DE SANTIAGO (UTESA), </t>
    </r>
    <r>
      <rPr>
        <sz val="8"/>
        <color indexed="8"/>
        <rFont val="Segoe UI"/>
        <family val="2"/>
      </rPr>
      <t>1ER. DESEMBOLSO AL PROYECTO INVESTIGACIÓN "FRECUENCIA DE COINFECCIONES PORSARS-COV-2 Y ARBOVIRUS (DENGUE, ZIKA Y CHINKUNGUNYA) EN PACIENTES FEBRILES EN LA CIUDAD DE SANTO DOMINGO", SELECCIONADO EN EL PERIODO 2020-2021-2A1-220, PARA SER FINANCIADO POR FONDOCYT.
NOTA: RESTA RD$6,478,711.56</t>
    </r>
  </si>
  <si>
    <r>
      <rPr>
        <b/>
        <sz val="8"/>
        <color indexed="8"/>
        <rFont val="Segoe UI"/>
        <family val="2"/>
      </rPr>
      <t>INSTITUTO DE INNOVACION EN BIOTECNOLOGIA E INDUSTRIA (IIBI),</t>
    </r>
    <r>
      <rPr>
        <sz val="8"/>
        <color indexed="8"/>
        <rFont val="Segoe UI"/>
        <family val="2"/>
      </rPr>
      <t xml:space="preserve"> 7MO. DESEMBOLSO AL PROYECTO INVESTIGACIÓN "EXTRACCION Y CARACTERIZACION DEL ACEITE O MANTECA DE SEMILLAS DE MANGO (MANGIFERA INDICA) PARA SU APLICACION COSMETICA CULTIVADO EN REPUBLICA DOMINICANA", SELECCIONADO EN EL PERIODO 2018-2019-2D7-311, PARA SER FINANCIADO POR FONDOCYT.
NOTA: RESTA RD$275,000.00</t>
    </r>
  </si>
  <si>
    <r>
      <rPr>
        <b/>
        <sz val="8"/>
        <color indexed="8"/>
        <rFont val="Segoe UI"/>
        <family val="2"/>
      </rPr>
      <t>PONTIFICIA UNIVERSIDAD CATOLICA MADRE Y MAESTRA (PUCMM),</t>
    </r>
    <r>
      <rPr>
        <sz val="8"/>
        <color indexed="8"/>
        <rFont val="Segoe UI"/>
        <family val="2"/>
      </rPr>
      <t xml:space="preserve"> 1ER. DESEMBOLSO AL PROYECTO INVESTIGACIÓN "DESARROLLO DE NUEVAS METODOLOGIAS PARA LA MITIGACION DE ARMONICOS EN SISTEMAS ELECTRICOS DE POTENCIA CONECTADOS A RED", SELECCIONADO EN EL PERIODO 2020-2021-3A9-068, PARA SER FINANCIADO POR FONDOCYT.
NOTA: RESTA RD$6,815,925.60</t>
    </r>
  </si>
  <si>
    <r>
      <rPr>
        <b/>
        <sz val="8"/>
        <color indexed="8"/>
        <rFont val="Segoe UI"/>
        <family val="2"/>
      </rPr>
      <t>INSTITUTO DOMINICANO DE INVESTIGACIONES  AGROPECUARIAS Y FORESTALES (IDIAF),</t>
    </r>
    <r>
      <rPr>
        <sz val="8"/>
        <color indexed="8"/>
        <rFont val="Segoe UI"/>
        <family val="2"/>
      </rPr>
      <t xml:space="preserve"> 5TO., 6TO. Y 7MO. DESEMBOLSO AL PROYECTO INVESTIGACIÓN "EVALUACION DE LOS EFECTOS DE PRODUCTOS BIOLOGICOS Y ORGANICOS EN EL CONTROL DE LA ENFERMEDAD MAZORCA NEGRA (PHYTOPHTHORA) DEL CACAO Y EN LA PRODUCTIVIDAD DE LAS PLANTACIONES", SELECCIONADO EN EL PERIODO 2018-2019-2B1-028, PARA SER FINANCIADO POR FONDOCYT.
NOTA: RESTA RD$1,743,491.20</t>
    </r>
  </si>
  <si>
    <r>
      <rPr>
        <b/>
        <sz val="8"/>
        <color indexed="8"/>
        <rFont val="Segoe UI"/>
        <family val="2"/>
      </rPr>
      <t xml:space="preserve">UNIVERSIDAD AUTONOMA DE SANTO DOMINGO (UASD), </t>
    </r>
    <r>
      <rPr>
        <sz val="8"/>
        <color indexed="8"/>
        <rFont val="Segoe UI"/>
        <family val="2"/>
      </rPr>
      <t>4TO. DESEMBOLSO AL PROYECTO DE INVESTIG. "A UNIQUE TRANSDISCIPLINARY APPROACH OF ONE HEALTH TO THE DETECTION AND RISK OF CYSTICERCOSIS/TAENIASIS IN SOUTHWESTERN DOMINICAN REPUBLIC. (UN ENFOQUE TRANSDISCIPLINARIO UNICO DE ONE HEALTH PARA LA DETECCION Y EL RIESGO DE CISTICERCOSIS)'', PARA SER FINANCIADO POR FONDOCYT 2018-2019-2A1-266.
Nota: RESTAN RD$3,534,869.84</t>
    </r>
  </si>
  <si>
    <r>
      <rPr>
        <b/>
        <sz val="8"/>
        <color indexed="8"/>
        <rFont val="Segoe UI"/>
        <family val="2"/>
      </rPr>
      <t>UNIVERSIDAD AUTONOMA DE SANTO DOMINGO (UASD),</t>
    </r>
    <r>
      <rPr>
        <sz val="8"/>
        <color indexed="8"/>
        <rFont val="Segoe UI"/>
        <family val="2"/>
      </rPr>
      <t xml:space="preserve"> 4TO. DESEMBOLSO AL PROYECTO DE INVESTIG. "EVALUACION DEL POTENCIAL ENERGETICO DE LA CORRIENTE MARINA DEL CANAL DE LA ISLA BEATA'', PARA SER FINANCIADO POR FONDOCYT 2018-2019-3A9-271.
Nota: RESTAN RD$2,606,034.84</t>
    </r>
  </si>
  <si>
    <r>
      <rPr>
        <b/>
        <sz val="8"/>
        <color indexed="8"/>
        <rFont val="Segoe UI"/>
        <family val="2"/>
      </rPr>
      <t>UNIVERSIDAD AUTONOMA DE SANTO DOMINGO (UASD),</t>
    </r>
    <r>
      <rPr>
        <sz val="8"/>
        <color indexed="8"/>
        <rFont val="Segoe UI"/>
        <family val="2"/>
      </rPr>
      <t xml:space="preserve"> 4TO. DESEMBOLSO AL PROYECTO DE INVESTIG. "EVALUACION DE POLINOMIOS Y LA FUNCION O DE EULER'', PARA SER FINANCIADO POR FONDOCYT 2018-2019-1D2-261.
Nota: RESTAN RD$ 1,507,653.00</t>
    </r>
  </si>
  <si>
    <r>
      <rPr>
        <b/>
        <sz val="8"/>
        <color indexed="8"/>
        <rFont val="Segoe UI"/>
        <family val="2"/>
      </rPr>
      <t>UNIVERSIDAD AUTONOMA DE SANTO DOMINGO (UASD),</t>
    </r>
    <r>
      <rPr>
        <sz val="8"/>
        <color indexed="8"/>
        <rFont val="Segoe UI"/>
        <family val="2"/>
      </rPr>
      <t xml:space="preserve"> 4TO. DESEMBOLSO AL PROYECTO DE INVESTIG. "CARATERIZACION TAXONOMICA DE TARDIGRADOS DE REPUBLICA DOMINICANA. PRIMERA PARTE: TARDIGRADOS QUE HABITAN EN PARQUES NACIONALES'', PARA SER FINANCIADO POR FONDOCYT 2018-2019-1C3-248.
NOTA: RESTAN RD$1,240,920.00</t>
    </r>
  </si>
  <si>
    <r>
      <rPr>
        <b/>
        <sz val="8"/>
        <color indexed="8"/>
        <rFont val="Segoe UI"/>
        <family val="2"/>
      </rPr>
      <t>UNIVERSIDAD AUTONOMA DE SANTO DOMINGO (UASD),</t>
    </r>
    <r>
      <rPr>
        <sz val="8"/>
        <color indexed="8"/>
        <rFont val="Segoe UI"/>
        <family val="2"/>
      </rPr>
      <t xml:space="preserve"> 4TO. DESEMBOLSO AL PROYECTO DE INVESTIG. "MEJORAMIENTO DE LA COMPETITIVIDAD DE LA GUANABANA (ANONNA MURICATA L) PARA EXPORTACION MEDIANTE LA SELECCION Y CARACTERIZACION MORFOLOGICA Y MOLECULAR DE GENOTIPOS CRIOLLOS E INTRODUCIDOS'',  PARA SER FINANCIADO POR FONDOCYT 2018-2019-2D5-171.
NOTA: RESTAN RD$5,592,354.93</t>
    </r>
  </si>
  <si>
    <r>
      <rPr>
        <b/>
        <sz val="8"/>
        <color indexed="8"/>
        <rFont val="Segoe UI"/>
        <family val="2"/>
      </rPr>
      <t>UNIVERSIDAD AUTONOMA DE SANTO DOMINGO (UASD),</t>
    </r>
    <r>
      <rPr>
        <sz val="8"/>
        <color indexed="8"/>
        <rFont val="Segoe UI"/>
        <family val="2"/>
      </rPr>
      <t xml:space="preserve"> 4TO. DESEMBOLSO AL PROYECTO DE INVESTIG. "EVALUAR DE FORMA COMPARATIVA EL ESTADO DE LAS POBLACIONES DE LAS HOLOTURIAS (EQUINODERMATA-HOLOTHUROIDEA) EN LA REGION SUR DE LA REPUBLICA DOMINICANA: PLAYA TORTUGUERO EN LA BAHIA DE OCOA, EL REFUGIO DE VIDA SILVESTRE MANGLARES DE PUERTO VIEJO, PROVINCIA AZUA Y PLAYA GUAROCUYA, SANTA CRUZ DE BARAHONA'',  PARA SER FINANCIADO POR FONDOCYT 2018-2019-1C3-265.
NOTA: RESTAN RD$1,883,520.00</t>
    </r>
  </si>
  <si>
    <r>
      <rPr>
        <b/>
        <sz val="8"/>
        <color indexed="8"/>
        <rFont val="Segoe UI"/>
        <family val="2"/>
      </rPr>
      <t>PONTIFICIA UNIVERSIDAD CATOLICA MADRE Y MAESTRA (PUCMM),</t>
    </r>
    <r>
      <rPr>
        <sz val="8"/>
        <color indexed="8"/>
        <rFont val="Segoe UI"/>
        <family val="2"/>
      </rPr>
      <t xml:space="preserve"> 11VO., 12VO. Y ULTIMO DESEMBOLSO AL PROYECTO INVESTIGACIÓN "NUEVO METODO DE ALMACENAMIENTO DE HIDROGENO EN MATERIALES GRAFENICOS POR DEBAJO DE LA PRESION ATMOSFERICA Y A UNA TEMPERATURA INFERIOR A LOS 55º C", SELECCIONADO EN EL PERIODO 2015-1B2-139, PARA SER FINANCIADO POR FONDOCYT.
NOTA: RESTA RD$154,580.04</t>
    </r>
  </si>
  <si>
    <r>
      <rPr>
        <b/>
        <sz val="8"/>
        <color indexed="8"/>
        <rFont val="Segoe UI"/>
        <family val="2"/>
      </rPr>
      <t xml:space="preserve">EMILIA GUZMAN CAPELLAN DE MERCEDES, </t>
    </r>
    <r>
      <rPr>
        <sz val="8"/>
        <color indexed="8"/>
        <rFont val="Segoe UI"/>
        <family val="2"/>
      </rPr>
      <t>COLABORACION DE ESTE MINISTERIO, EN EL XLVI CONGRESO INTERNACIONAL IOCIM 2022 A CELEBRARSE LOS DIAS 26,27, Y 28 DE MAYO 2022, PARA EL PREMIO AL EXITO MEDICO/AWARD FOR CONTINUOS IMPROVEMENT IN HEALTH CARE IOCIM, OFICIO VCYT-052-03-2022. 
NOTA: PAGO EN US$1,500 X 55.30 = RD$82,950.00</t>
    </r>
  </si>
  <si>
    <r>
      <rPr>
        <b/>
        <sz val="8"/>
        <color indexed="8"/>
        <rFont val="Segoe UI"/>
        <family val="2"/>
      </rPr>
      <t>BANCO DE RESERVAS DE LA REP. DOM.</t>
    </r>
    <r>
      <rPr>
        <sz val="8"/>
        <color indexed="8"/>
        <rFont val="Segoe UI"/>
        <family val="2"/>
      </rPr>
      <t>, TRANSFERENCIA RECIBIDA DE LA TESORERIA NACIONAL, CORRESPONDIENTE AL  FONDO EN AVANCE DE CIENCIA Y TECNOLOGÍA DEL AÑO 2022.  NO. DE LIB. 1158-1 D/F 18/04/2022.</t>
    </r>
  </si>
  <si>
    <r>
      <rPr>
        <b/>
        <sz val="8"/>
        <color indexed="8"/>
        <rFont val="Segoe UI"/>
        <family val="2"/>
      </rPr>
      <t xml:space="preserve">UNIVERSIDAD AUTONOMA DE SANTO DOMINGO (UASD), </t>
    </r>
    <r>
      <rPr>
        <sz val="8"/>
        <color indexed="8"/>
        <rFont val="Segoe UI"/>
        <family val="2"/>
      </rPr>
      <t>4TO. Y 5TO. DESEMBOLSO AL PROYECTO DE INVESTIG. "CONTRIBUCION A LA PRESERVACION DE LA BIODIVERSIDAD GENETICA DE LAS ESPECIAS ENDEMICAS Y NATIVAS DE CANELILLA (PIMENTA HAITIENSIS L.) SABINA (JUNIPERUS EKMAII L.) Y GUACONEJO (AMYRIS ELEMIFERA L.) EN PELIGRO DE EXTINCION MEDIANTE EL USO DE TECNICAS BIOTECNOLOGICAS DE PROPAGACION MASIVA'', PARA SER FINANCIADO POR FONDOCYT 2018-2019-1C1-181.
Nota: RESTAN RD$3,024,746.24</t>
    </r>
  </si>
  <si>
    <r>
      <rPr>
        <b/>
        <sz val="8"/>
        <color indexed="8"/>
        <rFont val="Segoe UI"/>
        <family val="2"/>
      </rPr>
      <t xml:space="preserve">INSTITUTO DOMINICANO DE INVESTIGACIONES  AGROPPECUARIAS  Y FORESTALES (IDIAF), </t>
    </r>
    <r>
      <rPr>
        <sz val="8"/>
        <color indexed="8"/>
        <rFont val="Segoe UI"/>
        <family val="2"/>
      </rPr>
      <t>5TO. DESEMBOLSO AL PROYECTO INVESTIGACIÓN "OBTENCION DE VARIEDADES DE YAUTIA (COLOCASIA ESCULENTA (L.) SCHOTT TOLERANTE A PHYTHOPTORA COLOCASIE (TLB) MEDIANTE HIDRIDACION SOMETIDA Y MUTACIONES INDUCIDAS", SELECCIONADO EN EL PERIODO 2018-2019-2A1-117, PARA SER FINANCIADO POR FONDOCYT.
NOTA: RESTA RD$2,883,247.65</t>
    </r>
  </si>
  <si>
    <r>
      <rPr>
        <b/>
        <sz val="8"/>
        <color indexed="8"/>
        <rFont val="Segoe UI"/>
        <family val="2"/>
      </rPr>
      <t>BANCO DE RESERVAS DE LA REP. DOM.</t>
    </r>
    <r>
      <rPr>
        <sz val="8"/>
        <color indexed="8"/>
        <rFont val="Segoe UI"/>
        <family val="2"/>
      </rPr>
      <t>, TRANSFERENCIA DUPLICADA.</t>
    </r>
  </si>
  <si>
    <r>
      <rPr>
        <b/>
        <sz val="8"/>
        <color indexed="8"/>
        <rFont val="Segoe UI"/>
        <family val="2"/>
      </rPr>
      <t>BANCO DE RESERVAS DE LA REP. DOM.,</t>
    </r>
    <r>
      <rPr>
        <sz val="8"/>
        <color indexed="8"/>
        <rFont val="Segoe UI"/>
        <family val="2"/>
      </rPr>
      <t xml:space="preserve"> COMISIÓN MANEJO DE CUENTA</t>
    </r>
  </si>
  <si>
    <t>30/4/2022</t>
  </si>
  <si>
    <r>
      <t>UNIVERSIDAD AUTONOMA DE SANTO DOMINGO (UASD),</t>
    </r>
    <r>
      <rPr>
        <sz val="8"/>
        <color indexed="8"/>
        <rFont val="Segoe UI"/>
        <family val="2"/>
      </rPr>
      <t xml:space="preserve"> 7MO. DESEMBOLSO AL PROYECTO DE INVESTIG. "LOCALIZACION DE VALORES PROPIOS DE H-MATRICES'',  PARA SER FINANCIADO POR (FONDOCYT 2016-2017-1D1-057).
NOTA: RESTA RD$555,293.02</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</si>
  <si>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</si>
  <si>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POR CONFECCION DE CKS.</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</si>
</sst>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0">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color rgb="FF538ED5"/>
      </left>
      <right style="thin"/>
      <top style="thin"/>
      <bottom style="thin"/>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79">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8"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59" fillId="33" borderId="14" xfId="0" applyFont="1" applyFill="1" applyBorder="1" applyAlignment="1">
      <alignment vertical="center" wrapText="1"/>
    </xf>
    <xf numFmtId="43" fontId="58"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0" fontId="21" fillId="0" borderId="24" xfId="0" applyFont="1" applyBorder="1" applyAlignment="1">
      <alignment horizontal="center" vertical="center" wrapText="1"/>
    </xf>
    <xf numFmtId="0" fontId="17" fillId="33" borderId="24" xfId="0" applyFont="1" applyFill="1" applyBorder="1" applyAlignment="1">
      <alignment horizontal="justify" vertical="center" wrapText="1"/>
    </xf>
    <xf numFmtId="0" fontId="17" fillId="33" borderId="25" xfId="0" applyFont="1" applyFill="1" applyBorder="1" applyAlignment="1">
      <alignment horizontal="justify" vertical="center" wrapText="1" readingOrder="1"/>
    </xf>
    <xf numFmtId="0" fontId="17" fillId="33" borderId="26" xfId="0" applyFont="1" applyFill="1" applyBorder="1" applyAlignment="1">
      <alignment horizontal="left" vertical="center" wrapText="1" readingOrder="1"/>
    </xf>
    <xf numFmtId="43" fontId="0" fillId="0" borderId="24" xfId="0" applyNumberFormat="1" applyBorder="1" applyAlignment="1">
      <alignment horizontal="right" vertical="center"/>
    </xf>
    <xf numFmtId="0" fontId="0" fillId="0" borderId="24" xfId="0" applyBorder="1" applyAlignment="1">
      <alignment vertical="center"/>
    </xf>
    <xf numFmtId="43" fontId="0" fillId="33" borderId="24" xfId="0" applyNumberFormat="1" applyFill="1" applyBorder="1" applyAlignment="1">
      <alignment horizontal="right" vertical="center"/>
    </xf>
    <xf numFmtId="43" fontId="0" fillId="33" borderId="27" xfId="0" applyNumberFormat="1" applyFill="1" applyBorder="1" applyAlignment="1">
      <alignment horizontal="righ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1" fillId="34" borderId="3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22" fillId="33" borderId="24" xfId="0" applyFont="1" applyFill="1" applyBorder="1" applyAlignment="1">
      <alignment horizontal="justify" vertical="center" wrapText="1"/>
    </xf>
    <xf numFmtId="14" fontId="21" fillId="33" borderId="32" xfId="0" applyNumberFormat="1" applyFont="1" applyFill="1" applyBorder="1" applyAlignment="1">
      <alignment horizontal="center" vertical="center" wrapText="1"/>
    </xf>
    <xf numFmtId="14" fontId="21" fillId="33" borderId="33"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28575</xdr:rowOff>
    </xdr:to>
    <xdr:pic>
      <xdr:nvPicPr>
        <xdr:cNvPr id="1" name="Picture 1" descr="1498218028734_logo.jpg"/>
        <xdr:cNvPicPr preferRelativeResize="1">
          <a:picLocks noChangeAspect="1"/>
        </xdr:cNvPicPr>
      </xdr:nvPicPr>
      <xdr:blipFill>
        <a:blip r:link="rId1"/>
        <a:stretch>
          <a:fillRect/>
        </a:stretch>
      </xdr:blipFill>
      <xdr:spPr>
        <a:xfrm>
          <a:off x="1943100" y="266700"/>
          <a:ext cx="7324725" cy="1285875"/>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33575" y="266700"/>
          <a:ext cx="7324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01"/>
  <sheetViews>
    <sheetView tabSelected="1" zoomScale="80" zoomScaleNormal="80" zoomScalePageLayoutView="0" workbookViewId="0" topLeftCell="A12">
      <selection activeCell="E18" sqref="E18"/>
    </sheetView>
  </sheetViews>
  <sheetFormatPr defaultColWidth="9.140625" defaultRowHeight="12.75"/>
  <cols>
    <col min="1" max="1" width="4.8515625" style="14" customWidth="1"/>
    <col min="2" max="2" width="11.00390625" style="1" customWidth="1"/>
    <col min="3" max="3" width="13.140625" style="1" customWidth="1"/>
    <col min="4" max="4" width="18.7109375" style="1" bestFit="1" customWidth="1"/>
    <col min="5" max="5" width="57.28125" style="1" customWidth="1"/>
    <col min="6" max="6" width="17.8515625" style="1" bestFit="1" customWidth="1"/>
    <col min="7" max="7" width="17.7109375" style="1" customWidth="1"/>
    <col min="8" max="8" width="18.42187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4"/>
      <c r="C6" s="64"/>
      <c r="D6" s="64"/>
      <c r="E6" s="64"/>
      <c r="F6" s="64"/>
      <c r="G6" s="64"/>
      <c r="H6" s="64"/>
    </row>
    <row r="7" spans="2:8" s="14" customFormat="1" ht="19.5" customHeight="1">
      <c r="B7" s="27"/>
      <c r="C7" s="27"/>
      <c r="D7" s="27"/>
      <c r="E7" s="27"/>
      <c r="F7" s="27"/>
      <c r="G7" s="27"/>
      <c r="H7" s="19"/>
    </row>
    <row r="8" spans="2:8" s="14" customFormat="1" ht="19.5" customHeight="1">
      <c r="B8" s="27"/>
      <c r="C8" s="27"/>
      <c r="D8" s="27"/>
      <c r="E8" s="27"/>
      <c r="F8" s="27"/>
      <c r="G8" s="27"/>
      <c r="H8" s="19"/>
    </row>
    <row r="9" spans="2:8" s="14" customFormat="1" ht="19.5" customHeight="1">
      <c r="B9" s="64"/>
      <c r="C9" s="64"/>
      <c r="D9" s="64"/>
      <c r="E9" s="64"/>
      <c r="F9" s="64"/>
      <c r="G9" s="64"/>
      <c r="H9" s="64"/>
    </row>
    <row r="10" spans="2:8" s="14" customFormat="1" ht="12.75" customHeight="1">
      <c r="B10" s="29"/>
      <c r="C10" s="29"/>
      <c r="D10" s="29"/>
      <c r="E10" s="29"/>
      <c r="F10" s="29"/>
      <c r="G10" s="29"/>
      <c r="H10" s="20"/>
    </row>
    <row r="11" spans="2:8" s="14" customFormat="1" ht="18" customHeight="1">
      <c r="B11" s="65" t="s">
        <v>3</v>
      </c>
      <c r="C11" s="65"/>
      <c r="D11" s="65"/>
      <c r="E11" s="65"/>
      <c r="F11" s="65"/>
      <c r="G11" s="65"/>
      <c r="H11" s="65"/>
    </row>
    <row r="12" spans="2:8" s="14" customFormat="1" ht="18" customHeight="1">
      <c r="B12" s="28"/>
      <c r="C12" s="28"/>
      <c r="D12" s="28"/>
      <c r="E12" s="28" t="s">
        <v>10</v>
      </c>
      <c r="F12" s="28"/>
      <c r="G12" s="28"/>
      <c r="H12" s="21"/>
    </row>
    <row r="13" spans="2:8" s="14" customFormat="1" ht="18" customHeight="1">
      <c r="B13" s="66" t="s">
        <v>23</v>
      </c>
      <c r="C13" s="66"/>
      <c r="D13" s="66"/>
      <c r="E13" s="66"/>
      <c r="F13" s="66"/>
      <c r="G13" s="66"/>
      <c r="H13" s="66"/>
    </row>
    <row r="14" s="14" customFormat="1" ht="19.5" customHeight="1" thickBot="1">
      <c r="H14" s="18"/>
    </row>
    <row r="15" spans="1:12" s="3" customFormat="1" ht="36.75" customHeight="1">
      <c r="A15" s="8"/>
      <c r="B15" s="67"/>
      <c r="C15" s="69" t="s">
        <v>4</v>
      </c>
      <c r="D15" s="69"/>
      <c r="E15" s="69"/>
      <c r="F15" s="69" t="s">
        <v>24</v>
      </c>
      <c r="G15" s="69"/>
      <c r="H15" s="70"/>
      <c r="I15" s="8"/>
      <c r="J15" s="8"/>
      <c r="K15" s="8"/>
      <c r="L15" s="8"/>
    </row>
    <row r="16" spans="1:12" s="3" customFormat="1" ht="43.5" customHeight="1">
      <c r="A16" s="8"/>
      <c r="B16" s="68"/>
      <c r="C16" s="71" t="s">
        <v>25</v>
      </c>
      <c r="D16" s="72"/>
      <c r="E16" s="13"/>
      <c r="F16" s="72" t="s">
        <v>8</v>
      </c>
      <c r="G16" s="72"/>
      <c r="H16" s="26">
        <v>28200324.58</v>
      </c>
      <c r="I16" s="8"/>
      <c r="J16" s="8"/>
      <c r="K16" s="8"/>
      <c r="L16" s="8"/>
    </row>
    <row r="17" spans="1:12" s="3" customFormat="1" ht="45.75" customHeight="1">
      <c r="A17" s="8"/>
      <c r="B17" s="68"/>
      <c r="C17" s="45" t="s">
        <v>5</v>
      </c>
      <c r="D17" s="46" t="s">
        <v>6</v>
      </c>
      <c r="E17" s="47" t="s">
        <v>7</v>
      </c>
      <c r="F17" s="45" t="s">
        <v>0</v>
      </c>
      <c r="G17" s="46" t="s">
        <v>1</v>
      </c>
      <c r="H17" s="48" t="s">
        <v>2</v>
      </c>
      <c r="I17" s="8"/>
      <c r="J17" s="8"/>
      <c r="K17" s="8"/>
      <c r="L17" s="8"/>
    </row>
    <row r="18" spans="2:8" s="11" customFormat="1" ht="72" customHeight="1">
      <c r="B18" s="30"/>
      <c r="C18" s="77">
        <v>44746</v>
      </c>
      <c r="D18" s="51" t="s">
        <v>28</v>
      </c>
      <c r="E18" s="52" t="s">
        <v>58</v>
      </c>
      <c r="F18" s="55"/>
      <c r="G18" s="57">
        <v>3717000.03</v>
      </c>
      <c r="H18" s="58">
        <f>H16+F18-G18</f>
        <v>24483324.549999997</v>
      </c>
    </row>
    <row r="19" spans="2:8" s="11" customFormat="1" ht="77.25" customHeight="1">
      <c r="B19" s="50"/>
      <c r="C19" s="78">
        <v>44899</v>
      </c>
      <c r="D19" s="51" t="s">
        <v>29</v>
      </c>
      <c r="E19" s="76" t="s">
        <v>89</v>
      </c>
      <c r="F19" s="55"/>
      <c r="G19" s="57">
        <v>928574.04</v>
      </c>
      <c r="H19" s="58">
        <f>H18+F19-G19</f>
        <v>23554750.509999998</v>
      </c>
    </row>
    <row r="20" spans="2:8" s="11" customFormat="1" ht="105" customHeight="1">
      <c r="B20" s="50"/>
      <c r="C20" s="78">
        <v>44899</v>
      </c>
      <c r="D20" s="51" t="s">
        <v>30</v>
      </c>
      <c r="E20" s="52" t="s">
        <v>59</v>
      </c>
      <c r="F20" s="55"/>
      <c r="G20" s="57">
        <v>1350112.5</v>
      </c>
      <c r="H20" s="58">
        <f aca="true" t="shared" si="0" ref="H20:H50">H19+F20-G20</f>
        <v>22204638.009999998</v>
      </c>
    </row>
    <row r="21" spans="2:8" s="11" customFormat="1" ht="92.25" customHeight="1">
      <c r="B21" s="50"/>
      <c r="C21" s="78">
        <v>44899</v>
      </c>
      <c r="D21" s="51" t="s">
        <v>31</v>
      </c>
      <c r="E21" s="52" t="s">
        <v>60</v>
      </c>
      <c r="F21" s="55"/>
      <c r="G21" s="57">
        <v>296353.47</v>
      </c>
      <c r="H21" s="58">
        <f t="shared" si="0"/>
        <v>21908284.54</v>
      </c>
    </row>
    <row r="22" spans="2:8" s="11" customFormat="1" ht="112.5" customHeight="1">
      <c r="B22" s="50"/>
      <c r="C22" s="78">
        <v>44899</v>
      </c>
      <c r="D22" s="51" t="s">
        <v>32</v>
      </c>
      <c r="E22" s="52" t="s">
        <v>61</v>
      </c>
      <c r="F22" s="55"/>
      <c r="G22" s="57">
        <v>1186665.15</v>
      </c>
      <c r="H22" s="58">
        <f t="shared" si="0"/>
        <v>20721619.39</v>
      </c>
    </row>
    <row r="23" spans="2:8" s="11" customFormat="1" ht="73.5">
      <c r="B23" s="50"/>
      <c r="C23" s="78">
        <v>44899</v>
      </c>
      <c r="D23" s="51" t="s">
        <v>33</v>
      </c>
      <c r="E23" s="52" t="s">
        <v>62</v>
      </c>
      <c r="F23" s="55"/>
      <c r="G23" s="57">
        <v>420250.45</v>
      </c>
      <c r="H23" s="58">
        <f t="shared" si="0"/>
        <v>20301368.94</v>
      </c>
    </row>
    <row r="24" spans="2:8" s="11" customFormat="1" ht="84">
      <c r="B24" s="50"/>
      <c r="C24" s="78">
        <v>44899</v>
      </c>
      <c r="D24" s="51" t="s">
        <v>34</v>
      </c>
      <c r="E24" s="52" t="s">
        <v>63</v>
      </c>
      <c r="F24" s="55"/>
      <c r="G24" s="57">
        <v>1216549.14</v>
      </c>
      <c r="H24" s="58">
        <f t="shared" si="0"/>
        <v>19084819.8</v>
      </c>
    </row>
    <row r="25" spans="2:8" s="11" customFormat="1" ht="73.5">
      <c r="B25" s="50"/>
      <c r="C25" s="78">
        <v>44899</v>
      </c>
      <c r="D25" s="51" t="s">
        <v>35</v>
      </c>
      <c r="E25" s="52" t="s">
        <v>64</v>
      </c>
      <c r="F25" s="55"/>
      <c r="G25" s="57">
        <v>1102582.25</v>
      </c>
      <c r="H25" s="58">
        <f t="shared" si="0"/>
        <v>17982237.55</v>
      </c>
    </row>
    <row r="26" spans="2:8" s="11" customFormat="1" ht="73.5">
      <c r="B26" s="50"/>
      <c r="C26" s="78">
        <v>44899</v>
      </c>
      <c r="D26" s="51" t="s">
        <v>36</v>
      </c>
      <c r="E26" s="52" t="s">
        <v>65</v>
      </c>
      <c r="F26" s="55"/>
      <c r="G26" s="57">
        <v>1846349.2</v>
      </c>
      <c r="H26" s="58">
        <f t="shared" si="0"/>
        <v>16135888.350000001</v>
      </c>
    </row>
    <row r="27" spans="2:8" s="11" customFormat="1" ht="104.25" customHeight="1">
      <c r="B27" s="50"/>
      <c r="C27" s="78">
        <v>44899</v>
      </c>
      <c r="D27" s="51" t="s">
        <v>37</v>
      </c>
      <c r="E27" s="52" t="s">
        <v>66</v>
      </c>
      <c r="F27" s="55"/>
      <c r="G27" s="57">
        <v>1371920</v>
      </c>
      <c r="H27" s="58">
        <f t="shared" si="0"/>
        <v>14763968.350000001</v>
      </c>
    </row>
    <row r="28" spans="2:8" s="11" customFormat="1" ht="101.25" customHeight="1">
      <c r="B28" s="50"/>
      <c r="C28" s="78">
        <v>44899</v>
      </c>
      <c r="D28" s="51" t="s">
        <v>38</v>
      </c>
      <c r="E28" s="52" t="s">
        <v>67</v>
      </c>
      <c r="F28" s="55"/>
      <c r="G28" s="57">
        <v>1312415.95</v>
      </c>
      <c r="H28" s="58">
        <f t="shared" si="0"/>
        <v>13451552.400000002</v>
      </c>
    </row>
    <row r="29" spans="2:8" s="11" customFormat="1" ht="95.25" customHeight="1">
      <c r="B29" s="50"/>
      <c r="C29" s="78">
        <v>44899</v>
      </c>
      <c r="D29" s="51" t="s">
        <v>39</v>
      </c>
      <c r="E29" s="52" t="s">
        <v>68</v>
      </c>
      <c r="F29" s="55"/>
      <c r="G29" s="57">
        <v>1155552.2</v>
      </c>
      <c r="H29" s="58">
        <f t="shared" si="0"/>
        <v>12296000.200000003</v>
      </c>
    </row>
    <row r="30" spans="2:8" s="11" customFormat="1" ht="112.5" customHeight="1">
      <c r="B30" s="50"/>
      <c r="C30" s="78">
        <v>44899</v>
      </c>
      <c r="D30" s="51" t="s">
        <v>40</v>
      </c>
      <c r="E30" s="52" t="s">
        <v>69</v>
      </c>
      <c r="F30" s="55"/>
      <c r="G30" s="57">
        <v>1071875.41</v>
      </c>
      <c r="H30" s="58">
        <f t="shared" si="0"/>
        <v>11224124.790000003</v>
      </c>
    </row>
    <row r="31" spans="2:8" s="11" customFormat="1" ht="104.25" customHeight="1">
      <c r="B31" s="50"/>
      <c r="C31" s="78">
        <v>44899</v>
      </c>
      <c r="D31" s="51" t="s">
        <v>41</v>
      </c>
      <c r="E31" s="52" t="s">
        <v>70</v>
      </c>
      <c r="F31" s="55"/>
      <c r="G31" s="57">
        <v>460477.5</v>
      </c>
      <c r="H31" s="58">
        <f t="shared" si="0"/>
        <v>10763647.290000003</v>
      </c>
    </row>
    <row r="32" spans="2:8" s="11" customFormat="1" ht="112.5" customHeight="1">
      <c r="B32" s="50"/>
      <c r="C32" s="78">
        <v>44899</v>
      </c>
      <c r="D32" s="51" t="s">
        <v>42</v>
      </c>
      <c r="E32" s="52" t="s">
        <v>71</v>
      </c>
      <c r="F32" s="55"/>
      <c r="G32" s="57">
        <v>1143302.04</v>
      </c>
      <c r="H32" s="58">
        <f t="shared" si="0"/>
        <v>9620345.250000004</v>
      </c>
    </row>
    <row r="33" spans="2:8" s="11" customFormat="1" ht="93.75" customHeight="1">
      <c r="B33" s="50"/>
      <c r="C33" s="78">
        <v>44899</v>
      </c>
      <c r="D33" s="51" t="s">
        <v>43</v>
      </c>
      <c r="E33" s="52" t="s">
        <v>72</v>
      </c>
      <c r="F33" s="55"/>
      <c r="G33" s="57">
        <v>198000</v>
      </c>
      <c r="H33" s="58">
        <f t="shared" si="0"/>
        <v>9422345.250000004</v>
      </c>
    </row>
    <row r="34" spans="2:8" s="11" customFormat="1" ht="97.5" customHeight="1">
      <c r="B34" s="50"/>
      <c r="C34" s="78">
        <v>44899</v>
      </c>
      <c r="D34" s="51" t="s">
        <v>44</v>
      </c>
      <c r="E34" s="52" t="s">
        <v>73</v>
      </c>
      <c r="F34" s="55"/>
      <c r="G34" s="57">
        <v>1202810.4</v>
      </c>
      <c r="H34" s="58">
        <f t="shared" si="0"/>
        <v>8219534.850000003</v>
      </c>
    </row>
    <row r="35" spans="2:8" s="11" customFormat="1" ht="112.5" customHeight="1">
      <c r="B35" s="50"/>
      <c r="C35" s="78">
        <v>44899</v>
      </c>
      <c r="D35" s="51" t="s">
        <v>45</v>
      </c>
      <c r="E35" s="52" t="s">
        <v>74</v>
      </c>
      <c r="F35" s="55"/>
      <c r="G35" s="57">
        <v>1612898.1</v>
      </c>
      <c r="H35" s="58">
        <f t="shared" si="0"/>
        <v>6606636.750000004</v>
      </c>
    </row>
    <row r="36" spans="2:8" s="11" customFormat="1" ht="112.5" customHeight="1">
      <c r="B36" s="50"/>
      <c r="C36" s="78">
        <v>44899</v>
      </c>
      <c r="D36" s="51" t="s">
        <v>46</v>
      </c>
      <c r="E36" s="52" t="s">
        <v>75</v>
      </c>
      <c r="F36" s="55"/>
      <c r="G36" s="57">
        <v>522612</v>
      </c>
      <c r="H36" s="58">
        <f t="shared" si="0"/>
        <v>6084024.750000004</v>
      </c>
    </row>
    <row r="37" spans="2:8" s="11" customFormat="1" ht="79.5" customHeight="1">
      <c r="B37" s="50"/>
      <c r="C37" s="78">
        <v>44899</v>
      </c>
      <c r="D37" s="51" t="s">
        <v>47</v>
      </c>
      <c r="E37" s="52" t="s">
        <v>76</v>
      </c>
      <c r="F37" s="55"/>
      <c r="G37" s="57">
        <v>657754.7</v>
      </c>
      <c r="H37" s="58">
        <f t="shared" si="0"/>
        <v>5426270.050000004</v>
      </c>
    </row>
    <row r="38" spans="2:8" s="11" customFormat="1" ht="89.25" customHeight="1">
      <c r="B38" s="50"/>
      <c r="C38" s="78">
        <v>44899</v>
      </c>
      <c r="D38" s="51" t="s">
        <v>48</v>
      </c>
      <c r="E38" s="52" t="s">
        <v>77</v>
      </c>
      <c r="F38" s="55"/>
      <c r="G38" s="57">
        <v>791565.75</v>
      </c>
      <c r="H38" s="58">
        <f t="shared" si="0"/>
        <v>4634704.300000004</v>
      </c>
    </row>
    <row r="39" spans="2:8" s="11" customFormat="1" ht="87.75" customHeight="1">
      <c r="B39" s="50"/>
      <c r="C39" s="78">
        <v>44899</v>
      </c>
      <c r="D39" s="51" t="s">
        <v>49</v>
      </c>
      <c r="E39" s="52" t="s">
        <v>78</v>
      </c>
      <c r="F39" s="55"/>
      <c r="G39" s="57">
        <v>826320</v>
      </c>
      <c r="H39" s="58">
        <f t="shared" si="0"/>
        <v>3808384.3000000035</v>
      </c>
    </row>
    <row r="40" spans="2:8" s="11" customFormat="1" ht="102.75" customHeight="1">
      <c r="B40" s="50"/>
      <c r="C40" s="78">
        <v>44899</v>
      </c>
      <c r="D40" s="51" t="s">
        <v>50</v>
      </c>
      <c r="E40" s="52" t="s">
        <v>79</v>
      </c>
      <c r="F40" s="55"/>
      <c r="G40" s="57">
        <v>995852.17</v>
      </c>
      <c r="H40" s="58">
        <f t="shared" si="0"/>
        <v>2812532.1300000036</v>
      </c>
    </row>
    <row r="41" spans="2:8" s="11" customFormat="1" ht="112.5" customHeight="1">
      <c r="B41" s="50"/>
      <c r="C41" s="78">
        <v>44899</v>
      </c>
      <c r="D41" s="51" t="s">
        <v>51</v>
      </c>
      <c r="E41" s="52" t="s">
        <v>80</v>
      </c>
      <c r="F41" s="55"/>
      <c r="G41" s="57">
        <v>431574</v>
      </c>
      <c r="H41" s="58">
        <f t="shared" si="0"/>
        <v>2380958.1300000036</v>
      </c>
    </row>
    <row r="42" spans="2:8" s="11" customFormat="1" ht="101.25" customHeight="1">
      <c r="B42" s="50"/>
      <c r="C42" s="78">
        <v>44899</v>
      </c>
      <c r="D42" s="51" t="s">
        <v>52</v>
      </c>
      <c r="E42" s="52" t="s">
        <v>81</v>
      </c>
      <c r="F42" s="55"/>
      <c r="G42" s="57">
        <v>1909001.75</v>
      </c>
      <c r="H42" s="58">
        <f t="shared" si="0"/>
        <v>471956.3800000036</v>
      </c>
    </row>
    <row r="43" spans="2:8" s="11" customFormat="1" ht="87" customHeight="1">
      <c r="B43" s="50"/>
      <c r="C43" s="78">
        <v>44899</v>
      </c>
      <c r="D43" s="51" t="s">
        <v>53</v>
      </c>
      <c r="E43" s="52" t="s">
        <v>82</v>
      </c>
      <c r="F43" s="55"/>
      <c r="G43" s="57">
        <v>82950</v>
      </c>
      <c r="H43" s="58">
        <f t="shared" si="0"/>
        <v>389006.3800000036</v>
      </c>
    </row>
    <row r="44" spans="2:8" s="11" customFormat="1" ht="49.5" customHeight="1">
      <c r="B44" s="50"/>
      <c r="C44" s="78" t="s">
        <v>26</v>
      </c>
      <c r="D44" s="51" t="s">
        <v>54</v>
      </c>
      <c r="E44" s="52" t="s">
        <v>83</v>
      </c>
      <c r="F44" s="55">
        <v>27918011.3</v>
      </c>
      <c r="G44" s="57"/>
      <c r="H44" s="58">
        <f t="shared" si="0"/>
        <v>28307017.680000003</v>
      </c>
    </row>
    <row r="45" spans="2:8" s="11" customFormat="1" ht="112.5" customHeight="1">
      <c r="B45" s="50"/>
      <c r="C45" s="78" t="s">
        <v>27</v>
      </c>
      <c r="D45" s="51" t="s">
        <v>55</v>
      </c>
      <c r="E45" s="52" t="s">
        <v>84</v>
      </c>
      <c r="F45" s="55"/>
      <c r="G45" s="57">
        <v>2165117.83</v>
      </c>
      <c r="H45" s="58">
        <f t="shared" si="0"/>
        <v>26141899.85</v>
      </c>
    </row>
    <row r="46" spans="2:8" s="11" customFormat="1" ht="112.5" customHeight="1">
      <c r="B46" s="50"/>
      <c r="C46" s="78" t="s">
        <v>27</v>
      </c>
      <c r="D46" s="51" t="s">
        <v>56</v>
      </c>
      <c r="E46" s="52" t="s">
        <v>85</v>
      </c>
      <c r="F46" s="55"/>
      <c r="G46" s="57">
        <v>1531759.21</v>
      </c>
      <c r="H46" s="58">
        <f t="shared" si="0"/>
        <v>24610140.64</v>
      </c>
    </row>
    <row r="47" spans="2:8" s="11" customFormat="1" ht="22.5" customHeight="1">
      <c r="B47" s="50"/>
      <c r="C47" s="78" t="s">
        <v>27</v>
      </c>
      <c r="D47" s="51" t="s">
        <v>54</v>
      </c>
      <c r="E47" s="52" t="s">
        <v>86</v>
      </c>
      <c r="F47" s="55"/>
      <c r="G47" s="57">
        <v>2165117.83</v>
      </c>
      <c r="H47" s="58">
        <f t="shared" si="0"/>
        <v>22445022.810000002</v>
      </c>
    </row>
    <row r="48" spans="2:8" s="11" customFormat="1" ht="22.5" customHeight="1">
      <c r="B48" s="50"/>
      <c r="C48" s="78" t="s">
        <v>88</v>
      </c>
      <c r="D48" s="51" t="s">
        <v>57</v>
      </c>
      <c r="E48" s="53" t="s">
        <v>90</v>
      </c>
      <c r="F48" s="56"/>
      <c r="G48" s="57">
        <v>44934.48</v>
      </c>
      <c r="H48" s="58">
        <f t="shared" si="0"/>
        <v>22400088.330000002</v>
      </c>
    </row>
    <row r="49" spans="2:8" s="11" customFormat="1" ht="22.5" customHeight="1">
      <c r="B49" s="50"/>
      <c r="C49" s="78" t="s">
        <v>88</v>
      </c>
      <c r="D49" s="51" t="s">
        <v>57</v>
      </c>
      <c r="E49" s="53" t="s">
        <v>91</v>
      </c>
      <c r="F49" s="56"/>
      <c r="G49" s="57">
        <v>70226.62</v>
      </c>
      <c r="H49" s="58">
        <f t="shared" si="0"/>
        <v>22329861.71</v>
      </c>
    </row>
    <row r="50" spans="2:8" s="11" customFormat="1" ht="22.5" customHeight="1">
      <c r="B50" s="50"/>
      <c r="C50" s="78" t="s">
        <v>88</v>
      </c>
      <c r="D50" s="51" t="s">
        <v>57</v>
      </c>
      <c r="E50" s="54" t="s">
        <v>87</v>
      </c>
      <c r="F50" s="56"/>
      <c r="G50" s="57">
        <v>175</v>
      </c>
      <c r="H50" s="58">
        <f t="shared" si="0"/>
        <v>22329686.71</v>
      </c>
    </row>
    <row r="51" spans="2:8" s="11" customFormat="1" ht="17.25" thickBot="1">
      <c r="B51" s="36"/>
      <c r="C51" s="37"/>
      <c r="D51" s="38"/>
      <c r="E51" s="39"/>
      <c r="F51" s="40"/>
      <c r="G51" s="31"/>
      <c r="H51" s="41">
        <v>0</v>
      </c>
    </row>
    <row r="52" spans="2:8" s="8" customFormat="1" ht="21.75" customHeight="1" thickBot="1">
      <c r="B52" s="32"/>
      <c r="C52" s="33"/>
      <c r="D52" s="33"/>
      <c r="E52" s="34" t="s">
        <v>9</v>
      </c>
      <c r="F52" s="33">
        <f>SUM(F18:F51)</f>
        <v>27918011.3</v>
      </c>
      <c r="G52" s="33">
        <f>SUM(G18:G51)</f>
        <v>33788649.16999999</v>
      </c>
      <c r="H52" s="35">
        <f>H16+F52-G52</f>
        <v>22329686.71000001</v>
      </c>
    </row>
    <row r="53" spans="2:94" ht="24" customHeight="1">
      <c r="B53" s="5"/>
      <c r="C53" s="5"/>
      <c r="D53" s="5"/>
      <c r="E53" s="5"/>
      <c r="F53" s="9"/>
      <c r="G53" s="9"/>
      <c r="H53" s="22"/>
      <c r="I53" s="15"/>
      <c r="J53" s="15"/>
      <c r="K53" s="15"/>
      <c r="L53" s="15"/>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row>
    <row r="54" spans="2:8" ht="24" customHeight="1">
      <c r="B54" s="5"/>
      <c r="C54" s="6"/>
      <c r="D54" s="3"/>
      <c r="E54" s="3"/>
      <c r="F54" s="4"/>
      <c r="G54" s="4"/>
      <c r="H54" s="23"/>
    </row>
    <row r="55" spans="2:8" ht="24" customHeight="1">
      <c r="B55" s="3"/>
      <c r="C55" s="6"/>
      <c r="D55" s="3"/>
      <c r="E55" s="3"/>
      <c r="F55" s="4"/>
      <c r="G55" s="4"/>
      <c r="H55" s="23"/>
    </row>
    <row r="56" spans="2:8" ht="24" customHeight="1">
      <c r="B56" s="7"/>
      <c r="C56" s="6"/>
      <c r="D56" s="3"/>
      <c r="E56" s="3"/>
      <c r="F56" s="4"/>
      <c r="G56" s="4"/>
      <c r="H56" s="23"/>
    </row>
    <row r="57" spans="2:8" ht="24" customHeight="1">
      <c r="B57" s="61" t="s">
        <v>16</v>
      </c>
      <c r="C57" s="61"/>
      <c r="D57" s="61"/>
      <c r="E57" s="10"/>
      <c r="F57" s="61" t="s">
        <v>17</v>
      </c>
      <c r="G57" s="61"/>
      <c r="H57" s="61"/>
    </row>
    <row r="58" spans="2:8" ht="24" customHeight="1">
      <c r="B58" s="59" t="s">
        <v>11</v>
      </c>
      <c r="C58" s="59"/>
      <c r="D58" s="59"/>
      <c r="E58" s="42"/>
      <c r="F58" s="60" t="s">
        <v>12</v>
      </c>
      <c r="G58" s="60"/>
      <c r="H58" s="60"/>
    </row>
    <row r="59" spans="2:8" ht="24" customHeight="1">
      <c r="B59" s="62" t="s">
        <v>21</v>
      </c>
      <c r="C59" s="62"/>
      <c r="D59" s="62"/>
      <c r="E59" s="43"/>
      <c r="F59" s="63" t="s">
        <v>22</v>
      </c>
      <c r="G59" s="63"/>
      <c r="H59" s="63"/>
    </row>
    <row r="60" spans="2:8" ht="24" customHeight="1">
      <c r="B60" s="59" t="s">
        <v>18</v>
      </c>
      <c r="C60" s="59"/>
      <c r="D60" s="59"/>
      <c r="E60" s="42"/>
      <c r="F60" s="60" t="s">
        <v>13</v>
      </c>
      <c r="G60" s="60"/>
      <c r="H60" s="60"/>
    </row>
    <row r="61" spans="2:8" ht="24" customHeight="1">
      <c r="B61" s="49"/>
      <c r="C61" s="49"/>
      <c r="D61" s="49"/>
      <c r="E61" s="42"/>
      <c r="F61" s="42"/>
      <c r="G61" s="42"/>
      <c r="H61" s="44"/>
    </row>
    <row r="62" ht="24" customHeight="1"/>
    <row r="63" ht="24" customHeight="1"/>
    <row r="64" spans="2:8" ht="24" customHeight="1">
      <c r="B64" s="74" t="s">
        <v>14</v>
      </c>
      <c r="C64" s="75"/>
      <c r="D64" s="75"/>
      <c r="E64" s="75"/>
      <c r="F64" s="75"/>
      <c r="G64" s="75"/>
      <c r="H64" s="75"/>
    </row>
    <row r="65" spans="2:8" ht="24" customHeight="1">
      <c r="B65" s="60" t="s">
        <v>15</v>
      </c>
      <c r="C65" s="60"/>
      <c r="D65" s="60"/>
      <c r="E65" s="60"/>
      <c r="F65" s="60"/>
      <c r="G65" s="60"/>
      <c r="H65" s="60"/>
    </row>
    <row r="66" spans="2:8" ht="24" customHeight="1">
      <c r="B66" s="63" t="s">
        <v>19</v>
      </c>
      <c r="C66" s="63"/>
      <c r="D66" s="63"/>
      <c r="E66" s="63"/>
      <c r="F66" s="63"/>
      <c r="G66" s="63"/>
      <c r="H66" s="63"/>
    </row>
    <row r="67" spans="2:8" ht="24" customHeight="1">
      <c r="B67" s="60" t="s">
        <v>20</v>
      </c>
      <c r="C67" s="60"/>
      <c r="D67" s="60"/>
      <c r="E67" s="60"/>
      <c r="F67" s="60"/>
      <c r="G67" s="60"/>
      <c r="H67" s="60"/>
    </row>
    <row r="68" spans="2:8" ht="24" customHeight="1">
      <c r="B68" s="73"/>
      <c r="C68" s="73"/>
      <c r="D68" s="73"/>
      <c r="E68" s="73"/>
      <c r="F68" s="73"/>
      <c r="G68" s="73"/>
      <c r="H68" s="73"/>
    </row>
    <row r="69" spans="2:8" ht="20.25">
      <c r="B69" s="73"/>
      <c r="C69" s="73"/>
      <c r="D69" s="73"/>
      <c r="E69" s="73"/>
      <c r="F69" s="73"/>
      <c r="G69" s="73"/>
      <c r="H69" s="73"/>
    </row>
    <row r="70" spans="2:8" ht="12.75">
      <c r="B70" s="10"/>
      <c r="C70" s="10"/>
      <c r="D70" s="10"/>
      <c r="E70" s="10"/>
      <c r="F70" s="10"/>
      <c r="G70" s="10"/>
      <c r="H70" s="24"/>
    </row>
    <row r="71" spans="2:8" ht="12.75">
      <c r="B71" s="10"/>
      <c r="C71" s="10"/>
      <c r="D71" s="10"/>
      <c r="E71" s="10"/>
      <c r="F71" s="10"/>
      <c r="G71" s="10"/>
      <c r="H71" s="24"/>
    </row>
    <row r="72" spans="2:8" ht="12.75">
      <c r="B72" s="10"/>
      <c r="C72" s="10"/>
      <c r="D72" s="10"/>
      <c r="E72" s="10"/>
      <c r="F72" s="10"/>
      <c r="G72" s="10"/>
      <c r="H72" s="24"/>
    </row>
    <row r="73" spans="2:8" ht="12.75">
      <c r="B73" s="10"/>
      <c r="C73" s="10"/>
      <c r="D73" s="10"/>
      <c r="E73" s="10"/>
      <c r="F73" s="10"/>
      <c r="G73" s="10"/>
      <c r="H73" s="24"/>
    </row>
    <row r="74" spans="2:8" ht="12.75">
      <c r="B74" s="10"/>
      <c r="C74" s="10"/>
      <c r="D74" s="10"/>
      <c r="E74" s="10"/>
      <c r="F74" s="10"/>
      <c r="G74" s="10"/>
      <c r="H74" s="24"/>
    </row>
    <row r="75" spans="2:8" ht="12.75">
      <c r="B75" s="10"/>
      <c r="C75" s="10"/>
      <c r="D75" s="10"/>
      <c r="E75" s="10"/>
      <c r="F75" s="10"/>
      <c r="G75" s="10"/>
      <c r="H75" s="24"/>
    </row>
    <row r="76" spans="2:8" ht="12.75">
      <c r="B76" s="10"/>
      <c r="C76" s="10"/>
      <c r="D76" s="10"/>
      <c r="E76" s="10"/>
      <c r="F76" s="10"/>
      <c r="G76" s="10"/>
      <c r="H76" s="24"/>
    </row>
    <row r="77" spans="2:8" ht="12.75">
      <c r="B77" s="10"/>
      <c r="C77" s="10"/>
      <c r="D77" s="10"/>
      <c r="E77" s="10"/>
      <c r="F77" s="10"/>
      <c r="G77" s="10"/>
      <c r="H77" s="24"/>
    </row>
    <row r="78" spans="2:8" ht="12.75">
      <c r="B78" s="10"/>
      <c r="C78" s="10"/>
      <c r="D78" s="10"/>
      <c r="E78" s="10"/>
      <c r="F78" s="10"/>
      <c r="G78" s="10"/>
      <c r="H78" s="24"/>
    </row>
    <row r="79" spans="2:8" ht="12.75">
      <c r="B79" s="10"/>
      <c r="C79" s="10"/>
      <c r="D79" s="10"/>
      <c r="E79" s="10"/>
      <c r="F79" s="10"/>
      <c r="G79" s="10"/>
      <c r="H79" s="24"/>
    </row>
    <row r="80" spans="2:8" ht="12.75">
      <c r="B80" s="10"/>
      <c r="C80" s="10"/>
      <c r="D80" s="10"/>
      <c r="E80" s="10"/>
      <c r="F80" s="10"/>
      <c r="G80" s="10"/>
      <c r="H80" s="24"/>
    </row>
    <row r="81" spans="2:8" ht="12.75">
      <c r="B81" s="10"/>
      <c r="C81" s="10"/>
      <c r="D81" s="10"/>
      <c r="E81" s="10"/>
      <c r="F81" s="10"/>
      <c r="G81" s="10"/>
      <c r="H81" s="24"/>
    </row>
    <row r="100" ht="13.5" thickBot="1"/>
    <row r="101" ht="15">
      <c r="B101" s="2"/>
    </row>
  </sheetData>
  <sheetProtection/>
  <mergeCells count="23">
    <mergeCell ref="B68:H68"/>
    <mergeCell ref="B69:H69"/>
    <mergeCell ref="B64:H64"/>
    <mergeCell ref="B65:H65"/>
    <mergeCell ref="B66:H66"/>
    <mergeCell ref="B67:H67"/>
    <mergeCell ref="B6:H6"/>
    <mergeCell ref="B9:H9"/>
    <mergeCell ref="B11:H11"/>
    <mergeCell ref="B13:H13"/>
    <mergeCell ref="B15:B17"/>
    <mergeCell ref="C15:E15"/>
    <mergeCell ref="F15:H15"/>
    <mergeCell ref="C16:D16"/>
    <mergeCell ref="F16:G16"/>
    <mergeCell ref="B60:D60"/>
    <mergeCell ref="F60:H60"/>
    <mergeCell ref="B57:D57"/>
    <mergeCell ref="F57:H57"/>
    <mergeCell ref="B58:D58"/>
    <mergeCell ref="F58:H58"/>
    <mergeCell ref="B59:D59"/>
    <mergeCell ref="F59:H59"/>
  </mergeCells>
  <printOptions horizontalCentered="1"/>
  <pageMargins left="0.2" right="0.2" top="0.25" bottom="0.25" header="0.3" footer="0.3"/>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2022-05-06T18:57:08Z</cp:lastPrinted>
  <dcterms:created xsi:type="dcterms:W3CDTF">2006-07-11T17:39:34Z</dcterms:created>
  <dcterms:modified xsi:type="dcterms:W3CDTF">2022-05-09T19:06:59Z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