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definedName name="_xlnm.Print_Area" localSheetId="0">#N/A</definedName>
  </definedNames>
  <calcPr fullCalcOnLoad="1"/>
</workbook>
</file>

<file path=xl/sharedStrings.xml><?xml version="1.0" encoding="utf-8"?>
<sst xmlns="http://schemas.openxmlformats.org/spreadsheetml/2006/main" count="91" uniqueCount="77">
  <si>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</si>
  <si>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</si>
  <si>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</si>
  <si>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</si>
  <si>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</si>
  <si>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</si>
  <si>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</si>
  <si>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</si>
  <si>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</si>
  <si>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</si>
  <si>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</si>
  <si>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</si>
  <si>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</si>
  <si>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</si>
  <si>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</si>
  <si>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</si>
  <si>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</si>
  <si>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</si>
  <si>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</si>
  <si>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</si>
  <si>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</si>
  <si>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</si>
  <si>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</si>
  <si>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</si>
  <si>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</si>
  <si>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Del 1ero al 30 de Abril 2022</t>
  </si>
  <si>
    <t>18/04/2022</t>
  </si>
  <si>
    <t>20/04/2022</t>
  </si>
  <si>
    <t>22/04/2022</t>
  </si>
  <si>
    <t>27/04/2022</t>
  </si>
  <si>
    <t>28/04/2022</t>
  </si>
  <si>
    <t>29/04/2022</t>
  </si>
  <si>
    <t>30/04/2022</t>
  </si>
  <si>
    <t>CK-25121</t>
  </si>
  <si>
    <t>TR-10101010</t>
  </si>
  <si>
    <t>TR-DTE/0026</t>
  </si>
  <si>
    <t>MESCYT-CON/0321</t>
  </si>
  <si>
    <t>TR-MESCYT/CON-0322</t>
  </si>
  <si>
    <t>CK-25122</t>
  </si>
  <si>
    <t>CK-25123</t>
  </si>
  <si>
    <t>TR-CIBN02866</t>
  </si>
  <si>
    <t>TR-CI01384</t>
  </si>
  <si>
    <t>TR-CI01385</t>
  </si>
  <si>
    <t>CK-25124</t>
  </si>
  <si>
    <t>CK-25125</t>
  </si>
  <si>
    <t>CK-25126</t>
  </si>
  <si>
    <t>TR-CI01386</t>
  </si>
  <si>
    <t>CK-25127</t>
  </si>
  <si>
    <t>TR-CI01387</t>
  </si>
  <si>
    <t>TR-CI01389</t>
  </si>
  <si>
    <t>N/D</t>
  </si>
  <si>
    <r>
      <rPr>
        <b/>
        <sz val="8"/>
        <color indexed="8"/>
        <rFont val="Segoe UI"/>
        <family val="2"/>
      </rPr>
      <t>WANDA CLARIBEL MARTINEZ DE NUÑEZ</t>
    </r>
    <r>
      <rPr>
        <sz val="8"/>
        <color indexed="8"/>
        <rFont val="Segoe UI"/>
        <family val="2"/>
      </rPr>
      <t xml:space="preserve"> ,PAGO REPOSICION DE CAJA CHICA, DESDE EL RECIBO NO. 4747 AL 4761 PERTENECIENTE A LA REGIONAL DE SANTIAGO.</t>
    </r>
  </si>
  <si>
    <r>
      <rPr>
        <b/>
        <sz val="8"/>
        <color indexed="8"/>
        <rFont val="Segoe UI"/>
        <family val="2"/>
      </rPr>
      <t>BANCO DE RESERVAS DE LA REP.DOM.,</t>
    </r>
    <r>
      <rPr>
        <sz val="8"/>
        <color indexed="8"/>
        <rFont val="Segoe UI"/>
        <family val="2"/>
      </rPr>
      <t xml:space="preserve"> TRANSFERENCIA RECIBIDAD DE LA PONTIFICIA UNIVERSIDA CATOLICA MADRE Y MAESTRA.</t>
    </r>
  </si>
  <si>
    <r>
      <rPr>
        <b/>
        <sz val="8"/>
        <color indexed="8"/>
        <rFont val="Segoe UI"/>
        <family val="2"/>
      </rPr>
      <t>BANCO DE RESERVAS DE LA REP. DOM,</t>
    </r>
    <r>
      <rPr>
        <sz val="8"/>
        <color indexed="8"/>
        <rFont val="Segoe UI"/>
        <family val="2"/>
      </rPr>
      <t xml:space="preserve"> TRANSFERENCIA RECIBIDA PARA EVALUACIÓN DE LICENCIATURA MERCADEO Y NEGOCIOS S/170215.</t>
    </r>
  </si>
  <si>
    <r>
      <rPr>
        <b/>
        <sz val="8"/>
        <color indexed="8"/>
        <rFont val="Segoe UI"/>
        <family val="2"/>
      </rPr>
      <t>BANCO DE RESERVAS DE LA REP. DOM,</t>
    </r>
    <r>
      <rPr>
        <sz val="8"/>
        <color indexed="8"/>
        <rFont val="Segoe UI"/>
        <family val="2"/>
      </rPr>
      <t xml:space="preserve"> TRANSFERENCIA RECIBIDA PARA EVALUACIÓN DE LICENCIATURA EN CONTABILIDAD Y AUDITORIA S/140214.</t>
    </r>
  </si>
  <si>
    <r>
      <rPr>
        <b/>
        <sz val="8"/>
        <color indexed="8"/>
        <rFont val="Segoe UI"/>
        <family val="2"/>
      </rPr>
      <t>BANCO DE RESERVAS DE LA REP. DOM,</t>
    </r>
    <r>
      <rPr>
        <sz val="8"/>
        <color indexed="8"/>
        <rFont val="Segoe UI"/>
        <family val="2"/>
      </rPr>
      <t xml:space="preserve"> TRANSFERENCIA RECIBIDA PARA EVALUACIÓN DE LICENCIATURA EN ADMINISTRACIÓN Y GESTIÓN DE NEGOCIO S/170213.</t>
    </r>
  </si>
  <si>
    <r>
      <rPr>
        <b/>
        <sz val="8"/>
        <color indexed="8"/>
        <rFont val="Segoe UI"/>
        <family val="2"/>
      </rPr>
      <t>BANCO DE RESERVAS DE LA REP. DOM,</t>
    </r>
    <r>
      <rPr>
        <sz val="8"/>
        <color indexed="8"/>
        <rFont val="Segoe UI"/>
        <family val="2"/>
      </rPr>
      <t xml:space="preserve"> TRANSFERENCIA DE FONDO DESDE LA CUENTA OPERATIVA NO. 010-391647-4, A LA CUENTA DE APORTACIÓN COREANA PROYECTO KOICA-MESCYT, DEBIDO A UNA DEVOLUCIÓN DE FONDO DE PROYECTO DE INVESTIGACIÓN DEL CONSORCIO INTEC-MEDIATRIX KP-47, EL CUAL NO FUE EJECUTADO.</t>
    </r>
  </si>
  <si>
    <r>
      <rPr>
        <b/>
        <sz val="8"/>
        <color indexed="8"/>
        <rFont val="Segoe UI"/>
        <family val="2"/>
      </rPr>
      <t>BANCO DE RESERVAS DE LA REP.DOM.</t>
    </r>
    <r>
      <rPr>
        <sz val="8"/>
        <color indexed="8"/>
        <rFont val="Segoe UI"/>
        <family val="2"/>
      </rPr>
      <t>, TRANSFERENCIA RECIBIDA DESDE LA CUENTA  CORRIENTE 960-449400-5 (MESCYT-FONDO PARA EL DESARROLLO DE LA CIENCIA Y LA TECNOLOGIA), PARA CUBRIR COMPROMISOS DE PAGOS  A LOS EVALUADORES DE INFORME TECNICO PROYECTOS FONDOCYT.</t>
    </r>
  </si>
  <si>
    <r>
      <rPr>
        <b/>
        <sz val="8"/>
        <color indexed="8"/>
        <rFont val="Segoe UI"/>
        <family val="2"/>
      </rPr>
      <t>BANCO DE RESERVAS DE LA REP.DOM.</t>
    </r>
    <r>
      <rPr>
        <sz val="8"/>
        <color indexed="8"/>
        <rFont val="Segoe UI"/>
        <family val="2"/>
      </rPr>
      <t>, TRANSFERENCIA REALIZADA POR DEVOLUCION DE LOS FONDOS, A LA CUENTA CORRIENTE 960-050106-5 (PROYECTO KOICA-MESCYT) PARA CUBRIR COMPROMISOS DE PAGOS  ALOS EVALUADORES DE INFORME TECNICO.</t>
    </r>
  </si>
  <si>
    <r>
      <rPr>
        <b/>
        <sz val="8"/>
        <color indexed="8"/>
        <rFont val="Segoe UI"/>
        <family val="2"/>
      </rPr>
      <t xml:space="preserve">COLECTOR DE IMPUESTOS INTERNOS, </t>
    </r>
    <r>
      <rPr>
        <sz val="8"/>
        <color indexed="8"/>
        <rFont val="Segoe UI"/>
        <family val="2"/>
      </rPr>
      <t>PAGO RETENCIONES REALIZADAS A PROVEEDORES Y PERSONAS FISICAS, CORRESPONDIENTE AL MES DE MARZO 2022, DE LA CUENTA DE RECURSOS DIRECTOS</t>
    </r>
  </si>
  <si>
    <r>
      <rPr>
        <b/>
        <sz val="8"/>
        <color indexed="8"/>
        <rFont val="Segoe UI"/>
        <family val="2"/>
      </rPr>
      <t xml:space="preserve">COLECTOR DE IMPUESTOS INTERNOS, </t>
    </r>
    <r>
      <rPr>
        <sz val="8"/>
        <color indexed="8"/>
        <rFont val="Segoe UI"/>
        <family val="2"/>
      </rPr>
      <t>PAGO RETENCIONES DE ITBIS CORRESPONDIENTE AL MES DE MARZO 2022, DE LA CTA. DE RECURSOS DIRECTOS NO. 010-391647-4</t>
    </r>
  </si>
  <si>
    <r>
      <rPr>
        <b/>
        <sz val="8"/>
        <color indexed="8"/>
        <rFont val="Segoe UI"/>
        <family val="2"/>
      </rPr>
      <t xml:space="preserve">UNIVERSIDAD CATOLICA NORDESTANA (UCNE), </t>
    </r>
    <r>
      <rPr>
        <sz val="8"/>
        <color indexed="8"/>
        <rFont val="Segoe UI"/>
        <family val="2"/>
      </rPr>
      <t>DEVOLUCIÓN POR TRANSFERENCIA BANCARIA,   FAVOR DE LA UNIVERSIDAD  POR EL  PAGO REALIZADO POR ENCIMA DE MONTO ESTIPULADO EN EL SERVICIO BRINDADO SOBRE EL PLAN DE ESTUDIO DE MAESTRÍA EN DERECHO INMOBILIARIA</t>
    </r>
  </si>
  <si>
    <r>
      <rPr>
        <b/>
        <sz val="8"/>
        <color indexed="8"/>
        <rFont val="Segoe UI"/>
        <family val="2"/>
      </rPr>
      <t>FRANKLIN GARCIA FERMIN,</t>
    </r>
    <r>
      <rPr>
        <sz val="8"/>
        <color indexed="8"/>
        <rFont val="Segoe UI"/>
        <family val="2"/>
      </rPr>
      <t xml:space="preserve"> PAGO REEMBOLSO POR GASTOS DE REPRESENTACIÓN EN ALMUERZO OFRECIDO POR EL DESPACHO A LAS AUTORIDADES DE INSTITUCIONES DE EDUCACION SUPERIOR (IES) NACIONALES Y DEL EXTERIOR, CORRESPONDIENTE A LOS DIAS 04/03/2022, 10/03/2022, 07/03/2022, Y 07/03/2022, EN EL RESTAURANTE WU ASIAN CUISINE, CENTRAL GASTRONÓMICA, MESÓN IBERICA Y  RESTAURANT CAPUCCINO.</t>
    </r>
  </si>
  <si>
    <r>
      <rPr>
        <b/>
        <sz val="8"/>
        <color indexed="8"/>
        <rFont val="Segoe UI"/>
        <family val="2"/>
      </rPr>
      <t>AYUNTAMIENTO DEL DISTRITO NACIONAL,</t>
    </r>
    <r>
      <rPr>
        <sz val="8"/>
        <color indexed="8"/>
        <rFont val="Segoe UI"/>
        <family val="2"/>
      </rPr>
      <t xml:space="preserve"> PAGO FACTURA NOS. 31144190 (B1500032798) 31143921 (NCF. B1500032718), D/F 01/04/2022, CORRESPONDIENTE A RECOGIDA DE BASURA  DE ESTE MINISTERIO, DURANTE EL  MES DE ABRIL 2022.</t>
    </r>
  </si>
  <si>
    <r>
      <rPr>
        <b/>
        <sz val="8"/>
        <color indexed="8"/>
        <rFont val="Segoe UI"/>
        <family val="2"/>
      </rPr>
      <t>TONY AMERICO RODRIGUEZ MONTERO,</t>
    </r>
    <r>
      <rPr>
        <sz val="8"/>
        <color indexed="8"/>
        <rFont val="Segoe UI"/>
        <family val="2"/>
      </rPr>
      <t xml:space="preserve"> PAGO FACTURA NCF B1500000009, D/F 14/03/2022, POR  SERVICIOS PROFESIONALES COMO NOTARIO PUBLICO, POR CONCEPTO DE ALGUACIL ORDINARIO DE LA CAMARA PENAL DE LA CORTE DE APELACION DEL DISTRITO NACIONAL, CORRESPONDIENTE A LAS ACTAS DE ALGUACIL NO.: 54/2022, 67/2022 Y 74/2022.</t>
    </r>
  </si>
  <si>
    <r>
      <rPr>
        <b/>
        <sz val="8"/>
        <color indexed="8"/>
        <rFont val="Segoe UI"/>
        <family val="2"/>
      </rPr>
      <t>FAPROUASD,</t>
    </r>
    <r>
      <rPr>
        <sz val="8"/>
        <color indexed="8"/>
        <rFont val="Segoe UI"/>
        <family val="2"/>
      </rPr>
      <t xml:space="preserve"> PAGO DE LA FACTURA NO. 162692 B1500000907 D/F 05/03/2022, CORRESPONDIENTES AL SERVICIOS DE ALMUERZO PARA LOS COLABORADORES DEL MESCYT E INSTITUCIONES DE APOYO, POR MOTIVO DE LA JORNADA DE LIMPIEZA DE LAS COSTA (GUIBIA-MALECON).</t>
    </r>
  </si>
  <si>
    <r>
      <rPr>
        <b/>
        <sz val="8"/>
        <color indexed="8"/>
        <rFont val="Segoe UI"/>
        <family val="2"/>
      </rPr>
      <t>CAASD,</t>
    </r>
    <r>
      <rPr>
        <sz val="8"/>
        <color indexed="8"/>
        <rFont val="Segoe UI"/>
        <family val="2"/>
      </rPr>
      <t xml:space="preserve"> PAGO FACTURAS NOS.FS-2950163 (NCF B150002005), CODIGO 499825, Y FACT. FS-2950107 ( NCF B1500092045 ), CODIGO 15805, POR CONSUMO DE AGUA Y AGUA DEL POZO POR PARTE DE ESTE MINISTERIO DE EDUCACIÓN SUPERIOR, CORRESPONDIENTE AL MES DE ABRIL 2022.</t>
    </r>
  </si>
  <si>
    <r>
      <rPr>
        <b/>
        <sz val="8"/>
        <color indexed="8"/>
        <rFont val="Segoe UI"/>
        <family val="2"/>
      </rPr>
      <t>RAMSES  ALFREDO MARTINEZ DURAN,</t>
    </r>
    <r>
      <rPr>
        <sz val="8"/>
        <color indexed="8"/>
        <rFont val="Segoe UI"/>
        <family val="2"/>
      </rPr>
      <t xml:space="preserve"> PAGO REPOSICION DE CAJA CHICA DEL RECIBO NO. 366842-366894, PERTENECIENTE A LA DIRECCION ADMINISTRATIVA DE ESTE MESCYT.</t>
    </r>
  </si>
  <si>
    <r>
      <rPr>
        <b/>
        <sz val="8"/>
        <color indexed="8"/>
        <rFont val="Segoe UI"/>
        <family val="2"/>
      </rPr>
      <t>BANCO DE RESERVAS DE LA REP. DOM,</t>
    </r>
    <r>
      <rPr>
        <sz val="8"/>
        <color indexed="8"/>
        <rFont val="Segoe UI"/>
        <family val="2"/>
      </rPr>
      <t xml:space="preserve"> TRANSFERENCIA RECIBIDA POR DEVOLUCION DE PAGO DEL BECADO AMANDO LORENZO PEÑA.</t>
    </r>
  </si>
  <si>
    <r>
      <rPr>
        <b/>
        <sz val="8"/>
        <color indexed="8"/>
        <rFont val="Segoe UI"/>
        <family val="2"/>
      </rPr>
      <t>BANCO DE RESERVAS DE LA REP. DOM,</t>
    </r>
    <r>
      <rPr>
        <sz val="8"/>
        <color indexed="8"/>
        <rFont val="Segoe UI"/>
        <family val="2"/>
      </rPr>
      <t xml:space="preserve"> TRANSFERENCIA RECIBIDA  NO IDENTIFICADA, REFERENCIA GODOY CRUZ 2320 CAPITAL FEDERAL ARGENTINA.</t>
    </r>
  </si>
  <si>
    <r>
      <rPr>
        <b/>
        <sz val="8"/>
        <color indexed="8"/>
        <rFont val="Segoe UI"/>
        <family val="2"/>
      </rPr>
      <t>CORPORACION DEL ACUERDUCTO Y ALCANTARILLADO DE SANTIAGO (CORAASAN),</t>
    </r>
    <r>
      <rPr>
        <sz val="8"/>
        <color indexed="8"/>
        <rFont val="Segoe UI"/>
        <family val="2"/>
      </rPr>
      <t xml:space="preserve"> PAGO FACTURA NO.05363797 (NCF B1500020650), D/F 05/04/2022  POR CONSUMO DE AGUA POTABLE, CORRESPONDIENTE A  LA REGIONAL MESCYT EN  LA CIUDAD DE SANTIAGO DE LOS CABALLEROS (CONTRATO NO. 01057630), PERIODO 25/02/2022 AL 29/03/2022.</t>
    </r>
  </si>
  <si>
    <r>
      <rPr>
        <b/>
        <sz val="8"/>
        <color indexed="8"/>
        <rFont val="Segoe UI"/>
        <family val="2"/>
      </rPr>
      <t xml:space="preserve">EDENORTE DOMINICANA, S.A, </t>
    </r>
    <r>
      <rPr>
        <sz val="8"/>
        <color indexed="8"/>
        <rFont val="Segoe UI"/>
        <family val="2"/>
      </rPr>
      <t>PAGO DE LA FACTURA NO. 202203438145 D/F 04/103/2022(NCF B1500273655), POR ENERGIA ELECTRICA DURANTE EL PERIODO 01/03/2022, 01/04/2022, EN EL CENTRO DE INGLES CEFORMA GURABO, REGIONAL SANTIAGO DE ESTE MINISTERIO.</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</si>
  <si>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</si>
  <si>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 ENVIADA AL EXTERIOR.</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</si>
  <si>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</si>
  <si>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 xml:space="preserve">EDENORTE DOMINICANA, S.A, </t>
    </r>
    <r>
      <rPr>
        <sz val="8"/>
        <color indexed="8"/>
        <rFont val="Segoe UI"/>
        <family val="2"/>
      </rPr>
      <t>PAGO FACTURA NO. 202203437840 (NCF B1500273351), D/F 04/04/2022, POR ENERGÍA ELÉCTRICA CONSUMIDA DURANTE EL  PERIODO DEL 01/02/2022 AL 01/04/2022, EN LA REGIONAL DE SANTIAGO (CONTRATO NO. 6065983).</t>
    </r>
  </si>
  <si>
    <r>
      <rPr>
        <b/>
        <sz val="8"/>
        <color indexed="8"/>
        <rFont val="Segoe UI"/>
        <family val="2"/>
      </rPr>
      <t xml:space="preserve">BANCO DE RESERVAS DE LA REP.DOM., TRANSFERENCIA DUPLICADA EDENORTE DOMINICANA, S.A, </t>
    </r>
    <r>
      <rPr>
        <sz val="8"/>
        <color indexed="8"/>
        <rFont val="Segoe UI"/>
        <family val="2"/>
      </rPr>
      <t>PAGO FACTURA NO. 202203437840 (NCF B1500273351), D/F 04/04/2022, POR ENERGÍA ELÉCTRICA CONSUMIDA DURANTE EL  PERIODO DEL 01/02/2022 AL 01/04/2022, EN LA REGIONAL DE SANTIAGO (CONTRATO NO. 6065983).</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</si>
</sst>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1">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2"/>
      <name val="Arial"/>
      <family val="2"/>
    </font>
    <font>
      <sz val="12"/>
      <color indexed="8"/>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10"/>
      <name val="Segoe UI"/>
      <family val="2"/>
    </font>
    <font>
      <sz val="8"/>
      <name val="Segoe UI"/>
      <family val="2"/>
    </font>
    <font>
      <sz val="8"/>
      <color indexed="8"/>
      <name val="Times New Roman"/>
      <family val="1"/>
    </font>
    <font>
      <b/>
      <sz val="8"/>
      <color indexed="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b/>
      <sz val="12"/>
      <color rgb="FF000000"/>
      <name val="Arial"/>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77">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0"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1" xfId="0" applyNumberFormat="1" applyFont="1" applyFill="1" applyBorder="1" applyAlignment="1">
      <alignment horizontal="right" vertical="center" wrapText="1"/>
    </xf>
    <xf numFmtId="0" fontId="9" fillId="33" borderId="0" xfId="0" applyFont="1" applyFill="1" applyAlignment="1">
      <alignment horizontal="right" vertical="center"/>
    </xf>
    <xf numFmtId="0" fontId="8" fillId="0" borderId="0" xfId="0" applyFont="1" applyBorder="1" applyAlignment="1">
      <alignment vertical="center"/>
    </xf>
    <xf numFmtId="0" fontId="5" fillId="33" borderId="12" xfId="0" applyFont="1" applyFill="1" applyBorder="1" applyAlignment="1">
      <alignment horizontal="center" vertical="center"/>
    </xf>
    <xf numFmtId="14" fontId="58" fillId="33"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readingOrder="1"/>
    </xf>
    <xf numFmtId="0" fontId="59" fillId="33" borderId="13" xfId="0" applyFont="1" applyFill="1" applyBorder="1" applyAlignment="1">
      <alignment vertical="center" wrapText="1"/>
    </xf>
    <xf numFmtId="43" fontId="8" fillId="0" borderId="13" xfId="49" applyNumberFormat="1" applyFont="1" applyBorder="1" applyAlignment="1">
      <alignment vertical="center" wrapText="1"/>
    </xf>
    <xf numFmtId="4" fontId="5" fillId="33" borderId="14" xfId="0" applyNumberFormat="1" applyFont="1" applyFill="1" applyBorder="1" applyAlignment="1">
      <alignment horizontal="right" vertical="center"/>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43" fontId="60" fillId="33" borderId="13" xfId="51" applyNumberFormat="1" applyFont="1" applyFill="1" applyBorder="1" applyAlignment="1">
      <alignment vertical="center" wrapText="1"/>
    </xf>
    <xf numFmtId="43" fontId="60" fillId="33" borderId="0" xfId="51" applyFont="1" applyFill="1" applyBorder="1" applyAlignment="1">
      <alignment vertical="center" wrapText="1"/>
    </xf>
    <xf numFmtId="202" fontId="15" fillId="0" borderId="0" xfId="0" applyNumberFormat="1" applyFont="1" applyBorder="1" applyAlignment="1">
      <alignment horizontal="right" vertical="center" wrapText="1" readingOrder="1"/>
    </xf>
    <xf numFmtId="0" fontId="5" fillId="33" borderId="21" xfId="0" applyFont="1" applyFill="1" applyBorder="1" applyAlignment="1">
      <alignment horizontal="center" vertical="center" wrapText="1"/>
    </xf>
    <xf numFmtId="0" fontId="16" fillId="0" borderId="0" xfId="0" applyFont="1" applyAlignment="1">
      <alignment vertical="center"/>
    </xf>
    <xf numFmtId="0" fontId="5" fillId="33" borderId="0" xfId="0" applyFont="1" applyFill="1" applyBorder="1" applyAlignment="1">
      <alignment horizontal="center" vertical="center"/>
    </xf>
    <xf numFmtId="4" fontId="5" fillId="33" borderId="0" xfId="0" applyNumberFormat="1" applyFont="1" applyFill="1" applyBorder="1" applyAlignment="1">
      <alignment horizontal="right" vertical="center"/>
    </xf>
    <xf numFmtId="4" fontId="5" fillId="33" borderId="0" xfId="0" applyNumberFormat="1" applyFont="1" applyFill="1" applyBorder="1" applyAlignment="1">
      <alignment horizontal="left" vertical="center"/>
    </xf>
    <xf numFmtId="43" fontId="19" fillId="0" borderId="22" xfId="49" applyNumberFormat="1" applyFont="1" applyBorder="1" applyAlignment="1">
      <alignment vertical="center" wrapText="1"/>
    </xf>
    <xf numFmtId="14" fontId="20" fillId="0" borderId="23" xfId="0" applyNumberFormat="1" applyFont="1" applyBorder="1" applyAlignment="1">
      <alignment horizontal="center"/>
    </xf>
    <xf numFmtId="43" fontId="0" fillId="33" borderId="23" xfId="0" applyNumberFormat="1" applyFill="1" applyBorder="1" applyAlignment="1">
      <alignment horizontal="right" vertical="center"/>
    </xf>
    <xf numFmtId="14" fontId="20" fillId="0" borderId="23" xfId="0" applyNumberFormat="1" applyFont="1" applyBorder="1" applyAlignment="1">
      <alignment horizontal="center" vertical="center"/>
    </xf>
    <xf numFmtId="14" fontId="20" fillId="33" borderId="23" xfId="0" applyNumberFormat="1" applyFont="1" applyFill="1" applyBorder="1" applyAlignment="1">
      <alignment horizontal="center" vertical="center"/>
    </xf>
    <xf numFmtId="0" fontId="15" fillId="33" borderId="23" xfId="0" applyFont="1" applyFill="1" applyBorder="1" applyAlignment="1">
      <alignment horizontal="center" vertical="center" wrapText="1" readingOrder="1"/>
    </xf>
    <xf numFmtId="0" fontId="21" fillId="33" borderId="23" xfId="0" applyFont="1" applyFill="1" applyBorder="1" applyAlignment="1">
      <alignment horizontal="center" vertical="center" wrapText="1"/>
    </xf>
    <xf numFmtId="0" fontId="15" fillId="33" borderId="23" xfId="0" applyFont="1" applyFill="1" applyBorder="1" applyAlignment="1">
      <alignment horizontal="justify" vertical="center" wrapText="1" readingOrder="1"/>
    </xf>
    <xf numFmtId="0" fontId="15" fillId="33" borderId="23" xfId="0" applyFont="1" applyFill="1" applyBorder="1" applyAlignment="1">
      <alignment horizontal="justify" vertical="justify" wrapText="1" readingOrder="1"/>
    </xf>
    <xf numFmtId="43" fontId="0" fillId="33" borderId="23" xfId="49" applyFont="1" applyFill="1" applyBorder="1" applyAlignment="1">
      <alignment/>
    </xf>
    <xf numFmtId="0" fontId="1" fillId="0" borderId="0" xfId="0" applyFont="1"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center" vertical="center"/>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86650" cy="1295400"/>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4104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81"/>
  <sheetViews>
    <sheetView tabSelected="1" zoomScale="82" zoomScaleNormal="82" zoomScalePageLayoutView="0" workbookViewId="0" topLeftCell="A43">
      <selection activeCell="J51" sqref="J51"/>
    </sheetView>
  </sheetViews>
  <sheetFormatPr defaultColWidth="9.140625" defaultRowHeight="12.75"/>
  <cols>
    <col min="1" max="1" width="4.421875" style="10" customWidth="1"/>
    <col min="2" max="2" width="10.00390625" style="1" customWidth="1"/>
    <col min="3" max="3" width="24.57421875" style="1" customWidth="1"/>
    <col min="4" max="4" width="30.140625" style="1" bestFit="1" customWidth="1"/>
    <col min="5" max="5" width="57.28125" style="1" customWidth="1"/>
    <col min="6" max="6" width="19.140625" style="23" bestFit="1" customWidth="1"/>
    <col min="7" max="7" width="21.7109375" style="23" customWidth="1"/>
    <col min="8" max="8" width="22.7109375" style="23" customWidth="1"/>
    <col min="9" max="9" width="11.421875" style="10" customWidth="1"/>
    <col min="10" max="11" width="19.140625" style="10" bestFit="1" customWidth="1"/>
    <col min="12" max="12" width="11.421875" style="10" customWidth="1"/>
    <col min="13" max="16384" width="9.140625" style="1" customWidth="1"/>
  </cols>
  <sheetData>
    <row r="1" spans="6:8" s="10" customFormat="1" ht="15" customHeight="1">
      <c r="F1" s="16"/>
      <c r="G1" s="16"/>
      <c r="H1" s="16"/>
    </row>
    <row r="2" spans="6:8" s="10" customFormat="1" ht="12.75">
      <c r="F2" s="16"/>
      <c r="G2" s="16"/>
      <c r="H2" s="16"/>
    </row>
    <row r="3" spans="4:8" s="10" customFormat="1" ht="18">
      <c r="D3" s="13"/>
      <c r="E3" s="13"/>
      <c r="F3" s="25"/>
      <c r="G3" s="16"/>
      <c r="H3" s="16"/>
    </row>
    <row r="4" spans="6:8" s="10" customFormat="1" ht="12.75">
      <c r="F4" s="16"/>
      <c r="G4" s="16"/>
      <c r="H4" s="16"/>
    </row>
    <row r="5" spans="6:8" s="10" customFormat="1" ht="22.5" customHeight="1">
      <c r="F5" s="16"/>
      <c r="G5" s="16"/>
      <c r="H5" s="16"/>
    </row>
    <row r="6" spans="2:8" s="10" customFormat="1" ht="19.5">
      <c r="B6" s="69"/>
      <c r="C6" s="69"/>
      <c r="D6" s="69"/>
      <c r="E6" s="69"/>
      <c r="F6" s="69"/>
      <c r="G6" s="69"/>
      <c r="H6" s="69"/>
    </row>
    <row r="7" spans="2:8" s="10" customFormat="1" ht="19.5">
      <c r="B7" s="14"/>
      <c r="C7" s="14"/>
      <c r="D7" s="14"/>
      <c r="E7" s="14"/>
      <c r="F7" s="17"/>
      <c r="G7" s="17"/>
      <c r="H7" s="17"/>
    </row>
    <row r="8" spans="2:8" s="10" customFormat="1" ht="19.5">
      <c r="B8" s="14"/>
      <c r="C8" s="14"/>
      <c r="D8" s="14"/>
      <c r="E8" s="14"/>
      <c r="F8" s="17"/>
      <c r="G8" s="17"/>
      <c r="H8" s="17"/>
    </row>
    <row r="9" spans="2:8" s="10" customFormat="1" ht="19.5">
      <c r="B9" s="69"/>
      <c r="C9" s="69"/>
      <c r="D9" s="69"/>
      <c r="E9" s="69"/>
      <c r="F9" s="69"/>
      <c r="G9" s="69"/>
      <c r="H9" s="69"/>
    </row>
    <row r="10" spans="2:8" s="10" customFormat="1" ht="12.75">
      <c r="B10" s="11"/>
      <c r="C10" s="11"/>
      <c r="D10" s="11"/>
      <c r="E10" s="11"/>
      <c r="F10" s="18"/>
      <c r="G10" s="18"/>
      <c r="H10" s="18"/>
    </row>
    <row r="11" spans="2:8" s="10" customFormat="1" ht="18">
      <c r="B11" s="70" t="s">
        <v>3</v>
      </c>
      <c r="C11" s="70"/>
      <c r="D11" s="70"/>
      <c r="E11" s="70"/>
      <c r="F11" s="70"/>
      <c r="G11" s="70"/>
      <c r="H11" s="70"/>
    </row>
    <row r="12" spans="2:8" s="10" customFormat="1" ht="18">
      <c r="B12" s="15"/>
      <c r="C12" s="15"/>
      <c r="D12" s="15"/>
      <c r="E12" s="15" t="s">
        <v>10</v>
      </c>
      <c r="F12" s="19"/>
      <c r="G12" s="19"/>
      <c r="H12" s="19"/>
    </row>
    <row r="13" spans="2:8" s="10" customFormat="1" ht="15.75">
      <c r="B13" s="71" t="s">
        <v>25</v>
      </c>
      <c r="C13" s="71"/>
      <c r="D13" s="71"/>
      <c r="E13" s="71"/>
      <c r="F13" s="71"/>
      <c r="G13" s="71"/>
      <c r="H13" s="71"/>
    </row>
    <row r="14" spans="6:8" s="10" customFormat="1" ht="19.5" customHeight="1" thickBot="1">
      <c r="F14" s="16"/>
      <c r="G14" s="16"/>
      <c r="H14" s="16"/>
    </row>
    <row r="15" spans="1:12" s="2" customFormat="1" ht="36.75" customHeight="1">
      <c r="A15" s="5"/>
      <c r="B15" s="72"/>
      <c r="C15" s="74" t="s">
        <v>4</v>
      </c>
      <c r="D15" s="74"/>
      <c r="E15" s="74"/>
      <c r="F15" s="74" t="s">
        <v>12</v>
      </c>
      <c r="G15" s="74"/>
      <c r="H15" s="75"/>
      <c r="I15" s="5"/>
      <c r="J15" s="5"/>
      <c r="K15" s="5"/>
      <c r="L15" s="5"/>
    </row>
    <row r="16" spans="1:12" s="2" customFormat="1" ht="37.5" customHeight="1">
      <c r="A16" s="5"/>
      <c r="B16" s="73"/>
      <c r="C16" s="76" t="s">
        <v>11</v>
      </c>
      <c r="D16" s="76"/>
      <c r="E16" s="9"/>
      <c r="F16" s="76" t="s">
        <v>8</v>
      </c>
      <c r="G16" s="76"/>
      <c r="H16" s="24">
        <v>1982906.96</v>
      </c>
      <c r="I16" s="5"/>
      <c r="J16" s="5"/>
      <c r="K16" s="5"/>
      <c r="L16" s="5"/>
    </row>
    <row r="17" spans="1:12" s="2" customFormat="1" ht="45.75" customHeight="1">
      <c r="A17" s="5"/>
      <c r="B17" s="73"/>
      <c r="C17" s="40" t="s">
        <v>5</v>
      </c>
      <c r="D17" s="41" t="s">
        <v>6</v>
      </c>
      <c r="E17" s="42" t="s">
        <v>7</v>
      </c>
      <c r="F17" s="40" t="s">
        <v>0</v>
      </c>
      <c r="G17" s="41" t="s">
        <v>1</v>
      </c>
      <c r="H17" s="43" t="s">
        <v>2</v>
      </c>
      <c r="I17" s="5"/>
      <c r="J17" s="5"/>
      <c r="K17" s="5"/>
      <c r="L17" s="5"/>
    </row>
    <row r="18" spans="2:9" s="5" customFormat="1" ht="31.5">
      <c r="B18" s="47"/>
      <c r="C18" s="55">
        <v>44716</v>
      </c>
      <c r="D18" s="57" t="s">
        <v>33</v>
      </c>
      <c r="E18" s="59" t="s">
        <v>51</v>
      </c>
      <c r="F18" s="54"/>
      <c r="G18" s="54">
        <v>17077.94</v>
      </c>
      <c r="H18" s="52">
        <f>H16+F18-G18</f>
        <v>1965829.02</v>
      </c>
      <c r="I18" s="45"/>
    </row>
    <row r="19" spans="2:9" s="5" customFormat="1" ht="33.75" customHeight="1">
      <c r="B19" s="47"/>
      <c r="C19" s="55">
        <v>44655</v>
      </c>
      <c r="D19" s="57" t="s">
        <v>34</v>
      </c>
      <c r="E19" s="59" t="s">
        <v>52</v>
      </c>
      <c r="F19" s="54">
        <v>1075991.96</v>
      </c>
      <c r="G19" s="54"/>
      <c r="H19" s="52">
        <f>H18+F19-G19</f>
        <v>3041820.98</v>
      </c>
      <c r="I19" s="45"/>
    </row>
    <row r="20" spans="2:9" s="5" customFormat="1" ht="30" customHeight="1">
      <c r="B20" s="47"/>
      <c r="C20" s="55">
        <v>44716</v>
      </c>
      <c r="D20" s="57" t="s">
        <v>34</v>
      </c>
      <c r="E20" s="60" t="s">
        <v>53</v>
      </c>
      <c r="F20" s="54">
        <v>75000</v>
      </c>
      <c r="G20" s="54"/>
      <c r="H20" s="52">
        <f aca="true" t="shared" si="0" ref="H20:H43">H19+F20-G20</f>
        <v>3116820.98</v>
      </c>
      <c r="I20" s="45"/>
    </row>
    <row r="21" spans="2:9" s="5" customFormat="1" ht="30.75" customHeight="1">
      <c r="B21" s="47"/>
      <c r="C21" s="55">
        <v>44716</v>
      </c>
      <c r="D21" s="57" t="s">
        <v>34</v>
      </c>
      <c r="E21" s="60" t="s">
        <v>54</v>
      </c>
      <c r="F21" s="54">
        <v>75000</v>
      </c>
      <c r="G21" s="54"/>
      <c r="H21" s="52">
        <f t="shared" si="0"/>
        <v>3191820.98</v>
      </c>
      <c r="I21" s="45"/>
    </row>
    <row r="22" spans="2:9" s="5" customFormat="1" ht="32.25" customHeight="1">
      <c r="B22" s="47"/>
      <c r="C22" s="55">
        <v>44716</v>
      </c>
      <c r="D22" s="57" t="s">
        <v>34</v>
      </c>
      <c r="E22" s="60" t="s">
        <v>55</v>
      </c>
      <c r="F22" s="54">
        <v>75000</v>
      </c>
      <c r="G22" s="54"/>
      <c r="H22" s="52">
        <f t="shared" si="0"/>
        <v>3266820.98</v>
      </c>
      <c r="I22" s="45"/>
    </row>
    <row r="23" spans="2:9" s="5" customFormat="1" ht="61.5" customHeight="1">
      <c r="B23" s="47"/>
      <c r="C23" s="55">
        <v>44716</v>
      </c>
      <c r="D23" s="57" t="s">
        <v>35</v>
      </c>
      <c r="E23" s="60" t="s">
        <v>56</v>
      </c>
      <c r="F23" s="54"/>
      <c r="G23" s="54">
        <v>603219.9</v>
      </c>
      <c r="H23" s="52">
        <f t="shared" si="0"/>
        <v>2663601.08</v>
      </c>
      <c r="I23" s="45"/>
    </row>
    <row r="24" spans="2:9" s="5" customFormat="1" ht="52.5">
      <c r="B24" s="47"/>
      <c r="C24" s="55">
        <v>44746</v>
      </c>
      <c r="D24" s="57" t="s">
        <v>36</v>
      </c>
      <c r="E24" s="59" t="s">
        <v>57</v>
      </c>
      <c r="F24" s="54">
        <v>3717000.03</v>
      </c>
      <c r="G24" s="54"/>
      <c r="H24" s="52">
        <f t="shared" si="0"/>
        <v>6380601.109999999</v>
      </c>
      <c r="I24" s="45"/>
    </row>
    <row r="25" spans="2:9" s="5" customFormat="1" ht="55.5" customHeight="1">
      <c r="B25" s="47"/>
      <c r="C25" s="55">
        <v>44746</v>
      </c>
      <c r="D25" s="57" t="s">
        <v>37</v>
      </c>
      <c r="E25" s="59" t="s">
        <v>58</v>
      </c>
      <c r="F25" s="61"/>
      <c r="G25" s="61">
        <v>3717000.03</v>
      </c>
      <c r="H25" s="52">
        <f t="shared" si="0"/>
        <v>2663601.0799999996</v>
      </c>
      <c r="I25" s="45"/>
    </row>
    <row r="26" spans="2:9" s="5" customFormat="1" ht="45" customHeight="1">
      <c r="B26" s="47"/>
      <c r="C26" s="56">
        <v>44869</v>
      </c>
      <c r="D26" s="57" t="s">
        <v>38</v>
      </c>
      <c r="E26" s="59" t="s">
        <v>59</v>
      </c>
      <c r="F26" s="61"/>
      <c r="G26" s="61">
        <v>17908.98</v>
      </c>
      <c r="H26" s="52">
        <f t="shared" si="0"/>
        <v>2645692.0999999996</v>
      </c>
      <c r="I26" s="45"/>
    </row>
    <row r="27" spans="2:9" s="5" customFormat="1" ht="31.5">
      <c r="B27" s="47"/>
      <c r="C27" s="56">
        <v>44869</v>
      </c>
      <c r="D27" s="57" t="s">
        <v>39</v>
      </c>
      <c r="E27" s="59" t="s">
        <v>60</v>
      </c>
      <c r="F27" s="61"/>
      <c r="G27" s="61">
        <v>624.49</v>
      </c>
      <c r="H27" s="52">
        <f t="shared" si="0"/>
        <v>2645067.6099999994</v>
      </c>
      <c r="I27" s="45"/>
    </row>
    <row r="28" spans="2:9" s="5" customFormat="1" ht="52.5">
      <c r="B28" s="47"/>
      <c r="C28" s="56">
        <v>44869</v>
      </c>
      <c r="D28" s="57" t="s">
        <v>40</v>
      </c>
      <c r="E28" s="59" t="s">
        <v>61</v>
      </c>
      <c r="F28" s="61"/>
      <c r="G28" s="61">
        <v>25000</v>
      </c>
      <c r="H28" s="52">
        <f t="shared" si="0"/>
        <v>2620067.6099999994</v>
      </c>
      <c r="I28" s="45"/>
    </row>
    <row r="29" spans="2:9" s="5" customFormat="1" ht="74.25" customHeight="1">
      <c r="B29" s="47"/>
      <c r="C29" s="55">
        <v>44899</v>
      </c>
      <c r="D29" s="57" t="s">
        <v>41</v>
      </c>
      <c r="E29" s="60" t="s">
        <v>62</v>
      </c>
      <c r="F29" s="54"/>
      <c r="G29" s="54">
        <v>26893.12</v>
      </c>
      <c r="H29" s="52">
        <f t="shared" si="0"/>
        <v>2593174.4899999993</v>
      </c>
      <c r="I29" s="45"/>
    </row>
    <row r="30" spans="2:9" s="5" customFormat="1" ht="42">
      <c r="B30" s="47"/>
      <c r="C30" s="55">
        <v>44899</v>
      </c>
      <c r="D30" s="57" t="s">
        <v>42</v>
      </c>
      <c r="E30" s="60" t="s">
        <v>63</v>
      </c>
      <c r="F30" s="54"/>
      <c r="G30" s="54">
        <v>7371</v>
      </c>
      <c r="H30" s="52">
        <f t="shared" si="0"/>
        <v>2585803.4899999993</v>
      </c>
      <c r="I30" s="45"/>
    </row>
    <row r="31" spans="2:9" s="5" customFormat="1" ht="63">
      <c r="B31" s="47"/>
      <c r="C31" s="55" t="s">
        <v>26</v>
      </c>
      <c r="D31" s="57" t="s">
        <v>43</v>
      </c>
      <c r="E31" s="60" t="s">
        <v>64</v>
      </c>
      <c r="F31" s="60"/>
      <c r="G31" s="54">
        <v>12966.1</v>
      </c>
      <c r="H31" s="52">
        <f t="shared" si="0"/>
        <v>2572837.389999999</v>
      </c>
      <c r="I31" s="45"/>
    </row>
    <row r="32" spans="2:9" s="5" customFormat="1" ht="54" customHeight="1">
      <c r="B32" s="47"/>
      <c r="C32" s="55" t="s">
        <v>26</v>
      </c>
      <c r="D32" s="57" t="s">
        <v>44</v>
      </c>
      <c r="E32" s="60" t="s">
        <v>65</v>
      </c>
      <c r="F32" s="60"/>
      <c r="G32" s="54">
        <v>41580</v>
      </c>
      <c r="H32" s="52">
        <f t="shared" si="0"/>
        <v>2531257.389999999</v>
      </c>
      <c r="I32" s="45"/>
    </row>
    <row r="33" spans="2:9" s="5" customFormat="1" ht="53.25" customHeight="1">
      <c r="B33" s="47"/>
      <c r="C33" s="55" t="s">
        <v>26</v>
      </c>
      <c r="D33" s="57" t="s">
        <v>45</v>
      </c>
      <c r="E33" s="60" t="s">
        <v>66</v>
      </c>
      <c r="F33" s="60"/>
      <c r="G33" s="54">
        <v>4576</v>
      </c>
      <c r="H33" s="52">
        <f t="shared" si="0"/>
        <v>2526681.389999999</v>
      </c>
      <c r="I33" s="45"/>
    </row>
    <row r="34" spans="2:9" s="5" customFormat="1" ht="49.5" customHeight="1">
      <c r="B34" s="47"/>
      <c r="C34" s="55" t="s">
        <v>27</v>
      </c>
      <c r="D34" s="57" t="s">
        <v>46</v>
      </c>
      <c r="E34" s="60" t="s">
        <v>75</v>
      </c>
      <c r="F34" s="60"/>
      <c r="G34" s="54">
        <v>27893.63</v>
      </c>
      <c r="H34" s="52">
        <f t="shared" si="0"/>
        <v>2498787.7599999993</v>
      </c>
      <c r="I34" s="45"/>
    </row>
    <row r="35" spans="2:9" s="5" customFormat="1" ht="31.5">
      <c r="B35" s="47"/>
      <c r="C35" s="55" t="s">
        <v>28</v>
      </c>
      <c r="D35" s="57" t="s">
        <v>47</v>
      </c>
      <c r="E35" s="60" t="s">
        <v>67</v>
      </c>
      <c r="F35" s="54"/>
      <c r="G35" s="54">
        <v>85072.86</v>
      </c>
      <c r="H35" s="52">
        <f t="shared" si="0"/>
        <v>2413714.8999999994</v>
      </c>
      <c r="I35" s="45"/>
    </row>
    <row r="36" spans="2:9" s="5" customFormat="1" ht="34.5" customHeight="1">
      <c r="B36" s="47"/>
      <c r="C36" s="55" t="s">
        <v>28</v>
      </c>
      <c r="D36" s="57" t="s">
        <v>34</v>
      </c>
      <c r="E36" s="60" t="s">
        <v>68</v>
      </c>
      <c r="F36" s="54">
        <v>108800</v>
      </c>
      <c r="G36" s="54"/>
      <c r="H36" s="52">
        <f t="shared" si="0"/>
        <v>2522514.8999999994</v>
      </c>
      <c r="I36" s="45"/>
    </row>
    <row r="37" spans="2:9" s="5" customFormat="1" ht="31.5">
      <c r="B37" s="47"/>
      <c r="C37" s="55" t="s">
        <v>29</v>
      </c>
      <c r="D37" s="57" t="s">
        <v>34</v>
      </c>
      <c r="E37" s="60" t="s">
        <v>69</v>
      </c>
      <c r="F37" s="54">
        <v>544212.84</v>
      </c>
      <c r="G37" s="54"/>
      <c r="H37" s="52">
        <f t="shared" si="0"/>
        <v>3066727.7399999993</v>
      </c>
      <c r="I37" s="45"/>
    </row>
    <row r="38" spans="2:9" s="5" customFormat="1" ht="60" customHeight="1">
      <c r="B38" s="47"/>
      <c r="C38" s="55" t="s">
        <v>30</v>
      </c>
      <c r="D38" s="57" t="s">
        <v>34</v>
      </c>
      <c r="E38" s="60" t="s">
        <v>76</v>
      </c>
      <c r="F38" s="60"/>
      <c r="G38" s="54">
        <v>27893.63</v>
      </c>
      <c r="H38" s="52">
        <f t="shared" si="0"/>
        <v>3038834.1099999994</v>
      </c>
      <c r="I38" s="45"/>
    </row>
    <row r="39" spans="2:9" s="5" customFormat="1" ht="69" customHeight="1">
      <c r="B39" s="47"/>
      <c r="C39" s="55" t="s">
        <v>31</v>
      </c>
      <c r="D39" s="57" t="s">
        <v>48</v>
      </c>
      <c r="E39" s="60" t="s">
        <v>70</v>
      </c>
      <c r="F39" s="60"/>
      <c r="G39" s="54">
        <v>6045</v>
      </c>
      <c r="H39" s="52">
        <f t="shared" si="0"/>
        <v>3032789.1099999994</v>
      </c>
      <c r="I39" s="45"/>
    </row>
    <row r="40" spans="2:9" s="5" customFormat="1" ht="53.25" customHeight="1">
      <c r="B40" s="47"/>
      <c r="C40" s="55" t="s">
        <v>31</v>
      </c>
      <c r="D40" s="57" t="s">
        <v>49</v>
      </c>
      <c r="E40" s="60" t="s">
        <v>71</v>
      </c>
      <c r="F40" s="60"/>
      <c r="G40" s="54">
        <v>10165.94</v>
      </c>
      <c r="H40" s="52">
        <f t="shared" si="0"/>
        <v>3022623.1699999995</v>
      </c>
      <c r="I40" s="45"/>
    </row>
    <row r="41" spans="2:9" s="5" customFormat="1" ht="21">
      <c r="B41" s="47"/>
      <c r="C41" s="53" t="s">
        <v>32</v>
      </c>
      <c r="D41" s="58" t="s">
        <v>50</v>
      </c>
      <c r="E41" s="60" t="s">
        <v>72</v>
      </c>
      <c r="F41" s="54"/>
      <c r="G41" s="54">
        <v>545.68</v>
      </c>
      <c r="H41" s="52">
        <f t="shared" si="0"/>
        <v>3022077.4899999993</v>
      </c>
      <c r="I41" s="45"/>
    </row>
    <row r="42" spans="2:9" s="5" customFormat="1" ht="21">
      <c r="B42" s="47"/>
      <c r="C42" s="53" t="s">
        <v>32</v>
      </c>
      <c r="D42" s="58" t="s">
        <v>50</v>
      </c>
      <c r="E42" s="60" t="s">
        <v>73</v>
      </c>
      <c r="F42" s="54"/>
      <c r="G42" s="54">
        <v>406</v>
      </c>
      <c r="H42" s="52">
        <f t="shared" si="0"/>
        <v>3021671.4899999993</v>
      </c>
      <c r="I42" s="45"/>
    </row>
    <row r="43" spans="2:9" s="5" customFormat="1" ht="24.75" customHeight="1">
      <c r="B43" s="47"/>
      <c r="C43" s="53" t="s">
        <v>32</v>
      </c>
      <c r="D43" s="58" t="s">
        <v>50</v>
      </c>
      <c r="E43" s="60" t="s">
        <v>74</v>
      </c>
      <c r="F43" s="54"/>
      <c r="G43" s="54">
        <v>175</v>
      </c>
      <c r="H43" s="52">
        <f t="shared" si="0"/>
        <v>3021496.4899999993</v>
      </c>
      <c r="I43" s="45"/>
    </row>
    <row r="44" spans="1:9" s="5" customFormat="1" ht="17.25" thickBot="1">
      <c r="A44" s="7"/>
      <c r="B44" s="27"/>
      <c r="C44" s="28"/>
      <c r="D44" s="29"/>
      <c r="E44" s="30"/>
      <c r="F44" s="31"/>
      <c r="G44" s="44"/>
      <c r="H44" s="32"/>
      <c r="I44" s="46"/>
    </row>
    <row r="45" spans="2:8" s="5" customFormat="1" ht="24" customHeight="1" thickBot="1">
      <c r="B45" s="33"/>
      <c r="C45" s="34"/>
      <c r="D45" s="34"/>
      <c r="E45" s="35" t="s">
        <v>9</v>
      </c>
      <c r="F45" s="34">
        <f>SUM(F18:F44)</f>
        <v>5671004.83</v>
      </c>
      <c r="G45" s="34">
        <f>SUM(G18:G44)</f>
        <v>4632415.300000001</v>
      </c>
      <c r="H45" s="36">
        <f>H16+F45-G45</f>
        <v>3021496.4899999993</v>
      </c>
    </row>
    <row r="46" spans="2:8" s="5" customFormat="1" ht="24" customHeight="1">
      <c r="B46" s="49"/>
      <c r="C46" s="50"/>
      <c r="D46" s="50"/>
      <c r="E46" s="51"/>
      <c r="F46" s="50"/>
      <c r="G46" s="50"/>
      <c r="H46" s="50"/>
    </row>
    <row r="47" spans="2:8" s="5" customFormat="1" ht="24" customHeight="1">
      <c r="B47" s="49"/>
      <c r="C47" s="50"/>
      <c r="D47" s="50"/>
      <c r="E47" s="51"/>
      <c r="F47" s="50"/>
      <c r="G47" s="50"/>
      <c r="H47" s="50"/>
    </row>
    <row r="48" spans="2:8" s="5" customFormat="1" ht="24" customHeight="1">
      <c r="B48" s="49"/>
      <c r="C48" s="50"/>
      <c r="D48" s="50"/>
      <c r="E48" s="51"/>
      <c r="F48" s="50"/>
      <c r="G48" s="50"/>
      <c r="H48" s="50"/>
    </row>
    <row r="49" spans="2:8" s="5" customFormat="1" ht="24" customHeight="1">
      <c r="B49" s="49"/>
      <c r="C49" s="50"/>
      <c r="D49" s="50"/>
      <c r="E49" s="51"/>
      <c r="F49" s="50"/>
      <c r="G49" s="50"/>
      <c r="H49" s="50"/>
    </row>
    <row r="50" spans="1:92" ht="24" customHeight="1">
      <c r="A50" s="5"/>
      <c r="B50" s="3"/>
      <c r="C50" s="3"/>
      <c r="D50" s="3"/>
      <c r="E50" s="3"/>
      <c r="F50" s="20"/>
      <c r="G50" s="20"/>
      <c r="H50" s="20"/>
      <c r="I50" s="12"/>
      <c r="J50" s="12"/>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row>
    <row r="51" spans="1:12" ht="24" customHeight="1">
      <c r="A51" s="1"/>
      <c r="B51" s="3"/>
      <c r="C51" s="4"/>
      <c r="D51" s="2"/>
      <c r="E51" s="2"/>
      <c r="F51" s="21"/>
      <c r="G51" s="21"/>
      <c r="H51" s="21"/>
      <c r="K51" s="1"/>
      <c r="L51" s="1"/>
    </row>
    <row r="52" spans="1:12" ht="12.75">
      <c r="A52" s="1"/>
      <c r="B52" s="6"/>
      <c r="C52" s="6"/>
      <c r="D52" s="6"/>
      <c r="E52" s="6"/>
      <c r="F52" s="22"/>
      <c r="G52" s="22"/>
      <c r="H52" s="22"/>
      <c r="I52" s="1"/>
      <c r="J52" s="1"/>
      <c r="K52" s="1"/>
      <c r="L52" s="1"/>
    </row>
    <row r="53" spans="1:12" ht="12.75">
      <c r="A53" s="1"/>
      <c r="B53" s="6"/>
      <c r="C53" s="6"/>
      <c r="D53" s="6"/>
      <c r="E53" s="6"/>
      <c r="F53" s="22"/>
      <c r="G53" s="22"/>
      <c r="H53" s="22"/>
      <c r="I53" s="1"/>
      <c r="J53" s="1"/>
      <c r="K53" s="1"/>
      <c r="L53" s="1"/>
    </row>
    <row r="54" spans="1:12" ht="12.75">
      <c r="A54" s="1"/>
      <c r="B54" s="62" t="s">
        <v>18</v>
      </c>
      <c r="C54" s="62"/>
      <c r="D54" s="62"/>
      <c r="E54" s="6"/>
      <c r="F54" s="62" t="s">
        <v>19</v>
      </c>
      <c r="G54" s="62"/>
      <c r="H54" s="62"/>
      <c r="I54" s="1"/>
      <c r="J54" s="1"/>
      <c r="K54" s="1"/>
      <c r="L54" s="1"/>
    </row>
    <row r="55" spans="1:12" ht="20.25">
      <c r="A55" s="1"/>
      <c r="B55" s="63" t="s">
        <v>13</v>
      </c>
      <c r="C55" s="63"/>
      <c r="D55" s="63"/>
      <c r="E55" s="37"/>
      <c r="F55" s="64" t="s">
        <v>14</v>
      </c>
      <c r="G55" s="64"/>
      <c r="H55" s="64"/>
      <c r="I55" s="1"/>
      <c r="J55" s="1"/>
      <c r="K55" s="1"/>
      <c r="L55" s="1"/>
    </row>
    <row r="56" spans="1:12" ht="20.25">
      <c r="A56" s="1"/>
      <c r="B56" s="65" t="s">
        <v>23</v>
      </c>
      <c r="C56" s="65"/>
      <c r="D56" s="65"/>
      <c r="E56" s="38"/>
      <c r="F56" s="66" t="s">
        <v>24</v>
      </c>
      <c r="G56" s="66"/>
      <c r="H56" s="66"/>
      <c r="I56" s="1"/>
      <c r="J56" s="1"/>
      <c r="K56" s="1"/>
      <c r="L56" s="1"/>
    </row>
    <row r="57" spans="1:12" ht="20.25">
      <c r="A57" s="1"/>
      <c r="B57" s="63" t="s">
        <v>20</v>
      </c>
      <c r="C57" s="63"/>
      <c r="D57" s="63"/>
      <c r="E57" s="37"/>
      <c r="F57" s="64" t="s">
        <v>15</v>
      </c>
      <c r="G57" s="64"/>
      <c r="H57" s="64"/>
      <c r="I57" s="1"/>
      <c r="J57" s="1"/>
      <c r="K57" s="1"/>
      <c r="L57" s="1"/>
    </row>
    <row r="58" spans="1:12" ht="20.25">
      <c r="A58" s="1"/>
      <c r="B58" s="48"/>
      <c r="C58" s="48"/>
      <c r="D58" s="48"/>
      <c r="E58" s="37"/>
      <c r="F58" s="37"/>
      <c r="G58" s="37"/>
      <c r="H58" s="39"/>
      <c r="I58" s="1"/>
      <c r="J58" s="1"/>
      <c r="K58" s="1"/>
      <c r="L58" s="1"/>
    </row>
    <row r="59" spans="1:12" ht="12.75">
      <c r="A59" s="1"/>
      <c r="F59" s="1"/>
      <c r="G59" s="1"/>
      <c r="I59" s="1"/>
      <c r="J59" s="1"/>
      <c r="K59" s="1"/>
      <c r="L59" s="1"/>
    </row>
    <row r="60" spans="1:12" ht="12.75">
      <c r="A60" s="1"/>
      <c r="F60" s="1"/>
      <c r="G60" s="1"/>
      <c r="I60" s="1"/>
      <c r="J60" s="1"/>
      <c r="K60" s="1"/>
      <c r="L60" s="1"/>
    </row>
    <row r="61" spans="1:8" ht="12.75">
      <c r="A61" s="1"/>
      <c r="B61" s="67" t="s">
        <v>16</v>
      </c>
      <c r="C61" s="68"/>
      <c r="D61" s="68"/>
      <c r="E61" s="68"/>
      <c r="F61" s="68"/>
      <c r="G61" s="68"/>
      <c r="H61" s="68"/>
    </row>
    <row r="62" spans="2:8" ht="20.25">
      <c r="B62" s="64" t="s">
        <v>17</v>
      </c>
      <c r="C62" s="64"/>
      <c r="D62" s="64"/>
      <c r="E62" s="64"/>
      <c r="F62" s="64"/>
      <c r="G62" s="64"/>
      <c r="H62" s="64"/>
    </row>
    <row r="63" spans="2:8" ht="20.25">
      <c r="B63" s="66" t="s">
        <v>21</v>
      </c>
      <c r="C63" s="66"/>
      <c r="D63" s="66"/>
      <c r="E63" s="66"/>
      <c r="F63" s="66"/>
      <c r="G63" s="66"/>
      <c r="H63" s="66"/>
    </row>
    <row r="64" spans="2:8" ht="20.25">
      <c r="B64" s="64" t="s">
        <v>22</v>
      </c>
      <c r="C64" s="64"/>
      <c r="D64" s="64"/>
      <c r="E64" s="64"/>
      <c r="F64" s="64"/>
      <c r="G64" s="64"/>
      <c r="H64" s="64"/>
    </row>
    <row r="79" spans="6:12" ht="12.75">
      <c r="F79" s="1"/>
      <c r="G79" s="1"/>
      <c r="H79" s="1"/>
      <c r="I79" s="1"/>
      <c r="J79" s="1"/>
      <c r="K79" s="1"/>
      <c r="L79" s="1"/>
    </row>
    <row r="80" spans="1:12" ht="15">
      <c r="A80" s="1"/>
      <c r="B80" s="26"/>
      <c r="F80" s="1"/>
      <c r="G80" s="1"/>
      <c r="H80" s="1"/>
      <c r="I80" s="1"/>
      <c r="J80" s="1"/>
      <c r="K80" s="1"/>
      <c r="L80" s="1"/>
    </row>
    <row r="81" ht="12.75">
      <c r="A81" s="1"/>
    </row>
  </sheetData>
  <sheetProtection/>
  <mergeCells count="21">
    <mergeCell ref="B6:H6"/>
    <mergeCell ref="B9:H9"/>
    <mergeCell ref="B11:H11"/>
    <mergeCell ref="B13:H13"/>
    <mergeCell ref="B15:B17"/>
    <mergeCell ref="C15:E15"/>
    <mergeCell ref="F15:H15"/>
    <mergeCell ref="C16:D16"/>
    <mergeCell ref="F16:G16"/>
    <mergeCell ref="B57:D57"/>
    <mergeCell ref="F57:H57"/>
    <mergeCell ref="B61:H61"/>
    <mergeCell ref="B62:H62"/>
    <mergeCell ref="B63:H63"/>
    <mergeCell ref="B64:H64"/>
    <mergeCell ref="B54:D54"/>
    <mergeCell ref="F54:H54"/>
    <mergeCell ref="B55:D55"/>
    <mergeCell ref="F55:H55"/>
    <mergeCell ref="B56:D56"/>
    <mergeCell ref="F56:H56"/>
  </mergeCells>
  <printOptions horizontalCentered="1"/>
  <pageMargins left="0.24" right="0.31" top="0.35433070866141736" bottom="0" header="0.31496062992125984" footer="0.31496062992125984"/>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2022-05-09T14:45:29Z</cp:lastPrinted>
  <dcterms:created xsi:type="dcterms:W3CDTF">2006-07-11T17:39:34Z</dcterms:created>
  <dcterms:modified xsi:type="dcterms:W3CDTF">2022-05-09T19:18:13Z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