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<sst xmlns="http://schemas.openxmlformats.org/spreadsheetml/2006/main" count="117" uniqueCount="77">
  <si>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</si>
  <si>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</si>
  <si>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</si>
  <si>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</si>
  <si>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</si>
  <si>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</si>
  <si>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</si>
  <si>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</si>
  <si>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</si>
  <si>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</si>
  <si>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</si>
  <si>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</si>
  <si>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</si>
  <si>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</si>
  <si>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</si>
  <si>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</si>
  <si>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</si>
  <si>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</si>
  <si>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</si>
  <si>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</si>
  <si>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</si>
  <si>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</si>
  <si>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</si>
  <si>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</si>
  <si>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</si>
  <si>
    <t>N/D</t>
  </si>
  <si>
    <t>Del 1ero al 31 de Mayo 2022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</si>
  <si>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RD$ 41,391,320.28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</si>
  <si>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PAGO DE LAS COMISIONES DE LOS BANCOS  INTERNACIONALES. RD$ 37,200.00</t>
    </r>
  </si>
  <si>
    <r>
      <t xml:space="preserve">INDEPENDIENTE 4-2021, </t>
    </r>
    <r>
      <rPr>
        <sz val="8"/>
        <color indexed="8"/>
        <rFont val="Segoe UI"/>
        <family val="2"/>
      </rPr>
      <t xml:space="preserve">PAGO CUOTA 19 Y 20/46 CORRESPONDIENTE A MATUTENCIÓN MES DE ABRIL/MAYO 2022, DE LA BECADA ERIKA MARIA FABIAN CUELLO (ESPAÑA). </t>
    </r>
  </si>
  <si>
    <r>
      <t xml:space="preserve">INDEPENDIENTE 3-2019, </t>
    </r>
    <r>
      <rPr>
        <sz val="8"/>
        <color indexed="8"/>
        <rFont val="Segoe UI"/>
        <family val="2"/>
      </rPr>
      <t xml:space="preserve">PAGO CUOTA 29 Y 30/33 CORRESPONDIENTE A MATUTENCIÓN MES DE ABRIL/MAYO 2022, DEL  BECADO JOSE ARMANDO HERRIQUEZ ROA (FRANCIA). </t>
    </r>
  </si>
  <si>
    <r>
      <t xml:space="preserve">INDEPENDIENTE 5-2021, </t>
    </r>
    <r>
      <rPr>
        <sz val="8"/>
        <color indexed="8"/>
        <rFont val="Segoe UI"/>
        <family val="2"/>
      </rPr>
      <t xml:space="preserve">PAGO CUOTA 1 A LA 7/25  CORRESPONDIENTE A MATUTENCIÓN MES DE NOVIEMBRE 2021/MAYO 2022, DE LA BECADA ANA ISABEL HERNANDEZ GONZALEZ (ESPAÑA). </t>
    </r>
  </si>
  <si>
    <r>
      <t xml:space="preserve">INDEPENDIENTE 3-2022, </t>
    </r>
    <r>
      <rPr>
        <sz val="8"/>
        <color indexed="8"/>
        <rFont val="Segoe UI"/>
        <family val="2"/>
      </rPr>
      <t xml:space="preserve">PAGO CUOTA 8 A LA 11/11  CORRESPONDIENTE A MATUTENCIÓN MES DE ABRIL/JULIO 2022, DE LA BECADA FRANCHESKA SANTOZ (ESPAÑA). </t>
    </r>
  </si>
  <si>
    <r>
      <t xml:space="preserve">UNIVERSIDAD ORTEGA Y GASSET,  </t>
    </r>
    <r>
      <rPr>
        <sz val="8"/>
        <color indexed="8"/>
        <rFont val="Segoe UI"/>
        <family val="2"/>
      </rPr>
      <t>PAGO CUOTA 7 Y 8/12 CORRESPONDIENTE A MANUTENCIÓN MES DE ABRIL/MAYO 2022, DE (11) BECADOS EN EL EXTERIOR.</t>
    </r>
  </si>
  <si>
    <r>
      <t xml:space="preserve">INDEPENDIENTE 6-2022, </t>
    </r>
    <r>
      <rPr>
        <sz val="8"/>
        <color indexed="8"/>
        <rFont val="Segoe UI"/>
        <family val="2"/>
      </rPr>
      <t xml:space="preserve">PAGO CUOTA 1 A LA 9/13  CORRESPONDIENTE A MATUTENCIÓN MES DE ABRIL/MAYO 2022, DE LA BECADA DERLIS ANTONIA CUELLO MATEO (ESPAÑA). </t>
    </r>
  </si>
  <si>
    <r>
      <t xml:space="preserve">UNIVERSIDAD ORTEGA Y GASSET,  </t>
    </r>
    <r>
      <rPr>
        <sz val="8"/>
        <color indexed="8"/>
        <rFont val="Segoe UI"/>
        <family val="2"/>
      </rPr>
      <t>PAGO CUOTA 7 Y 8/12 CORRESPONDIENTE A MANUTENCIÓN MES DE ABRIL/MAYO 2022, DE (11) BECADOS EN EL EXTERIOR (ESPAÑA).</t>
    </r>
  </si>
  <si>
    <r>
      <rPr>
        <b/>
        <sz val="8"/>
        <color indexed="8"/>
        <rFont val="Segoe UI"/>
        <family val="2"/>
      </rPr>
      <t xml:space="preserve">BERLIN SCHOOL OF BUSINESS INNOVATION, </t>
    </r>
    <r>
      <rPr>
        <sz val="8"/>
        <color indexed="8"/>
        <rFont val="Segoe UI"/>
        <family val="2"/>
      </rPr>
      <t>PAGO DEL SALDO TOTAL Y DEFINITIVO DE LA FACTURA NO. 20220324 D/F 24/03/2022 CORRESPONDIENTE A MATRICULACIÓN DE 12 BECADOS EN EL EXTRANJERO.</t>
    </r>
  </si>
  <si>
    <r>
      <t xml:space="preserve">INDEPENDIENTE 4-2022, </t>
    </r>
    <r>
      <rPr>
        <sz val="8"/>
        <color indexed="8"/>
        <rFont val="Segoe UI"/>
        <family val="2"/>
      </rPr>
      <t xml:space="preserve">PAGO UNICO DE LA FACTURA NO. A/2020/00714 CORRESPONDIENTE A MATRICULACIÓN 2022, DE LA BECADA ANA ISABEL HERNANDEZ GONZALEZ  (ESPAÑA). </t>
    </r>
  </si>
  <si>
    <r>
      <rPr>
        <b/>
        <sz val="8"/>
        <color indexed="8"/>
        <rFont val="Segoe UI"/>
        <family val="2"/>
      </rPr>
      <t xml:space="preserve">UNIVERSIDAD POLITECNICA DE VALENCIA, </t>
    </r>
    <r>
      <rPr>
        <sz val="8"/>
        <color indexed="8"/>
        <rFont val="Segoe UI"/>
        <family val="2"/>
      </rPr>
      <t>PAGO TOTAL DE LA FACTURA CORRESPONDIENTE A MATRICULACIÓN DE LA CONVOCATORIA 2021/2022, DE (25) BECADOS EN EL EXTRANJERO (ESPAÑA).</t>
    </r>
  </si>
  <si>
    <r>
      <rPr>
        <b/>
        <sz val="8"/>
        <color indexed="8"/>
        <rFont val="Segoe UI"/>
        <family val="2"/>
      </rPr>
      <t xml:space="preserve">UNIVERSIDAD DE CASTILLA-LA MANCHA, </t>
    </r>
    <r>
      <rPr>
        <sz val="8"/>
        <color indexed="8"/>
        <rFont val="Segoe UI"/>
        <family val="2"/>
      </rPr>
      <t xml:space="preserve">PAGO DEL 50% FINAL DE LA FACTURA NO. M13821004 CORRESPONDIENTE  A MATRICULACIÓN 2022, DE (25) BECADOS EN EL EXTERIOR (ESPAÑA). </t>
    </r>
  </si>
  <si>
    <r>
      <rPr>
        <b/>
        <sz val="8"/>
        <color indexed="8"/>
        <rFont val="Segoe UI"/>
        <family val="2"/>
      </rPr>
      <t>INSTITUTO EUROPEO DI DESIGN,</t>
    </r>
    <r>
      <rPr>
        <sz val="8"/>
        <color indexed="8"/>
        <rFont val="Segoe UI"/>
        <family val="2"/>
      </rPr>
      <t xml:space="preserve"> IED, 3ER. PAGO DE LA FACTURA NO. 1579/20 D/F 05/11/2021 (40% DEL IMPORTE DEL CONVENIO ESPECIFICADO ENTRE LAS PARTES).</t>
    </r>
  </si>
  <si>
    <r>
      <t xml:space="preserve">INDEPENDIENTE 1-2022, </t>
    </r>
    <r>
      <rPr>
        <sz val="8"/>
        <color indexed="8"/>
        <rFont val="Segoe UI"/>
        <family val="2"/>
      </rPr>
      <t xml:space="preserve">PAGO TOTAL DE LA FACTURA NO. 159-21-22 D/F 25/04/2022, CORRESPONDIENTE A MATRICULACIÓN, DE LA BECADA DESIREE DEL PILAR LOPEZ CASTRO  (ESPAÑA). </t>
    </r>
  </si>
  <si>
    <r>
      <t xml:space="preserve">UNIR, 3ER. </t>
    </r>
    <r>
      <rPr>
        <sz val="8"/>
        <color indexed="8"/>
        <rFont val="Segoe UI"/>
        <family val="2"/>
      </rPr>
      <t>PAGO DE LA FACTURA NO.A21/22-002200 CORRESPONDIENTE A MATRICULACIÓN MES DE ABRIL 2022, DE (50) BECADOS EN (MADRID ESPAÑA).</t>
    </r>
  </si>
  <si>
    <r>
      <t xml:space="preserve">UNIVERSIDAD ORTEGA Y GASSET-ESPAÑA, </t>
    </r>
    <r>
      <rPr>
        <sz val="8"/>
        <color indexed="8"/>
        <rFont val="Segoe UI"/>
        <family val="2"/>
      </rPr>
      <t>PAGO CUOTA 7 Y 8/12 CORRESPONDIENTE A MANUTENCIÓN MES DE ABRIL/MAYO 2022, DE (06) BECADOS EN (ESPAÑA).</t>
    </r>
  </si>
  <si>
    <r>
      <t xml:space="preserve">UNIVERSIDAD MIGUEL HERNANDEZ, </t>
    </r>
    <r>
      <rPr>
        <sz val="8"/>
        <color indexed="8"/>
        <rFont val="Segoe UI"/>
        <family val="2"/>
      </rPr>
      <t>PAGO CUOTA 1 A LA 8/17 CORRESPONDIENTE A MANUTENCIÓN MES DE OCTUBRE/MAYO 2022, DEL BECADO ERIC JOSIAS MESA CANDELARIO.</t>
    </r>
  </si>
  <si>
    <r>
      <t xml:space="preserve">INDEPENDIENTE 8-2022, </t>
    </r>
    <r>
      <rPr>
        <sz val="8"/>
        <color indexed="8"/>
        <rFont val="Segoe UI"/>
        <family val="2"/>
      </rPr>
      <t>1ER.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PAGO  DE LA FACTURA NO. 22F00808 D/F 07/04/2022, CORRESPONDIENTE A MATRICULACIÓN, DEL  BECADO PABLO ANGEL ACOSTA DIAZ  (ESPAÑA). </t>
    </r>
  </si>
  <si>
    <r>
      <t xml:space="preserve">INDEPENDIENTE 4-2022, </t>
    </r>
    <r>
      <rPr>
        <sz val="8"/>
        <color indexed="8"/>
        <rFont val="Segoe UI"/>
        <family val="2"/>
      </rPr>
      <t xml:space="preserve">PAGO UNICO   DE LA FACTURA NO. A/2021/00157/60, CORRESPONDIENTE A MATRICULACIÓN 2022, DE LA  BECADA PATRICIA NICOLE BETANCES VASQUEZ  (ESPAÑA). </t>
    </r>
  </si>
  <si>
    <r>
      <rPr>
        <b/>
        <sz val="8"/>
        <color indexed="8"/>
        <rFont val="Segoe UI"/>
        <family val="2"/>
      </rPr>
      <t>UNIVERSIDAD DE NAVARRA,</t>
    </r>
    <r>
      <rPr>
        <sz val="8"/>
        <color indexed="8"/>
        <rFont val="Segoe UI"/>
        <family val="2"/>
      </rPr>
      <t xml:space="preserve"> PAGO CUOTA 3/3 FACTURA NO. 510283001 D/F 06/10/2021, CORRESPONDIENTE AL 40% DE LA MATRICULACIÓN DE 06 BECADOS DEL PROGRAMA 2021/2022, (ESPAÑA).</t>
    </r>
  </si>
  <si>
    <r>
      <t>UNIVERSIDAD SAN JORGE,</t>
    </r>
    <r>
      <rPr>
        <sz val="8"/>
        <color indexed="8"/>
        <rFont val="Segoe UI"/>
        <family val="2"/>
      </rPr>
      <t xml:space="preserve"> PAGO CUOTA 3/4, DE LA FACTURA NO. C00004846 D/F 07/04/2022, CORRESPONDIENTE AL 25%  DE MATRICULA DE (16) DEL PROGRAMA 2021/2022 (ESPAÑA)</t>
    </r>
  </si>
  <si>
    <r>
      <t xml:space="preserve">INDEPENDIENTE 5-2022, </t>
    </r>
    <r>
      <rPr>
        <sz val="8"/>
        <color indexed="8"/>
        <rFont val="Segoe UI"/>
        <family val="2"/>
      </rPr>
      <t xml:space="preserve">PAGO CUOTA 1 A LA 8/16, CORRESPONDIENTE A MANUTENCIÓN MES DE OCTUBRE 2021/MAYO 2022, DE LA  BECADA ALFA YAMIL RAPOSO PAREDES  (ESPAÑA). </t>
    </r>
  </si>
  <si>
    <r>
      <t xml:space="preserve">INDEPENDIENTE 5-2022, </t>
    </r>
    <r>
      <rPr>
        <sz val="8"/>
        <color indexed="8"/>
        <rFont val="Segoe UI"/>
        <family val="2"/>
      </rPr>
      <t xml:space="preserve">PAGO UNICO, CORRESPONDIENTE A MATRICULACIÓN 2022, DE LA  BECADA ALFA YAMIL RAPOSO PAREDES, UNIVERSITAT POLITECNICA DE VALENCIA (ESPAÑA). </t>
    </r>
  </si>
  <si>
    <r>
      <t xml:space="preserve">UNIVERSIDAD DE ALCALÁ, </t>
    </r>
    <r>
      <rPr>
        <sz val="8"/>
        <color indexed="8"/>
        <rFont val="Segoe UI"/>
        <family val="2"/>
      </rPr>
      <t>PAGO CUOTA 3/4 DE LA FACTURA NO. 2022-0000000000277 (4,609.37) D/F 4/05/2022, CORRESPONDIENTE A LA MATRICULACIÓN DE BECARIOS DEL PROGRAMA 2021/2022.</t>
    </r>
  </si>
  <si>
    <r>
      <t>SWISS EDUCATION GROUP,</t>
    </r>
    <r>
      <rPr>
        <sz val="8"/>
        <color indexed="8"/>
        <rFont val="Segoe UI"/>
        <family val="2"/>
      </rPr>
      <t xml:space="preserve"> 3ER. Y 4TO. PAGO DE LA FACTURA NO. 2022 DEL 50% FINAL, CORRESPONDIENTE A LA MATRICULACIÓN 2022. </t>
    </r>
  </si>
  <si>
    <r>
      <rPr>
        <b/>
        <sz val="8"/>
        <color indexed="8"/>
        <rFont val="Segoe UI"/>
        <family val="2"/>
      </rPr>
      <t xml:space="preserve">UNIVERSIDAD POLITECNICA DE CARTAGENA, </t>
    </r>
    <r>
      <rPr>
        <sz val="8"/>
        <color indexed="8"/>
        <rFont val="Segoe UI"/>
        <family val="2"/>
      </rPr>
      <t>PAGO CUOTA 1 A LA 6/25 CORRESPONDIENTE A MANUTENCIÓN MES DE FEBRERO/JULIO 2022, DEL BECADO RUBEN DARIO CASTILLO MAJIA (ESPAÑA).</t>
    </r>
  </si>
  <si>
    <r>
      <t xml:space="preserve">INDEPENDIENTE 8-2022, </t>
    </r>
    <r>
      <rPr>
        <sz val="8"/>
        <color indexed="8"/>
        <rFont val="Segoe UI"/>
        <family val="2"/>
      </rPr>
      <t xml:space="preserve">1ER. PAGO CORRESPONDIENTE A MATRICULACIÓN 2022, DEL  BECADO JAIRO SAUL AQUINO VARGOS, UNIVERSITAT DE BARCELONA  (ESPAÑA). </t>
    </r>
  </si>
  <si>
    <r>
      <t xml:space="preserve">UNIVERSITY OF WOLVERHAMPTON, </t>
    </r>
    <r>
      <rPr>
        <sz val="8"/>
        <color indexed="8"/>
        <rFont val="Segoe UI"/>
        <family val="2"/>
      </rPr>
      <t>PAGO CUOTA 1 A LA 6/12 CORRESPONDIENTE A MANUTENCIÓN, DE LA BECADA ASTRID MASSIEL FERNANDEZ ESPINO.</t>
    </r>
  </si>
  <si>
    <r>
      <t>UNIVERSIDAD CAMILO JOSE CELA 2021-2022,</t>
    </r>
    <r>
      <rPr>
        <sz val="8"/>
        <color indexed="8"/>
        <rFont val="Segoe UI"/>
        <family val="2"/>
      </rPr>
      <t xml:space="preserve"> PAGO CUOTA 1/1 CORRESPONDIENTE A MANUTENCION, DE (03) DEBADOS JOSE L. ENCARNACION, YUDY C. MARTINEZ Y VICTOR VILORIO MARTINEZ.</t>
    </r>
  </si>
  <si>
    <r>
      <rPr>
        <b/>
        <sz val="8"/>
        <color indexed="8"/>
        <rFont val="Segoe UI"/>
        <family val="2"/>
      </rPr>
      <t xml:space="preserve">UNIVERSITY OF WOLVERHAMPTON, </t>
    </r>
    <r>
      <rPr>
        <sz val="8"/>
        <color indexed="8"/>
        <rFont val="Segoe UI"/>
        <family val="2"/>
      </rPr>
      <t>PAGO CUOTA 1 A LA 6/12 CORRESPONDIENTE A MANUTENCIÓN, DE LA BECADA NAVIL SANCHEZ ROA.</t>
    </r>
  </si>
  <si>
    <t>TR-MESCYT/01204</t>
  </si>
  <si>
    <t>TR-MESCYT/01205</t>
  </si>
  <si>
    <t>TR-MESCYT/0171</t>
  </si>
  <si>
    <t>TR-MESCYT/0172</t>
  </si>
  <si>
    <t>TR-MESCYT/0173</t>
  </si>
  <si>
    <t>TR-MESCYT/0174</t>
  </si>
  <si>
    <t>TR-MESCYT/0175</t>
  </si>
  <si>
    <t>TR-MESCYT/0176</t>
  </si>
  <si>
    <t>TR-MESCYT/0177</t>
  </si>
  <si>
    <t>TR-MESCYT/0182</t>
  </si>
  <si>
    <t>TR-MESCYT/0183</t>
  </si>
  <si>
    <t>TR-MESCYT/0184</t>
  </si>
  <si>
    <t>TR-MESCYT/0185</t>
  </si>
  <si>
    <t>TR-MESCYT/0189</t>
  </si>
  <si>
    <t>TR-MESCYT/0190</t>
  </si>
  <si>
    <t>TR-MESCYT/0191</t>
  </si>
  <si>
    <t>TR-MESCYT/0197</t>
  </si>
  <si>
    <t>TR-MESCYT/0202</t>
  </si>
  <si>
    <t>13/05/2022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</si>
</sst>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12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2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43" fontId="9" fillId="33" borderId="16" xfId="49" applyFont="1" applyFill="1" applyBorder="1" applyAlignment="1">
      <alignment vertical="center" wrapText="1"/>
    </xf>
    <xf numFmtId="0" fontId="22" fillId="33" borderId="16" xfId="0" applyFont="1" applyFill="1" applyBorder="1" applyAlignment="1">
      <alignment vertical="center" wrapText="1"/>
    </xf>
    <xf numFmtId="43" fontId="11" fillId="0" borderId="12" xfId="49" applyFont="1" applyBorder="1" applyAlignment="1">
      <alignment vertical="center" wrapText="1"/>
    </xf>
    <xf numFmtId="43" fontId="0" fillId="0" borderId="17" xfId="49" applyFont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14" fontId="62" fillId="33" borderId="21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3" fillId="33" borderId="22" xfId="0" applyFont="1" applyFill="1" applyBorder="1" applyAlignment="1">
      <alignment horizontal="justify" vertical="justify" wrapText="1" readingOrder="1"/>
    </xf>
    <xf numFmtId="0" fontId="63" fillId="33" borderId="16" xfId="0" applyFont="1" applyFill="1" applyBorder="1" applyAlignment="1">
      <alignment horizontal="justify" vertical="justify" wrapText="1" readingOrder="1"/>
    </xf>
    <xf numFmtId="0" fontId="64" fillId="33" borderId="16" xfId="0" applyFont="1" applyFill="1" applyBorder="1" applyAlignment="1">
      <alignment horizontal="justify" vertical="justify" wrapText="1" readingOrder="1"/>
    </xf>
    <xf numFmtId="0" fontId="17" fillId="33" borderId="16" xfId="0" applyFont="1" applyFill="1" applyBorder="1" applyAlignment="1">
      <alignment horizontal="center" vertical="center" wrapText="1" readingOrder="1"/>
    </xf>
    <xf numFmtId="0" fontId="21" fillId="33" borderId="16" xfId="0" applyFont="1" applyFill="1" applyBorder="1" applyAlignment="1">
      <alignment horizontal="center" vertical="center" wrapText="1" readingOrder="1"/>
    </xf>
    <xf numFmtId="0" fontId="0" fillId="33" borderId="16" xfId="0" applyFill="1" applyBorder="1" applyAlignment="1">
      <alignment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39" fontId="5" fillId="34" borderId="17" xfId="0" applyNumberFormat="1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justify" vertical="center" wrapText="1" readingOrder="1"/>
    </xf>
    <xf numFmtId="43" fontId="0" fillId="33" borderId="16" xfId="0" applyNumberFormat="1" applyFill="1" applyBorder="1" applyAlignment="1">
      <alignment horizontal="right" vertical="center"/>
    </xf>
    <xf numFmtId="43" fontId="25" fillId="33" borderId="26" xfId="49" applyFont="1" applyFill="1" applyBorder="1" applyAlignment="1">
      <alignment vertical="center" wrapText="1"/>
    </xf>
    <xf numFmtId="0" fontId="64" fillId="33" borderId="16" xfId="0" applyFont="1" applyFill="1" applyBorder="1" applyAlignment="1">
      <alignment horizontal="justify" vertical="center" wrapText="1" readingOrder="1"/>
    </xf>
    <xf numFmtId="0" fontId="17" fillId="33" borderId="16" xfId="0" applyFont="1" applyFill="1" applyBorder="1" applyAlignment="1">
      <alignment horizontal="justify" vertical="justify" wrapText="1"/>
    </xf>
    <xf numFmtId="0" fontId="17" fillId="33" borderId="16" xfId="0" applyFont="1" applyFill="1" applyBorder="1" applyAlignment="1">
      <alignment horizontal="justify" vertical="center" wrapText="1"/>
    </xf>
    <xf numFmtId="0" fontId="63" fillId="33" borderId="16" xfId="0" applyFont="1" applyFill="1" applyBorder="1" applyAlignment="1">
      <alignment horizontal="justify" vertical="center" wrapText="1"/>
    </xf>
    <xf numFmtId="43" fontId="25" fillId="33" borderId="27" xfId="49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1" fontId="5" fillId="34" borderId="31" xfId="0" applyNumberFormat="1" applyFont="1" applyFill="1" applyBorder="1" applyAlignment="1">
      <alignment horizontal="center" vertical="center"/>
    </xf>
    <xf numFmtId="1" fontId="5" fillId="34" borderId="32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justify" vertical="justify" wrapText="1"/>
    </xf>
    <xf numFmtId="14" fontId="0" fillId="33" borderId="16" xfId="0" applyNumberForma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66"/>
  <sheetViews>
    <sheetView tabSelected="1" zoomScale="80" zoomScaleNormal="80" zoomScalePageLayoutView="0" workbookViewId="0" topLeftCell="B49">
      <selection activeCell="B1" sqref="B1:H71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2" width="11.421875" style="7" customWidth="1"/>
    <col min="13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64"/>
      <c r="C6" s="64"/>
      <c r="D6" s="64"/>
      <c r="E6" s="64"/>
      <c r="F6" s="64"/>
      <c r="G6" s="64"/>
      <c r="H6" s="64"/>
    </row>
    <row r="7" spans="2:8" s="7" customFormat="1" ht="19.5">
      <c r="B7" s="36"/>
      <c r="C7" s="36"/>
      <c r="D7" s="36"/>
      <c r="E7" s="36"/>
      <c r="F7" s="36"/>
      <c r="G7" s="36"/>
      <c r="H7" s="12"/>
    </row>
    <row r="8" spans="2:8" s="7" customFormat="1" ht="19.5">
      <c r="B8" s="36"/>
      <c r="C8" s="36"/>
      <c r="D8" s="36"/>
      <c r="E8" s="36"/>
      <c r="F8" s="36"/>
      <c r="G8" s="36"/>
      <c r="H8" s="12"/>
    </row>
    <row r="9" spans="2:8" s="7" customFormat="1" ht="19.5">
      <c r="B9" s="64"/>
      <c r="C9" s="64"/>
      <c r="D9" s="64"/>
      <c r="E9" s="64"/>
      <c r="F9" s="64"/>
      <c r="G9" s="64"/>
      <c r="H9" s="64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65" t="s">
        <v>3</v>
      </c>
      <c r="C11" s="65"/>
      <c r="D11" s="65"/>
      <c r="E11" s="65"/>
      <c r="F11" s="65"/>
      <c r="G11" s="65"/>
      <c r="H11" s="65"/>
    </row>
    <row r="12" spans="2:8" s="7" customFormat="1" ht="18">
      <c r="B12" s="37"/>
      <c r="C12" s="37"/>
      <c r="D12" s="37"/>
      <c r="E12" s="37" t="s">
        <v>10</v>
      </c>
      <c r="F12" s="37"/>
      <c r="G12" s="37"/>
      <c r="H12" s="14"/>
    </row>
    <row r="13" spans="2:8" s="7" customFormat="1" ht="15.75">
      <c r="B13" s="66" t="s">
        <v>26</v>
      </c>
      <c r="C13" s="66"/>
      <c r="D13" s="66"/>
      <c r="E13" s="66"/>
      <c r="F13" s="66"/>
      <c r="G13" s="66"/>
      <c r="H13" s="66"/>
    </row>
    <row r="14" s="7" customFormat="1" ht="19.5" customHeight="1" thickBot="1">
      <c r="H14" s="11"/>
    </row>
    <row r="15" spans="1:12" s="2" customFormat="1" ht="36.75" customHeight="1">
      <c r="A15" s="3"/>
      <c r="B15" s="67"/>
      <c r="C15" s="72" t="s">
        <v>4</v>
      </c>
      <c r="D15" s="73"/>
      <c r="E15" s="73"/>
      <c r="F15" s="70">
        <v>226231000005</v>
      </c>
      <c r="G15" s="70"/>
      <c r="H15" s="71"/>
      <c r="I15" s="3"/>
      <c r="J15" s="3"/>
      <c r="K15" s="3"/>
      <c r="L15" s="3"/>
    </row>
    <row r="16" spans="1:12" s="2" customFormat="1" ht="37.5" customHeight="1">
      <c r="A16" s="3"/>
      <c r="B16" s="68"/>
      <c r="C16" s="74" t="s">
        <v>11</v>
      </c>
      <c r="D16" s="69"/>
      <c r="E16" s="6"/>
      <c r="F16" s="69" t="s">
        <v>8</v>
      </c>
      <c r="G16" s="69"/>
      <c r="H16" s="15">
        <v>46189.7</v>
      </c>
      <c r="I16" s="3"/>
      <c r="J16" s="3"/>
      <c r="K16" s="3"/>
      <c r="L16" s="3"/>
    </row>
    <row r="17" spans="1:12" s="2" customFormat="1" ht="45.75" customHeight="1" thickBot="1">
      <c r="A17" s="3"/>
      <c r="B17" s="68"/>
      <c r="C17" s="44" t="s">
        <v>5</v>
      </c>
      <c r="D17" s="45" t="s">
        <v>6</v>
      </c>
      <c r="E17" s="46" t="s">
        <v>7</v>
      </c>
      <c r="F17" s="47" t="s">
        <v>0</v>
      </c>
      <c r="G17" s="45" t="s">
        <v>1</v>
      </c>
      <c r="H17" s="48" t="s">
        <v>2</v>
      </c>
      <c r="I17" s="3"/>
      <c r="J17" s="3"/>
      <c r="K17" s="3"/>
      <c r="L17" s="3"/>
    </row>
    <row r="18" spans="2:8" s="5" customFormat="1" ht="59.25" customHeight="1">
      <c r="B18" s="32"/>
      <c r="C18" s="76" t="s">
        <v>76</v>
      </c>
      <c r="D18" s="41" t="s">
        <v>58</v>
      </c>
      <c r="E18" s="54" t="s">
        <v>27</v>
      </c>
      <c r="F18" s="50">
        <v>667601.94</v>
      </c>
      <c r="G18" s="50"/>
      <c r="H18" s="56">
        <f>H16+F18-G18</f>
        <v>713791.6399999999</v>
      </c>
    </row>
    <row r="19" spans="2:8" s="5" customFormat="1" ht="49.5" customHeight="1">
      <c r="B19" s="33"/>
      <c r="C19" s="76" t="s">
        <v>76</v>
      </c>
      <c r="D19" s="41" t="s">
        <v>59</v>
      </c>
      <c r="E19" s="54" t="s">
        <v>28</v>
      </c>
      <c r="F19" s="50">
        <v>600</v>
      </c>
      <c r="G19" s="50"/>
      <c r="H19" s="51">
        <f>H18+F19-G19</f>
        <v>714391.6399999999</v>
      </c>
    </row>
    <row r="20" spans="2:8" s="5" customFormat="1" ht="50.25" customHeight="1">
      <c r="B20" s="33"/>
      <c r="C20" s="76" t="s">
        <v>76</v>
      </c>
      <c r="D20" s="41" t="s">
        <v>60</v>
      </c>
      <c r="E20" s="52" t="s">
        <v>29</v>
      </c>
      <c r="F20" s="50"/>
      <c r="G20" s="50">
        <v>800</v>
      </c>
      <c r="H20" s="51">
        <f aca="true" t="shared" si="0" ref="H20:H49">H19+F20-G20</f>
        <v>713591.6399999999</v>
      </c>
    </row>
    <row r="21" spans="2:8" s="5" customFormat="1" ht="31.5">
      <c r="B21" s="33"/>
      <c r="C21" s="76" t="s">
        <v>76</v>
      </c>
      <c r="D21" s="41" t="s">
        <v>60</v>
      </c>
      <c r="E21" s="52" t="s">
        <v>30</v>
      </c>
      <c r="F21" s="50"/>
      <c r="G21" s="50">
        <v>800</v>
      </c>
      <c r="H21" s="51">
        <f t="shared" si="0"/>
        <v>712791.6399999999</v>
      </c>
    </row>
    <row r="22" spans="2:8" s="5" customFormat="1" ht="31.5">
      <c r="B22" s="33"/>
      <c r="C22" s="76" t="s">
        <v>76</v>
      </c>
      <c r="D22" s="41" t="s">
        <v>61</v>
      </c>
      <c r="E22" s="52" t="s">
        <v>31</v>
      </c>
      <c r="F22" s="50"/>
      <c r="G22" s="50">
        <v>2800</v>
      </c>
      <c r="H22" s="51">
        <f t="shared" si="0"/>
        <v>709991.6399999999</v>
      </c>
    </row>
    <row r="23" spans="2:8" s="5" customFormat="1" ht="31.5">
      <c r="B23" s="33"/>
      <c r="C23" s="76" t="s">
        <v>76</v>
      </c>
      <c r="D23" s="41" t="s">
        <v>62</v>
      </c>
      <c r="E23" s="52" t="s">
        <v>32</v>
      </c>
      <c r="F23" s="50"/>
      <c r="G23" s="50">
        <v>2800</v>
      </c>
      <c r="H23" s="51">
        <f t="shared" si="0"/>
        <v>707191.6399999999</v>
      </c>
    </row>
    <row r="24" spans="2:8" s="5" customFormat="1" ht="31.5">
      <c r="B24" s="33"/>
      <c r="C24" s="76" t="s">
        <v>76</v>
      </c>
      <c r="D24" s="41" t="s">
        <v>63</v>
      </c>
      <c r="E24" s="52" t="s">
        <v>33</v>
      </c>
      <c r="F24" s="50"/>
      <c r="G24" s="50">
        <v>10000</v>
      </c>
      <c r="H24" s="51">
        <f t="shared" si="0"/>
        <v>697191.6399999999</v>
      </c>
    </row>
    <row r="25" spans="2:8" s="5" customFormat="1" ht="42.75" customHeight="1">
      <c r="B25" s="33"/>
      <c r="C25" s="76" t="s">
        <v>76</v>
      </c>
      <c r="D25" s="41" t="s">
        <v>64</v>
      </c>
      <c r="E25" s="52" t="s">
        <v>34</v>
      </c>
      <c r="F25" s="50"/>
      <c r="G25" s="50">
        <v>6300</v>
      </c>
      <c r="H25" s="51">
        <f t="shared" si="0"/>
        <v>690891.6399999999</v>
      </c>
    </row>
    <row r="26" spans="2:8" s="5" customFormat="1" ht="36" customHeight="1">
      <c r="B26" s="33"/>
      <c r="C26" s="76" t="s">
        <v>76</v>
      </c>
      <c r="D26" s="41" t="s">
        <v>65</v>
      </c>
      <c r="E26" s="52" t="s">
        <v>35</v>
      </c>
      <c r="F26" s="50"/>
      <c r="G26" s="50">
        <v>12200</v>
      </c>
      <c r="H26" s="51">
        <f t="shared" si="0"/>
        <v>678691.6399999999</v>
      </c>
    </row>
    <row r="27" spans="2:8" s="5" customFormat="1" ht="42.75" customHeight="1">
      <c r="B27" s="33"/>
      <c r="C27" s="76" t="s">
        <v>76</v>
      </c>
      <c r="D27" s="41" t="s">
        <v>66</v>
      </c>
      <c r="E27" s="55" t="s">
        <v>36</v>
      </c>
      <c r="F27" s="50"/>
      <c r="G27" s="50">
        <v>47970</v>
      </c>
      <c r="H27" s="51">
        <f t="shared" si="0"/>
        <v>630721.6399999999</v>
      </c>
    </row>
    <row r="28" spans="2:8" s="5" customFormat="1" ht="31.5">
      <c r="B28" s="33"/>
      <c r="C28" s="76" t="s">
        <v>76</v>
      </c>
      <c r="D28" s="41" t="s">
        <v>66</v>
      </c>
      <c r="E28" s="52" t="s">
        <v>37</v>
      </c>
      <c r="F28" s="50"/>
      <c r="G28" s="50">
        <v>6500</v>
      </c>
      <c r="H28" s="51">
        <f t="shared" si="0"/>
        <v>624221.6399999999</v>
      </c>
    </row>
    <row r="29" spans="2:8" s="5" customFormat="1" ht="31.5">
      <c r="B29" s="33"/>
      <c r="C29" s="76" t="s">
        <v>76</v>
      </c>
      <c r="D29" s="41" t="s">
        <v>66</v>
      </c>
      <c r="E29" s="38" t="s">
        <v>38</v>
      </c>
      <c r="F29" s="50"/>
      <c r="G29" s="50">
        <v>85728.15</v>
      </c>
      <c r="H29" s="51">
        <f t="shared" si="0"/>
        <v>538493.4899999999</v>
      </c>
    </row>
    <row r="30" spans="2:8" s="5" customFormat="1" ht="39" customHeight="1">
      <c r="B30" s="33"/>
      <c r="C30" s="76" t="s">
        <v>76</v>
      </c>
      <c r="D30" s="41" t="s">
        <v>67</v>
      </c>
      <c r="E30" s="49" t="s">
        <v>39</v>
      </c>
      <c r="F30" s="28"/>
      <c r="G30" s="50">
        <v>13199.6</v>
      </c>
      <c r="H30" s="51">
        <f t="shared" si="0"/>
        <v>525293.8899999999</v>
      </c>
    </row>
    <row r="31" spans="2:8" s="5" customFormat="1" ht="39.75" customHeight="1">
      <c r="B31" s="33"/>
      <c r="C31" s="76" t="s">
        <v>76</v>
      </c>
      <c r="D31" s="41" t="s">
        <v>67</v>
      </c>
      <c r="E31" s="75" t="s">
        <v>40</v>
      </c>
      <c r="F31" s="43"/>
      <c r="G31" s="50">
        <v>99248</v>
      </c>
      <c r="H31" s="51">
        <f t="shared" si="0"/>
        <v>426045.8899999999</v>
      </c>
    </row>
    <row r="32" spans="2:8" s="5" customFormat="1" ht="39.75" customHeight="1">
      <c r="B32" s="33"/>
      <c r="C32" s="76" t="s">
        <v>76</v>
      </c>
      <c r="D32" s="41" t="s">
        <v>67</v>
      </c>
      <c r="E32" s="52" t="s">
        <v>41</v>
      </c>
      <c r="F32" s="43"/>
      <c r="G32" s="50">
        <v>10450</v>
      </c>
      <c r="H32" s="51">
        <f t="shared" si="0"/>
        <v>415595.8899999999</v>
      </c>
    </row>
    <row r="33" spans="2:8" s="5" customFormat="1" ht="42.75" customHeight="1">
      <c r="B33" s="33"/>
      <c r="C33" s="76" t="s">
        <v>76</v>
      </c>
      <c r="D33" s="41" t="s">
        <v>67</v>
      </c>
      <c r="E33" s="52" t="s">
        <v>42</v>
      </c>
      <c r="F33" s="43"/>
      <c r="G33" s="50">
        <v>84062.8</v>
      </c>
      <c r="H33" s="51">
        <f t="shared" si="0"/>
        <v>331533.0899999999</v>
      </c>
    </row>
    <row r="34" spans="2:8" s="5" customFormat="1" ht="31.5">
      <c r="B34" s="33"/>
      <c r="C34" s="76" t="s">
        <v>76</v>
      </c>
      <c r="D34" s="41" t="s">
        <v>68</v>
      </c>
      <c r="E34" s="52" t="s">
        <v>43</v>
      </c>
      <c r="F34" s="43"/>
      <c r="G34" s="50">
        <v>6000</v>
      </c>
      <c r="H34" s="51">
        <f t="shared" si="0"/>
        <v>325533.0899999999</v>
      </c>
    </row>
    <row r="35" spans="2:8" s="5" customFormat="1" ht="31.5">
      <c r="B35" s="33"/>
      <c r="C35" s="76" t="s">
        <v>76</v>
      </c>
      <c r="D35" s="41" t="s">
        <v>68</v>
      </c>
      <c r="E35" s="52" t="s">
        <v>44</v>
      </c>
      <c r="F35" s="43"/>
      <c r="G35" s="50">
        <v>5600</v>
      </c>
      <c r="H35" s="51">
        <f t="shared" si="0"/>
        <v>319933.0899999999</v>
      </c>
    </row>
    <row r="36" spans="2:8" s="5" customFormat="1" ht="38.25" customHeight="1">
      <c r="B36" s="33"/>
      <c r="C36" s="76" t="s">
        <v>76</v>
      </c>
      <c r="D36" s="41" t="s">
        <v>69</v>
      </c>
      <c r="E36" s="52" t="s">
        <v>45</v>
      </c>
      <c r="F36" s="43"/>
      <c r="G36" s="50">
        <v>656.67</v>
      </c>
      <c r="H36" s="51">
        <f t="shared" si="0"/>
        <v>319276.4199999999</v>
      </c>
    </row>
    <row r="37" spans="2:8" s="5" customFormat="1" ht="41.25" customHeight="1">
      <c r="B37" s="33"/>
      <c r="C37" s="76" t="s">
        <v>76</v>
      </c>
      <c r="D37" s="41" t="s">
        <v>69</v>
      </c>
      <c r="E37" s="52" t="s">
        <v>46</v>
      </c>
      <c r="F37" s="43"/>
      <c r="G37" s="50">
        <v>3200</v>
      </c>
      <c r="H37" s="51">
        <f t="shared" si="0"/>
        <v>316076.4199999999</v>
      </c>
    </row>
    <row r="38" spans="2:8" s="5" customFormat="1" ht="46.5" customHeight="1">
      <c r="B38" s="33"/>
      <c r="C38" s="76" t="s">
        <v>76</v>
      </c>
      <c r="D38" s="41" t="s">
        <v>69</v>
      </c>
      <c r="E38" s="53" t="s">
        <v>47</v>
      </c>
      <c r="F38" s="43"/>
      <c r="G38" s="50">
        <v>37028.16</v>
      </c>
      <c r="H38" s="51">
        <f t="shared" si="0"/>
        <v>279048.2599999999</v>
      </c>
    </row>
    <row r="39" spans="2:8" s="5" customFormat="1" ht="46.5" customHeight="1">
      <c r="B39" s="33"/>
      <c r="C39" s="76" t="s">
        <v>76</v>
      </c>
      <c r="D39" s="41" t="s">
        <v>69</v>
      </c>
      <c r="E39" s="52" t="s">
        <v>48</v>
      </c>
      <c r="F39" s="43"/>
      <c r="G39" s="50">
        <v>13623.12</v>
      </c>
      <c r="H39" s="51">
        <f t="shared" si="0"/>
        <v>265425.1399999999</v>
      </c>
    </row>
    <row r="40" spans="2:8" s="5" customFormat="1" ht="31.5">
      <c r="B40" s="33"/>
      <c r="C40" s="76" t="s">
        <v>76</v>
      </c>
      <c r="D40" s="41" t="s">
        <v>70</v>
      </c>
      <c r="E40" s="52" t="s">
        <v>49</v>
      </c>
      <c r="F40" s="43"/>
      <c r="G40" s="50">
        <v>3200</v>
      </c>
      <c r="H40" s="51">
        <f t="shared" si="0"/>
        <v>262225.1399999999</v>
      </c>
    </row>
    <row r="41" spans="2:8" s="5" customFormat="1" ht="31.5">
      <c r="B41" s="33"/>
      <c r="C41" s="76" t="s">
        <v>76</v>
      </c>
      <c r="D41" s="41" t="s">
        <v>71</v>
      </c>
      <c r="E41" s="52" t="s">
        <v>50</v>
      </c>
      <c r="F41" s="43"/>
      <c r="G41" s="50">
        <v>3534.03</v>
      </c>
      <c r="H41" s="51">
        <f t="shared" si="0"/>
        <v>258691.1099999999</v>
      </c>
    </row>
    <row r="42" spans="2:8" s="5" customFormat="1" ht="31.5">
      <c r="B42" s="33"/>
      <c r="C42" s="76" t="s">
        <v>76</v>
      </c>
      <c r="D42" s="41" t="s">
        <v>71</v>
      </c>
      <c r="E42" s="52" t="s">
        <v>51</v>
      </c>
      <c r="F42" s="43"/>
      <c r="G42" s="50">
        <v>4609.37</v>
      </c>
      <c r="H42" s="51">
        <f t="shared" si="0"/>
        <v>254081.7399999999</v>
      </c>
    </row>
    <row r="43" spans="2:8" s="5" customFormat="1" ht="33.75" customHeight="1">
      <c r="B43" s="33"/>
      <c r="C43" s="76" t="s">
        <v>76</v>
      </c>
      <c r="D43" s="41" t="s">
        <v>71</v>
      </c>
      <c r="E43" s="40" t="s">
        <v>52</v>
      </c>
      <c r="F43" s="43"/>
      <c r="G43" s="50">
        <v>200506.38</v>
      </c>
      <c r="H43" s="51">
        <f t="shared" si="0"/>
        <v>53575.3599999999</v>
      </c>
    </row>
    <row r="44" spans="2:8" s="5" customFormat="1" ht="31.5">
      <c r="B44" s="33"/>
      <c r="C44" s="76" t="s">
        <v>76</v>
      </c>
      <c r="D44" s="41" t="s">
        <v>72</v>
      </c>
      <c r="E44" s="39" t="s">
        <v>53</v>
      </c>
      <c r="F44" s="43"/>
      <c r="G44" s="50">
        <v>4200</v>
      </c>
      <c r="H44" s="51">
        <f t="shared" si="0"/>
        <v>49375.3599999999</v>
      </c>
    </row>
    <row r="45" spans="2:8" s="5" customFormat="1" ht="45.75" customHeight="1">
      <c r="B45" s="33"/>
      <c r="C45" s="76" t="s">
        <v>76</v>
      </c>
      <c r="D45" s="41" t="s">
        <v>73</v>
      </c>
      <c r="E45" s="52" t="s">
        <v>54</v>
      </c>
      <c r="F45" s="43"/>
      <c r="G45" s="50">
        <v>2585.66</v>
      </c>
      <c r="H45" s="51">
        <f t="shared" si="0"/>
        <v>46789.699999999895</v>
      </c>
    </row>
    <row r="46" spans="2:8" s="5" customFormat="1" ht="39.75" customHeight="1">
      <c r="B46" s="33"/>
      <c r="C46" s="76">
        <v>44706</v>
      </c>
      <c r="D46" s="41" t="s">
        <v>74</v>
      </c>
      <c r="E46" s="52" t="s">
        <v>55</v>
      </c>
      <c r="F46" s="43"/>
      <c r="G46" s="50">
        <v>4052.79</v>
      </c>
      <c r="H46" s="51">
        <f t="shared" si="0"/>
        <v>42736.909999999894</v>
      </c>
    </row>
    <row r="47" spans="2:8" s="5" customFormat="1" ht="31.5">
      <c r="B47" s="33"/>
      <c r="C47" s="76">
        <v>44706</v>
      </c>
      <c r="D47" s="41" t="s">
        <v>75</v>
      </c>
      <c r="E47" s="52" t="s">
        <v>56</v>
      </c>
      <c r="F47" s="43"/>
      <c r="G47" s="50">
        <v>1500</v>
      </c>
      <c r="H47" s="51">
        <f t="shared" si="0"/>
        <v>41236.909999999894</v>
      </c>
    </row>
    <row r="48" spans="2:8" s="5" customFormat="1" ht="31.5">
      <c r="B48" s="33"/>
      <c r="C48" s="76">
        <v>44706</v>
      </c>
      <c r="D48" s="41" t="s">
        <v>75</v>
      </c>
      <c r="E48" s="54" t="s">
        <v>57</v>
      </c>
      <c r="F48" s="43"/>
      <c r="G48" s="50">
        <v>4071.21</v>
      </c>
      <c r="H48" s="51">
        <f t="shared" si="0"/>
        <v>37165.699999999895</v>
      </c>
    </row>
    <row r="49" spans="2:8" s="5" customFormat="1" ht="22.5">
      <c r="B49" s="33"/>
      <c r="C49" s="76">
        <v>44712</v>
      </c>
      <c r="D49" s="42" t="s">
        <v>25</v>
      </c>
      <c r="E49" s="29" t="s">
        <v>24</v>
      </c>
      <c r="F49" s="50"/>
      <c r="G49" s="50">
        <v>1997.56</v>
      </c>
      <c r="H49" s="51">
        <f t="shared" si="0"/>
        <v>35168.1399999999</v>
      </c>
    </row>
    <row r="50" spans="2:8" s="5" customFormat="1" ht="17.25" thickBot="1">
      <c r="B50" s="34"/>
      <c r="C50" s="35"/>
      <c r="D50" s="17"/>
      <c r="E50" s="18"/>
      <c r="F50" s="30"/>
      <c r="G50" s="30"/>
      <c r="H50" s="31"/>
    </row>
    <row r="51" spans="2:8" s="3" customFormat="1" ht="21.75" customHeight="1" thickBot="1">
      <c r="B51" s="19"/>
      <c r="C51" s="20"/>
      <c r="D51" s="20"/>
      <c r="E51" s="25" t="s">
        <v>9</v>
      </c>
      <c r="F51" s="20">
        <f>SUM(F18:F50)</f>
        <v>668201.94</v>
      </c>
      <c r="G51" s="20">
        <f>SUM(G18:G50)</f>
        <v>679223.5000000001</v>
      </c>
      <c r="H51" s="21">
        <f>H16+F51-G51</f>
        <v>35168.13999999978</v>
      </c>
    </row>
    <row r="52" ht="23.25" customHeight="1"/>
    <row r="53" ht="23.25" customHeight="1"/>
    <row r="54" ht="23.25" customHeight="1"/>
    <row r="55" ht="23.25" customHeight="1"/>
    <row r="56" spans="2:8" ht="23.25" customHeight="1">
      <c r="B56" s="62" t="s">
        <v>17</v>
      </c>
      <c r="C56" s="62"/>
      <c r="D56" s="62"/>
      <c r="E56" s="4"/>
      <c r="F56" s="62" t="s">
        <v>18</v>
      </c>
      <c r="G56" s="62"/>
      <c r="H56" s="62"/>
    </row>
    <row r="57" spans="2:8" ht="23.25" customHeight="1">
      <c r="B57" s="57" t="s">
        <v>12</v>
      </c>
      <c r="C57" s="57"/>
      <c r="D57" s="57"/>
      <c r="E57" s="22"/>
      <c r="F57" s="58" t="s">
        <v>13</v>
      </c>
      <c r="G57" s="58"/>
      <c r="H57" s="58"/>
    </row>
    <row r="58" spans="2:8" ht="23.25" customHeight="1">
      <c r="B58" s="63" t="s">
        <v>22</v>
      </c>
      <c r="C58" s="63"/>
      <c r="D58" s="63"/>
      <c r="E58" s="23"/>
      <c r="F58" s="61" t="s">
        <v>23</v>
      </c>
      <c r="G58" s="61"/>
      <c r="H58" s="61"/>
    </row>
    <row r="59" spans="2:8" ht="23.25" customHeight="1">
      <c r="B59" s="57" t="s">
        <v>19</v>
      </c>
      <c r="C59" s="57"/>
      <c r="D59" s="57"/>
      <c r="E59" s="22"/>
      <c r="F59" s="58" t="s">
        <v>14</v>
      </c>
      <c r="G59" s="58"/>
      <c r="H59" s="58"/>
    </row>
    <row r="60" spans="2:8" ht="23.25" customHeight="1">
      <c r="B60" s="27"/>
      <c r="C60" s="27"/>
      <c r="D60" s="27"/>
      <c r="E60" s="22"/>
      <c r="F60" s="22"/>
      <c r="G60" s="22"/>
      <c r="H60" s="24"/>
    </row>
    <row r="61" ht="23.25" customHeight="1">
      <c r="H61" s="10"/>
    </row>
    <row r="62" ht="23.25" customHeight="1">
      <c r="H62" s="10"/>
    </row>
    <row r="63" spans="2:8" ht="23.25" customHeight="1">
      <c r="B63" s="59" t="s">
        <v>15</v>
      </c>
      <c r="C63" s="60"/>
      <c r="D63" s="60"/>
      <c r="E63" s="60"/>
      <c r="F63" s="60"/>
      <c r="G63" s="60"/>
      <c r="H63" s="60"/>
    </row>
    <row r="64" spans="2:8" ht="23.25" customHeight="1">
      <c r="B64" s="58" t="s">
        <v>16</v>
      </c>
      <c r="C64" s="58"/>
      <c r="D64" s="58"/>
      <c r="E64" s="58"/>
      <c r="F64" s="58"/>
      <c r="G64" s="58"/>
      <c r="H64" s="58"/>
    </row>
    <row r="65" spans="2:8" ht="23.25" customHeight="1">
      <c r="B65" s="61" t="s">
        <v>20</v>
      </c>
      <c r="C65" s="61"/>
      <c r="D65" s="61"/>
      <c r="E65" s="61"/>
      <c r="F65" s="61"/>
      <c r="G65" s="61"/>
      <c r="H65" s="61"/>
    </row>
    <row r="66" spans="2:8" ht="23.25" customHeight="1">
      <c r="B66" s="58" t="s">
        <v>21</v>
      </c>
      <c r="C66" s="58"/>
      <c r="D66" s="58"/>
      <c r="E66" s="58"/>
      <c r="F66" s="58"/>
      <c r="G66" s="58"/>
      <c r="H66" s="58"/>
    </row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</sheetData>
  <sheetProtection/>
  <mergeCells count="21">
    <mergeCell ref="B6:H6"/>
    <mergeCell ref="B9:H9"/>
    <mergeCell ref="B11:H11"/>
    <mergeCell ref="B13:H13"/>
    <mergeCell ref="B15:B17"/>
    <mergeCell ref="F16:G16"/>
    <mergeCell ref="F15:H15"/>
    <mergeCell ref="C15:E15"/>
    <mergeCell ref="C16:D16"/>
    <mergeCell ref="B56:D56"/>
    <mergeCell ref="F56:H56"/>
    <mergeCell ref="B57:D57"/>
    <mergeCell ref="F57:H57"/>
    <mergeCell ref="B58:D58"/>
    <mergeCell ref="F58:H58"/>
    <mergeCell ref="B59:D59"/>
    <mergeCell ref="F59:H59"/>
    <mergeCell ref="B63:H63"/>
    <mergeCell ref="B64:H64"/>
    <mergeCell ref="B65:H65"/>
    <mergeCell ref="B66:H66"/>
  </mergeCells>
  <printOptions horizontalCentered="1"/>
  <pageMargins left="0.44" right="0" top="0.35433070866141736" bottom="0" header="0.31496062992125984" footer="0.31496062992125984"/>
  <pageSetup horizontalDpi="600" verticalDpi="600" orientation="portrait" scale="52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2022-06-10T12:40:33Z</cp:lastPrinted>
  <dcterms:created xsi:type="dcterms:W3CDTF">2006-07-11T17:39:34Z</dcterms:created>
  <dcterms:modified xsi:type="dcterms:W3CDTF">2022-06-10T12:47:51Z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