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<sst xmlns="http://schemas.openxmlformats.org/spreadsheetml/2006/main" count="103" uniqueCount="69">
  <si>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</si>
  <si>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</si>
  <si>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</si>
  <si>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</si>
  <si>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</si>
  <si>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</si>
  <si>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</si>
  <si>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</si>
  <si>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</si>
  <si>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</si>
  <si>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</si>
  <si>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</si>
  <si>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</si>
  <si>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</si>
  <si>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</si>
  <si>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</si>
  <si>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</si>
  <si>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</si>
  <si>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</si>
  <si>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</si>
  <si>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</si>
  <si>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</si>
  <si>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</si>
  <si>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</si>
  <si>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</si>
  <si>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</si>
  <si>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19/05/2022</t>
  </si>
  <si>
    <t>20/05/2022</t>
  </si>
  <si>
    <t>23/05/2022</t>
  </si>
  <si>
    <t>LIB.-1511-1</t>
  </si>
  <si>
    <t>TR-FR-0011</t>
  </si>
  <si>
    <t>FR-0011</t>
  </si>
  <si>
    <t>FR-0012</t>
  </si>
  <si>
    <t>FR-0013</t>
  </si>
  <si>
    <t>FR-0014</t>
  </si>
  <si>
    <t>FR-0017</t>
  </si>
  <si>
    <t>FR-0018</t>
  </si>
  <si>
    <t>TR-FR-0019</t>
  </si>
  <si>
    <t>FR-0021</t>
  </si>
  <si>
    <t>FR-0015</t>
  </si>
  <si>
    <t>FR-0020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</si>
  <si>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1511-1, D/F 09/05/2022.</t>
    </r>
  </si>
  <si>
    <r>
      <rPr>
        <b/>
        <sz val="8"/>
        <color indexed="8"/>
        <rFont val="Segoe UI"/>
        <family val="2"/>
      </rPr>
      <t xml:space="preserve">KARLA ELIZABETH CHARLES MÉNDEZ, </t>
    </r>
    <r>
      <rPr>
        <sz val="8"/>
        <color indexed="8"/>
        <rFont val="Segoe UI"/>
        <family val="2"/>
      </rPr>
      <t>PAGO VIÁTICOS QUIÉN SE TRASLADÓ A LA PROVINCIA DE BARAHONA, CON LA FINALIDAD DE ASISTIR  AL 1ER. LANZAMIENTO DE LA FERIA DE BUENAS PRACTICA,  LOS DÍAS 20 Y 21 DE NOVIEMBRE  DEL 2021.</t>
    </r>
  </si>
  <si>
    <r>
      <rPr>
        <b/>
        <sz val="8"/>
        <color indexed="8"/>
        <rFont val="Segoe UI"/>
        <family val="2"/>
      </rPr>
      <t>ANGEL IGNACIO RUIZ-BAZAN SAENZ,</t>
    </r>
    <r>
      <rPr>
        <sz val="8"/>
        <color indexed="8"/>
        <rFont val="Segoe UI"/>
        <family val="2"/>
      </rPr>
      <t xml:space="preserve"> PAGO VIÁTICOS QUIÉN SE TRASLADÓ A LA PROVINCIA DE BARAHONA, CON LA FINALIDAD DE ASISTIR  AL 1ER. LANZAMIENTO DE LA FERIA DE BUENAS PRACTICA, LOS DÍAS 20 Y 21 DE NOVIEMBRE  DEL 2021.</t>
    </r>
  </si>
  <si>
    <r>
      <rPr>
        <b/>
        <sz val="8"/>
        <color indexed="8"/>
        <rFont val="Segoe UI"/>
        <family val="2"/>
      </rPr>
      <t>ANGEL IGNACIO RUIZ-BAZAN SAENZ,</t>
    </r>
    <r>
      <rPr>
        <sz val="8"/>
        <color indexed="8"/>
        <rFont val="Segoe UI"/>
        <family val="2"/>
      </rPr>
      <t xml:space="preserve"> PAGO VIÁTICOS QUIÉN SE TRASLADÓ A LA PROVINCIA DE LA VEGA, PARA REALIZAR REPORTAJE DE LA EVALUACIÓN QUINCENAL, A LA UNIVERSIDAD UCATECI, EL DÍA 22 DE MARZO  DEL 2022.</t>
    </r>
  </si>
  <si>
    <r>
      <rPr>
        <b/>
        <sz val="8"/>
        <color indexed="8"/>
        <rFont val="Segoe UI"/>
        <family val="2"/>
      </rPr>
      <t xml:space="preserve">ANGEL IGNACIO RUIZ-BAZAN SAENZ, </t>
    </r>
    <r>
      <rPr>
        <sz val="8"/>
        <color indexed="8"/>
        <rFont val="Segoe UI"/>
        <family val="2"/>
      </rPr>
      <t>PAGO VIÁTICOS QUIÉN SE TRASLADÓ A LA PROVINCIA DE BARAHONA, PARA REALIZAR REPORTAJE SOBRE EL APOYO QUE BRINDA EL MESCYT A LAS IES, EL DÍA 24 DE MARZO  DEL 2022.</t>
    </r>
  </si>
  <si>
    <r>
      <rPr>
        <b/>
        <sz val="8"/>
        <color indexed="8"/>
        <rFont val="Segoe UI"/>
        <family val="2"/>
      </rPr>
      <t>JUAN BAUTISTA ABREU VALERIO,</t>
    </r>
    <r>
      <rPr>
        <sz val="8"/>
        <color indexed="8"/>
        <rFont val="Segoe UI"/>
        <family val="2"/>
      </rPr>
      <t xml:space="preserve"> PAGO VIÁTICOS QUIÉN SE TRASLADÓ A LA PROVINCIA DE SANTIAGO DE LOS CABALLEROS, CON LA FINALIDAD DE RELIZAR ARQUEOS A LA CAJA CHICA Y CAJA GENERAL DE LA OFICINA REGIONAL NORTE,  EL DÍA 27 DE ABRIL DEL 2022.</t>
    </r>
  </si>
  <si>
    <r>
      <rPr>
        <b/>
        <sz val="8"/>
        <color indexed="8"/>
        <rFont val="Segoe UI"/>
        <family val="2"/>
      </rPr>
      <t>DIANA ALTAGRACIA MOLINA,</t>
    </r>
    <r>
      <rPr>
        <sz val="8"/>
        <color indexed="8"/>
        <rFont val="Segoe UI"/>
        <family val="2"/>
      </rPr>
      <t xml:space="preserve"> PAGO VIÁTICOS QUIÉN SE TRASLADÓ A LA PROVINCIA DE SANTIAGO DE LOS CABALLEROS, CON LA FINALIDAD DE RELIZAR ARQUEOS A LA CAJA CHICA Y CAJA GENERAL DE LA OFICINA REGIONAL NORTE,  EL DÍA 27 DE ABRIL DEL 2022.</t>
    </r>
  </si>
  <si>
    <r>
      <rPr>
        <b/>
        <sz val="8"/>
        <color indexed="8"/>
        <rFont val="Segoe UI"/>
        <family val="2"/>
      </rPr>
      <t>MIGUEL ALCANJER OTAÑO ALCANTARA,</t>
    </r>
    <r>
      <rPr>
        <sz val="8"/>
        <color indexed="8"/>
        <rFont val="Segoe UI"/>
        <family val="2"/>
      </rPr>
      <t xml:space="preserve"> PAGO VIÁTICOS QUIÉN SE TRASLADÓ A LA PROVINCIA DE SANTIAGO DE LOS CABALLEROS, CON LA FINALIDAD DE RELIZAR ARQUEOS A LA CAJA CHICA Y CAJA GENERAL DE LA OFICINA REGIONAL NORTE,  EL DÍA 27 DE ABRIL DEL 2022.</t>
    </r>
  </si>
  <si>
    <r>
      <rPr>
        <b/>
        <sz val="8"/>
        <color indexed="8"/>
        <rFont val="Segoe UI"/>
        <family val="2"/>
      </rPr>
      <t xml:space="preserve">ISRAEL EDUARDO CONTRERAS FANI, </t>
    </r>
    <r>
      <rPr>
        <sz val="8"/>
        <color indexed="8"/>
        <rFont val="Segoe UI"/>
        <family val="2"/>
      </rPr>
      <t>PAGO VIÁTICOS QUIÉN SE TRASLADÓ A LA PROVINCIA DE COTUI, PARA PARTICIPAR EN EL ACTO DE  GRADUACIÓN  EXTRAORDINARIA DE LA UNIVERSIDAD UTECO, EL DÍA 25 DE FEBRERO  DEL 2022.</t>
    </r>
  </si>
  <si>
    <r>
      <rPr>
        <b/>
        <sz val="8"/>
        <color indexed="8"/>
        <rFont val="Segoe UI"/>
        <family val="2"/>
      </rPr>
      <t xml:space="preserve">JOSE PEREZ DE LA CRUZ, </t>
    </r>
    <r>
      <rPr>
        <sz val="8"/>
        <color indexed="8"/>
        <rFont val="Segoe UI"/>
        <family val="2"/>
      </rPr>
      <t>PAGO VIÁTICOS QUIÉN SE TRASLADÓ A LA PROVINCIA DE COTUI, PARA PARTICIPAR EN EL ACTO DE  GRADUACIÓN  EXTRAORDINARIA DE LA UNIVERSIDAD UTECO, EL DÍA 25 DE FEBRERO  DEL 2022.</t>
    </r>
  </si>
  <si>
    <r>
      <rPr>
        <b/>
        <sz val="8"/>
        <color indexed="8"/>
        <rFont val="Segoe UI"/>
        <family val="2"/>
      </rPr>
      <t>FRANKLIN DE JESUS SALDAÑA,</t>
    </r>
    <r>
      <rPr>
        <sz val="8"/>
        <color indexed="8"/>
        <rFont val="Segoe UI"/>
        <family val="2"/>
      </rPr>
      <t xml:space="preserve"> PAGO VIÁTICOS ,QUIEN SE TRASLADÓ A LA PROVINCIA DE AZUA DE COMPOSTELA ,PARA PARTICIPAR EN UN LEVANTAMIENTO DE INFORMACION Y COORDINACION DE CAPACITACION EN DEPORTES PARA LAS IES DEL SUR , EN UTESR, EL DÍA 21 DE ABRIL DEL 2022.</t>
    </r>
  </si>
  <si>
    <r>
      <rPr>
        <b/>
        <sz val="8"/>
        <color indexed="8"/>
        <rFont val="Segoe UI"/>
        <family val="2"/>
      </rPr>
      <t>YNDRA LUCIA RODRIGUEZ LAGUAL,</t>
    </r>
    <r>
      <rPr>
        <sz val="8"/>
        <color indexed="8"/>
        <rFont val="Segoe UI"/>
        <family val="2"/>
      </rPr>
      <t xml:space="preserve"> PAGO VIÁTICOS ,QUIEN SE TRASLADÓ A LA PROVINCIA DE AZUA DE COMPOSTELA ,PARA PARTICIPAR EN UN LEVANTAMIENTO DE INFORMACION Y COORDINACION DE CAPACITACION EN DEPORTES PARA LAS IES DEL SUR , EN UTESR, EL DÍA 21 DE ABRIL DEL 2022.</t>
    </r>
  </si>
  <si>
    <r>
      <rPr>
        <b/>
        <sz val="8"/>
        <color indexed="8"/>
        <rFont val="Segoe UI"/>
        <family val="2"/>
      </rPr>
      <t xml:space="preserve">SAMUEL DE LOS SANTOS GUERRERO, </t>
    </r>
    <r>
      <rPr>
        <sz val="8"/>
        <color indexed="8"/>
        <rFont val="Segoe UI"/>
        <family val="2"/>
      </rPr>
      <t>PAGO VIÁTICOS ,QUIEN SE TRASLADÓ A LA PROVINCIA DE AZUA DE COMPOSTELA ,PARA PARTICIPAR EN UN LEVANTAMIENTO DE INFORMACION Y COORDINACION DE CAPACITACION EN DEPORTES PARA LAS IES DEL SUR , EN UTESR, EL DÍA 21 DE ABRIL DEL 2022.</t>
    </r>
  </si>
  <si>
    <r>
      <rPr>
        <b/>
        <sz val="8"/>
        <color indexed="8"/>
        <rFont val="Segoe UI"/>
        <family val="2"/>
      </rPr>
      <t xml:space="preserve">ELIZABETH ALTAGRACIA VENTURA, </t>
    </r>
    <r>
      <rPr>
        <sz val="8"/>
        <color indexed="8"/>
        <rFont val="Segoe UI"/>
        <family val="2"/>
      </rPr>
      <t>PAGO VIÁTICOS ,QUIEN SE TRASLADÓ A LA PROVINCIA DE SANTIAGO DE LOS CABALLEROS, PARA REALIZAR INSPECCION ASFI, EL DIA 15 DE MARZO DEL 2022.</t>
    </r>
  </si>
  <si>
    <r>
      <rPr>
        <b/>
        <sz val="8"/>
        <color indexed="8"/>
        <rFont val="Segoe UI"/>
        <family val="2"/>
      </rPr>
      <t>PATRI JOSELYN PAULA DURÁN,</t>
    </r>
    <r>
      <rPr>
        <sz val="8"/>
        <color indexed="8"/>
        <rFont val="Segoe UI"/>
        <family val="2"/>
      </rPr>
      <t xml:space="preserve"> PAGO VIÁTICOS ,QUIEN SE TRASLADÓ A LA PROVINCIA DE SANTIAGO DE LOS CABALLEROS, PARA REALIZAR  INSPECCION ASFI, EL DIA 15 DE MARZO DEL 2022.</t>
    </r>
  </si>
  <si>
    <r>
      <t xml:space="preserve">LORENZO ENCARNACIÓN MOPILLO, </t>
    </r>
    <r>
      <rPr>
        <sz val="8"/>
        <color indexed="8"/>
        <rFont val="Segoe UI"/>
        <family val="2"/>
      </rPr>
      <t>PAGO VIÁTICOS ,QUIÉN SE TRASLADÓ AL MUNICIPIO DE COTUI, PARA PARTICIPAR EN TORNEO NACIONAL UNIVERSITARIO DE BALONCESTO 3X3 , DE LA UTECO, EL DÍA 19 DE MARZO DEL 2022.</t>
    </r>
  </si>
  <si>
    <r>
      <t>FRANKLIN DE JESUS SALDAÑA,</t>
    </r>
    <r>
      <rPr>
        <sz val="8"/>
        <color indexed="8"/>
        <rFont val="Segoe UI"/>
        <family val="2"/>
      </rPr>
      <t xml:space="preserve"> PAGO VIÁTICOS ,QUIÉN SE TRASLADÓ AL MUNICIPIO DE COTUI, PARA PARTICIPAR EN TORNEO NACIONAL UNIVERSITARIO DE BALONCESTO 3X3 , DE LA UTECO, EL DÍA 19 DE MARZO DEL 2022.</t>
    </r>
  </si>
  <si>
    <r>
      <t>FREDERICK MOLINA</t>
    </r>
    <r>
      <rPr>
        <sz val="8"/>
        <color indexed="8"/>
        <rFont val="Segoe UI"/>
        <family val="2"/>
      </rPr>
      <t xml:space="preserve"> CARPIO, PAGO VIÁTICOS QUIÉN SE TRASLADÓ AL MUNICIPIO DE COTUI, PARA PARTICIPAR EN TORNEO NACIONAL UNIVERSITARIO DE BALONCESTO 3X3 , DE LA UTECO, EL DÍA 19 DE MARZO DEL 2022.</t>
    </r>
  </si>
  <si>
    <r>
      <rPr>
        <b/>
        <sz val="8"/>
        <color indexed="8"/>
        <rFont val="Segoe UI"/>
        <family val="2"/>
      </rPr>
      <t xml:space="preserve">CARLOS FERNANDO PERALTA DE LA CRUZ, </t>
    </r>
    <r>
      <rPr>
        <sz val="8"/>
        <color indexed="8"/>
        <rFont val="Segoe UI"/>
        <family val="2"/>
      </rPr>
      <t>PAGO VIÁTICOS PARA VIAJAR A LA  PROVINCIA DE NEYBA, LOS DIAS DEL  11 HASTA 15/05/2022, PARA  PROCEDER CON LAS FIRMAS DE LOS CONTRATOS DEL PROGRAMA DE BECAS NACIONALES OTORGADAS A LOS ESTUDIANTES, POR ESTE MINISTERIO.</t>
    </r>
  </si>
  <si>
    <r>
      <rPr>
        <b/>
        <sz val="8"/>
        <color indexed="8"/>
        <rFont val="Segoe UI"/>
        <family val="2"/>
      </rPr>
      <t xml:space="preserve">DOMINGO DE LOS SANTOS, </t>
    </r>
    <r>
      <rPr>
        <sz val="8"/>
        <color indexed="8"/>
        <rFont val="Segoe UI"/>
        <family val="2"/>
      </rPr>
      <t>PAGO VIÁTICOS PARA VIAJAR A LA  PROVINCIA DE NEYBA, LOS DIAS DEL  11 HASTA 15/05/2022, PARA  PROCEDER CON LA FIRMA DE LOS CONTRATOS DEL PROGRAMA DE BECAS NACIONALES OTORGADA A LOS ESTUDIANTES, POR ESTE MINISTERIO.</t>
    </r>
  </si>
  <si>
    <r>
      <t xml:space="preserve">GENARO ANTONIO RODRIGUEZ MARTINEZ, </t>
    </r>
    <r>
      <rPr>
        <sz val="8"/>
        <color indexed="8"/>
        <rFont val="Segoe UI"/>
        <family val="2"/>
      </rPr>
      <t>PAGO VIÁTICOS QUIÉN SE TRASLADÓ A LA PROVINCIA DE COTUI, PARA PARTICIPAR EN EL ACTO DE GRADUACIÓN  DE LA UNIVERSIDAD UTECO, EL DÍA 25 DE FEBRERO  DEL 2022.</t>
    </r>
  </si>
  <si>
    <r>
      <t xml:space="preserve">ROBINSON ALEXANDER SOSA MENDEZ, </t>
    </r>
    <r>
      <rPr>
        <sz val="8"/>
        <color indexed="8"/>
        <rFont val="Segoe UI"/>
        <family val="2"/>
      </rPr>
      <t>PAGO VIATICOS QUEN TRANSPORTÓ AL VICEMINISTRO GENARO ANTONIO RODRIGUEZ M.  A LA PROVINCIA DE COTUI, CON LA FINALIDAD DE PARICIPAR EN EL ACTO DE GRADUACIÓN DE LA UNIVERSIDAD UTECO, EL DIA 25 DE FEBRERO DEL  2022.</t>
    </r>
  </si>
  <si>
    <r>
      <t xml:space="preserve">DEPARTAMENTO DE BECAS NACIONALES, </t>
    </r>
    <r>
      <rPr>
        <sz val="8"/>
        <color indexed="8"/>
        <rFont val="Segoe UI"/>
        <family val="2"/>
      </rPr>
      <t>PAGO VIÁTICOS PARA VIAJAR A LA  PROVINCIA DE NEYBA, LOS DIAS DEL  11, 12 Y  13/05/2022, PARA  PROCEDER CON LAS FIRMAS DE LOS CONTRATOS DEL PROGRAMA DE BECAS NACIONALES OTORGADA A LOS ESTUDIANTES, POR ESTE MINISTERIO.</t>
    </r>
  </si>
  <si>
    <r>
      <t>DEPARTAMENTO DE BECAS NACIONALES,</t>
    </r>
    <r>
      <rPr>
        <sz val="8"/>
        <color indexed="8"/>
        <rFont val="Segoe UI"/>
        <family val="2"/>
      </rPr>
      <t xml:space="preserve"> PAGO VIÁTICOS PARA VIAJAR A LA  PROVINCIA DE NEYBA, LOS DIAS DEL  11, 12 Y  13/05/2022, PARA  PROCEDER CON LAS FIRMAS DE LOS CONTRATOS DEL PROGRAMA DE BECAS NACIONALES OTORGADA A LOS ESTUDIANTES, POR ESTE MINISTERIO.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</si>
  <si>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</si>
  <si>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</si>
  <si>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r>
      <t xml:space="preserve">BANCO DE RESERVAS DE LA REP.DOM, </t>
    </r>
    <r>
      <rPr>
        <sz val="8"/>
        <color indexed="8"/>
        <rFont val="Segoe UI"/>
        <family val="2"/>
      </rPr>
      <t>CARGO BALANCE PROMEDIO</t>
    </r>
  </si>
  <si>
    <t>Del 1ero al 31 de Mayo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</si>
</sst>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5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57" fillId="33" borderId="14" xfId="0" applyFont="1" applyFill="1" applyBorder="1" applyAlignment="1">
      <alignment vertical="center" wrapText="1"/>
    </xf>
    <xf numFmtId="43" fontId="0" fillId="0" borderId="14" xfId="49" applyNumberFormat="1" applyFont="1" applyBorder="1" applyAlignment="1">
      <alignment vertical="center" wrapText="1"/>
    </xf>
    <xf numFmtId="43" fontId="0" fillId="0" borderId="20" xfId="49" applyNumberFormat="1" applyFont="1" applyBorder="1" applyAlignment="1">
      <alignment vertical="center" wrapText="1"/>
    </xf>
    <xf numFmtId="14" fontId="58" fillId="33" borderId="21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39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14" fontId="39" fillId="0" borderId="19" xfId="0" applyNumberFormat="1" applyFont="1" applyBorder="1" applyAlignment="1">
      <alignment horizontal="center"/>
    </xf>
    <xf numFmtId="0" fontId="16" fillId="0" borderId="28" xfId="0" applyFont="1" applyBorder="1" applyAlignment="1" applyProtection="1">
      <alignment horizontal="center" vertical="center" wrapText="1" readingOrder="1"/>
      <protection locked="0"/>
    </xf>
    <xf numFmtId="0" fontId="16" fillId="33" borderId="19" xfId="0" applyFont="1" applyFill="1" applyBorder="1" applyAlignment="1">
      <alignment horizontal="justify" vertical="justify" wrapText="1"/>
    </xf>
    <xf numFmtId="0" fontId="60" fillId="0" borderId="19" xfId="0" applyFont="1" applyBorder="1" applyAlignment="1">
      <alignment horizontal="justify" vertical="justify" readingOrder="1"/>
    </xf>
    <xf numFmtId="0" fontId="61" fillId="0" borderId="19" xfId="0" applyFont="1" applyBorder="1" applyAlignment="1">
      <alignment horizontal="justify" vertical="justify" readingOrder="1"/>
    </xf>
    <xf numFmtId="0" fontId="20" fillId="0" borderId="29" xfId="0" applyFont="1" applyBorder="1" applyAlignment="1">
      <alignment horizontal="left" vertical="center" wrapText="1" readingOrder="1"/>
    </xf>
    <xf numFmtId="0" fontId="20" fillId="0" borderId="30" xfId="0" applyFont="1" applyBorder="1" applyAlignment="1">
      <alignment horizontal="left" vertical="center" wrapText="1" readingOrder="1"/>
    </xf>
    <xf numFmtId="43" fontId="39" fillId="33" borderId="19" xfId="49" applyFont="1" applyFill="1" applyBorder="1" applyAlignment="1">
      <alignment vertical="center" wrapText="1"/>
    </xf>
    <xf numFmtId="0" fontId="59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justify" vertical="justify" readingOrder="1"/>
    </xf>
    <xf numFmtId="0" fontId="0" fillId="33" borderId="19" xfId="0" applyFill="1" applyBorder="1" applyAlignment="1">
      <alignment/>
    </xf>
    <xf numFmtId="43" fontId="0" fillId="33" borderId="19" xfId="0" applyNumberForma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99"/>
  <sheetViews>
    <sheetView tabSelected="1" zoomScale="80" zoomScaleNormal="80" zoomScalePageLayoutView="0" workbookViewId="0" topLeftCell="A4">
      <selection activeCell="B66" sqref="B4:H66"/>
    </sheetView>
  </sheetViews>
  <sheetFormatPr defaultColWidth="9.140625" defaultRowHeight="12.75"/>
  <cols>
    <col min="1" max="1" width="5.28125" style="14" customWidth="1"/>
    <col min="2" max="2" width="10.0039062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55"/>
      <c r="C10" s="55"/>
      <c r="D10" s="55"/>
      <c r="E10" s="55"/>
      <c r="F10" s="55"/>
      <c r="G10" s="55"/>
      <c r="H10" s="55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55"/>
      <c r="C13" s="55"/>
      <c r="D13" s="55"/>
      <c r="E13" s="55"/>
      <c r="F13" s="55"/>
      <c r="G13" s="55"/>
      <c r="H13" s="55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56" t="s">
        <v>3</v>
      </c>
      <c r="C15" s="56"/>
      <c r="D15" s="56"/>
      <c r="E15" s="56"/>
      <c r="F15" s="56"/>
      <c r="G15" s="56"/>
      <c r="H15" s="56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57" t="s">
        <v>68</v>
      </c>
      <c r="C17" s="57"/>
      <c r="D17" s="57"/>
      <c r="E17" s="57"/>
      <c r="F17" s="57"/>
      <c r="G17" s="57"/>
      <c r="H17" s="57"/>
    </row>
    <row r="18" s="14" customFormat="1" ht="19.5" customHeight="1" thickBot="1">
      <c r="H18" s="21"/>
    </row>
    <row r="19" spans="1:12" s="3" customFormat="1" ht="36.75" customHeight="1">
      <c r="A19" s="8"/>
      <c r="B19" s="58"/>
      <c r="C19" s="60" t="s">
        <v>4</v>
      </c>
      <c r="D19" s="60"/>
      <c r="E19" s="60"/>
      <c r="F19" s="60" t="s">
        <v>12</v>
      </c>
      <c r="G19" s="60"/>
      <c r="H19" s="61"/>
      <c r="I19" s="8"/>
      <c r="J19" s="8"/>
      <c r="K19" s="8"/>
      <c r="L19" s="8"/>
    </row>
    <row r="20" spans="1:12" s="3" customFormat="1" ht="37.5" customHeight="1">
      <c r="A20" s="8"/>
      <c r="B20" s="59"/>
      <c r="C20" s="62" t="s">
        <v>11</v>
      </c>
      <c r="D20" s="62"/>
      <c r="E20" s="13"/>
      <c r="F20" s="62" t="s">
        <v>8</v>
      </c>
      <c r="G20" s="62"/>
      <c r="H20" s="29">
        <v>0</v>
      </c>
      <c r="I20" s="8"/>
      <c r="J20" s="8"/>
      <c r="K20" s="8"/>
      <c r="L20" s="8"/>
    </row>
    <row r="21" spans="1:12" s="3" customFormat="1" ht="45.75" customHeight="1">
      <c r="A21" s="8"/>
      <c r="B21" s="59"/>
      <c r="C21" s="41" t="s">
        <v>5</v>
      </c>
      <c r="D21" s="38" t="s">
        <v>6</v>
      </c>
      <c r="E21" s="38" t="s">
        <v>7</v>
      </c>
      <c r="F21" s="37" t="s">
        <v>0</v>
      </c>
      <c r="G21" s="41" t="s">
        <v>1</v>
      </c>
      <c r="H21" s="39" t="s">
        <v>2</v>
      </c>
      <c r="I21" s="8"/>
      <c r="J21" s="8"/>
      <c r="K21" s="8"/>
      <c r="L21" s="8"/>
    </row>
    <row r="22" spans="1:12" s="3" customFormat="1" ht="41.25" customHeight="1">
      <c r="A22" s="8"/>
      <c r="B22" s="48"/>
      <c r="C22" s="66">
        <v>44870</v>
      </c>
      <c r="D22" s="42" t="s">
        <v>29</v>
      </c>
      <c r="E22" s="70" t="s">
        <v>41</v>
      </c>
      <c r="F22" s="75">
        <v>163312.58</v>
      </c>
      <c r="G22" s="78"/>
      <c r="H22" s="36">
        <v>0</v>
      </c>
      <c r="I22" s="8"/>
      <c r="J22" s="8"/>
      <c r="K22" s="8"/>
      <c r="L22" s="8"/>
    </row>
    <row r="23" spans="1:12" s="3" customFormat="1" ht="42.75" customHeight="1">
      <c r="A23" s="8"/>
      <c r="B23" s="48"/>
      <c r="C23" s="67" t="s">
        <v>26</v>
      </c>
      <c r="D23" s="67" t="s">
        <v>30</v>
      </c>
      <c r="E23" s="71" t="s">
        <v>42</v>
      </c>
      <c r="F23" s="76"/>
      <c r="G23" s="79">
        <v>6353.21</v>
      </c>
      <c r="H23" s="36">
        <f>H22+F22-G22</f>
        <v>163312.58</v>
      </c>
      <c r="I23" s="8"/>
      <c r="J23" s="8"/>
      <c r="K23" s="8"/>
      <c r="L23" s="8"/>
    </row>
    <row r="24" spans="1:12" s="3" customFormat="1" ht="43.5" customHeight="1">
      <c r="A24" s="8"/>
      <c r="B24" s="48"/>
      <c r="C24" s="67" t="s">
        <v>26</v>
      </c>
      <c r="D24" s="69" t="s">
        <v>31</v>
      </c>
      <c r="E24" s="71" t="s">
        <v>43</v>
      </c>
      <c r="F24" s="77"/>
      <c r="G24" s="79">
        <v>15459.62</v>
      </c>
      <c r="H24" s="36">
        <f aca="true" t="shared" si="0" ref="H24:H48">H23+F23-G23</f>
        <v>156959.37</v>
      </c>
      <c r="I24" s="8"/>
      <c r="J24" s="8"/>
      <c r="K24" s="8"/>
      <c r="L24" s="8"/>
    </row>
    <row r="25" spans="1:12" s="3" customFormat="1" ht="42" customHeight="1">
      <c r="A25" s="8"/>
      <c r="B25" s="48"/>
      <c r="C25" s="67" t="s">
        <v>26</v>
      </c>
      <c r="D25" s="69" t="s">
        <v>32</v>
      </c>
      <c r="E25" s="71" t="s">
        <v>44</v>
      </c>
      <c r="F25" s="77"/>
      <c r="G25" s="79">
        <v>2750</v>
      </c>
      <c r="H25" s="36">
        <f t="shared" si="0"/>
        <v>141499.75</v>
      </c>
      <c r="I25" s="8"/>
      <c r="J25" s="8"/>
      <c r="K25" s="8"/>
      <c r="L25" s="8"/>
    </row>
    <row r="26" spans="1:12" s="3" customFormat="1" ht="41.25" customHeight="1">
      <c r="A26" s="8"/>
      <c r="B26" s="48"/>
      <c r="C26" s="67" t="s">
        <v>26</v>
      </c>
      <c r="D26" s="69" t="s">
        <v>32</v>
      </c>
      <c r="E26" s="71" t="s">
        <v>45</v>
      </c>
      <c r="F26" s="77"/>
      <c r="G26" s="79">
        <v>2750</v>
      </c>
      <c r="H26" s="36">
        <f t="shared" si="0"/>
        <v>138749.75</v>
      </c>
      <c r="I26" s="8"/>
      <c r="J26" s="8"/>
      <c r="K26" s="8"/>
      <c r="L26" s="8"/>
    </row>
    <row r="27" spans="1:12" s="3" customFormat="1" ht="51" customHeight="1">
      <c r="A27" s="8"/>
      <c r="B27" s="48"/>
      <c r="C27" s="67" t="s">
        <v>26</v>
      </c>
      <c r="D27" s="69" t="s">
        <v>33</v>
      </c>
      <c r="E27" s="71" t="s">
        <v>46</v>
      </c>
      <c r="F27" s="77"/>
      <c r="G27" s="79">
        <v>1750</v>
      </c>
      <c r="H27" s="36">
        <f t="shared" si="0"/>
        <v>135999.75</v>
      </c>
      <c r="I27" s="8"/>
      <c r="J27" s="8"/>
      <c r="K27" s="8"/>
      <c r="L27" s="8"/>
    </row>
    <row r="28" spans="1:12" s="3" customFormat="1" ht="56.25" customHeight="1">
      <c r="A28" s="8"/>
      <c r="B28" s="48"/>
      <c r="C28" s="67" t="s">
        <v>26</v>
      </c>
      <c r="D28" s="69" t="s">
        <v>33</v>
      </c>
      <c r="E28" s="71" t="s">
        <v>47</v>
      </c>
      <c r="F28" s="77"/>
      <c r="G28" s="79">
        <v>1100</v>
      </c>
      <c r="H28" s="36">
        <f t="shared" si="0"/>
        <v>134249.75</v>
      </c>
      <c r="I28" s="8"/>
      <c r="J28" s="8"/>
      <c r="K28" s="8"/>
      <c r="L28" s="8"/>
    </row>
    <row r="29" spans="1:12" s="3" customFormat="1" ht="54.75" customHeight="1">
      <c r="A29" s="8"/>
      <c r="B29" s="48"/>
      <c r="C29" s="67" t="s">
        <v>26</v>
      </c>
      <c r="D29" s="69" t="s">
        <v>33</v>
      </c>
      <c r="E29" s="71" t="s">
        <v>48</v>
      </c>
      <c r="F29" s="77"/>
      <c r="G29" s="79">
        <v>1100</v>
      </c>
      <c r="H29" s="36">
        <f t="shared" si="0"/>
        <v>133149.75</v>
      </c>
      <c r="I29" s="8"/>
      <c r="J29" s="8"/>
      <c r="K29" s="8"/>
      <c r="L29" s="8"/>
    </row>
    <row r="30" spans="1:12" s="3" customFormat="1" ht="47.25" customHeight="1">
      <c r="A30" s="8"/>
      <c r="B30" s="48"/>
      <c r="C30" s="67" t="s">
        <v>26</v>
      </c>
      <c r="D30" s="69" t="s">
        <v>34</v>
      </c>
      <c r="E30" s="71" t="s">
        <v>49</v>
      </c>
      <c r="F30" s="77"/>
      <c r="G30" s="79">
        <v>3050</v>
      </c>
      <c r="H30" s="36">
        <f t="shared" si="0"/>
        <v>132049.75</v>
      </c>
      <c r="I30" s="8"/>
      <c r="J30" s="8"/>
      <c r="K30" s="8"/>
      <c r="L30" s="8"/>
    </row>
    <row r="31" spans="1:12" s="3" customFormat="1" ht="42" customHeight="1">
      <c r="A31" s="8"/>
      <c r="B31" s="48"/>
      <c r="C31" s="67" t="s">
        <v>26</v>
      </c>
      <c r="D31" s="69" t="s">
        <v>34</v>
      </c>
      <c r="E31" s="71" t="s">
        <v>50</v>
      </c>
      <c r="F31" s="77"/>
      <c r="G31" s="79">
        <v>2750</v>
      </c>
      <c r="H31" s="36">
        <f t="shared" si="0"/>
        <v>128999.75</v>
      </c>
      <c r="I31" s="8"/>
      <c r="J31" s="8"/>
      <c r="K31" s="8"/>
      <c r="L31" s="8"/>
    </row>
    <row r="32" spans="1:12" s="3" customFormat="1" ht="57.75" customHeight="1">
      <c r="A32" s="8"/>
      <c r="B32" s="48"/>
      <c r="C32" s="67" t="s">
        <v>26</v>
      </c>
      <c r="D32" s="69" t="s">
        <v>35</v>
      </c>
      <c r="E32" s="71" t="s">
        <v>51</v>
      </c>
      <c r="F32" s="77"/>
      <c r="G32" s="79">
        <v>1200</v>
      </c>
      <c r="H32" s="36">
        <f t="shared" si="0"/>
        <v>126249.75</v>
      </c>
      <c r="I32" s="8"/>
      <c r="J32" s="8"/>
      <c r="K32" s="8"/>
      <c r="L32" s="8"/>
    </row>
    <row r="33" spans="1:12" s="3" customFormat="1" ht="51.75" customHeight="1">
      <c r="A33" s="8"/>
      <c r="B33" s="48"/>
      <c r="C33" s="67" t="s">
        <v>26</v>
      </c>
      <c r="D33" s="69" t="s">
        <v>35</v>
      </c>
      <c r="E33" s="71" t="s">
        <v>52</v>
      </c>
      <c r="F33" s="77"/>
      <c r="G33" s="79">
        <v>1100</v>
      </c>
      <c r="H33" s="36">
        <f t="shared" si="0"/>
        <v>125049.75</v>
      </c>
      <c r="I33" s="8"/>
      <c r="J33" s="8"/>
      <c r="K33" s="8"/>
      <c r="L33" s="8"/>
    </row>
    <row r="34" spans="1:12" s="3" customFormat="1" ht="42.75" customHeight="1">
      <c r="A34" s="8"/>
      <c r="B34" s="48"/>
      <c r="C34" s="67" t="s">
        <v>26</v>
      </c>
      <c r="D34" s="69" t="s">
        <v>35</v>
      </c>
      <c r="E34" s="71" t="s">
        <v>53</v>
      </c>
      <c r="F34" s="77"/>
      <c r="G34" s="79">
        <v>1100</v>
      </c>
      <c r="H34" s="36">
        <f t="shared" si="0"/>
        <v>123949.75</v>
      </c>
      <c r="I34" s="8"/>
      <c r="J34" s="8"/>
      <c r="K34" s="8"/>
      <c r="L34" s="8"/>
    </row>
    <row r="35" spans="1:12" s="3" customFormat="1" ht="42.75" customHeight="1">
      <c r="A35" s="8"/>
      <c r="B35" s="48"/>
      <c r="C35" s="67" t="s">
        <v>26</v>
      </c>
      <c r="D35" s="69" t="s">
        <v>36</v>
      </c>
      <c r="E35" s="71" t="s">
        <v>54</v>
      </c>
      <c r="F35" s="77"/>
      <c r="G35" s="79">
        <v>3050</v>
      </c>
      <c r="H35" s="36">
        <f t="shared" si="0"/>
        <v>122849.75</v>
      </c>
      <c r="I35" s="8"/>
      <c r="J35" s="8"/>
      <c r="K35" s="8"/>
      <c r="L35" s="8"/>
    </row>
    <row r="36" spans="1:12" s="3" customFormat="1" ht="35.25" customHeight="1">
      <c r="A36" s="8"/>
      <c r="B36" s="48"/>
      <c r="C36" s="67" t="s">
        <v>26</v>
      </c>
      <c r="D36" s="69" t="s">
        <v>36</v>
      </c>
      <c r="E36" s="71" t="s">
        <v>55</v>
      </c>
      <c r="F36" s="77"/>
      <c r="G36" s="79">
        <v>2750</v>
      </c>
      <c r="H36" s="36">
        <f t="shared" si="0"/>
        <v>119799.75</v>
      </c>
      <c r="I36" s="8"/>
      <c r="J36" s="8"/>
      <c r="K36" s="8"/>
      <c r="L36" s="8"/>
    </row>
    <row r="37" spans="1:12" s="3" customFormat="1" ht="42.75" customHeight="1">
      <c r="A37" s="8"/>
      <c r="B37" s="48"/>
      <c r="C37" s="67" t="s">
        <v>26</v>
      </c>
      <c r="D37" s="67" t="s">
        <v>37</v>
      </c>
      <c r="E37" s="72" t="s">
        <v>56</v>
      </c>
      <c r="F37" s="76"/>
      <c r="G37" s="79">
        <v>2768.8</v>
      </c>
      <c r="H37" s="36">
        <f t="shared" si="0"/>
        <v>117049.75</v>
      </c>
      <c r="I37" s="8"/>
      <c r="J37" s="8"/>
      <c r="K37" s="8"/>
      <c r="L37" s="8"/>
    </row>
    <row r="38" spans="1:12" s="3" customFormat="1" ht="42.75" customHeight="1">
      <c r="A38" s="8"/>
      <c r="B38" s="48"/>
      <c r="C38" s="67" t="s">
        <v>26</v>
      </c>
      <c r="D38" s="67" t="s">
        <v>37</v>
      </c>
      <c r="E38" s="72" t="s">
        <v>57</v>
      </c>
      <c r="F38" s="76"/>
      <c r="G38" s="79">
        <v>2307.34</v>
      </c>
      <c r="H38" s="36">
        <f t="shared" si="0"/>
        <v>114280.95</v>
      </c>
      <c r="I38" s="8"/>
      <c r="J38" s="8"/>
      <c r="K38" s="8"/>
      <c r="L38" s="8"/>
    </row>
    <row r="39" spans="1:12" s="3" customFormat="1" ht="42.75" customHeight="1">
      <c r="A39" s="8"/>
      <c r="B39" s="48"/>
      <c r="C39" s="67" t="s">
        <v>26</v>
      </c>
      <c r="D39" s="67" t="s">
        <v>37</v>
      </c>
      <c r="E39" s="72" t="s">
        <v>58</v>
      </c>
      <c r="F39" s="76"/>
      <c r="G39" s="79">
        <v>1292.11</v>
      </c>
      <c r="H39" s="36">
        <f t="shared" si="0"/>
        <v>111973.61</v>
      </c>
      <c r="I39" s="8"/>
      <c r="J39" s="8"/>
      <c r="K39" s="8"/>
      <c r="L39" s="8"/>
    </row>
    <row r="40" spans="1:12" s="3" customFormat="1" ht="54.75" customHeight="1">
      <c r="A40" s="8"/>
      <c r="B40" s="48"/>
      <c r="C40" s="67" t="s">
        <v>26</v>
      </c>
      <c r="D40" s="69" t="s">
        <v>38</v>
      </c>
      <c r="E40" s="71" t="s">
        <v>59</v>
      </c>
      <c r="F40" s="77"/>
      <c r="G40" s="79">
        <v>17130.27</v>
      </c>
      <c r="H40" s="36">
        <f t="shared" si="0"/>
        <v>110681.5</v>
      </c>
      <c r="I40" s="8"/>
      <c r="J40" s="8"/>
      <c r="K40" s="8"/>
      <c r="L40" s="8"/>
    </row>
    <row r="41" spans="1:12" s="3" customFormat="1" ht="42.75" customHeight="1">
      <c r="A41" s="8"/>
      <c r="B41" s="48"/>
      <c r="C41" s="67" t="s">
        <v>26</v>
      </c>
      <c r="D41" s="69" t="s">
        <v>38</v>
      </c>
      <c r="E41" s="71" t="s">
        <v>60</v>
      </c>
      <c r="F41" s="77"/>
      <c r="G41" s="79">
        <v>16299.63</v>
      </c>
      <c r="H41" s="36">
        <f t="shared" si="0"/>
        <v>93551.23</v>
      </c>
      <c r="I41" s="8"/>
      <c r="J41" s="8"/>
      <c r="K41" s="8"/>
      <c r="L41" s="8"/>
    </row>
    <row r="42" spans="1:12" s="3" customFormat="1" ht="42.75" customHeight="1">
      <c r="A42" s="8"/>
      <c r="B42" s="48"/>
      <c r="C42" s="67" t="s">
        <v>27</v>
      </c>
      <c r="D42" s="69" t="s">
        <v>39</v>
      </c>
      <c r="E42" s="72" t="s">
        <v>61</v>
      </c>
      <c r="F42" s="77"/>
      <c r="G42" s="79">
        <v>2550</v>
      </c>
      <c r="H42" s="36">
        <f t="shared" si="0"/>
        <v>77251.59999999999</v>
      </c>
      <c r="I42" s="8"/>
      <c r="J42" s="8"/>
      <c r="K42" s="8"/>
      <c r="L42" s="8"/>
    </row>
    <row r="43" spans="1:12" s="3" customFormat="1" ht="42.75" customHeight="1">
      <c r="A43" s="8"/>
      <c r="B43" s="48"/>
      <c r="C43" s="67" t="s">
        <v>27</v>
      </c>
      <c r="D43" s="69" t="s">
        <v>39</v>
      </c>
      <c r="E43" s="72" t="s">
        <v>62</v>
      </c>
      <c r="F43" s="77"/>
      <c r="G43" s="79">
        <v>1100</v>
      </c>
      <c r="H43" s="36">
        <f t="shared" si="0"/>
        <v>74701.59999999999</v>
      </c>
      <c r="I43" s="8"/>
      <c r="J43" s="8"/>
      <c r="K43" s="8"/>
      <c r="L43" s="8"/>
    </row>
    <row r="44" spans="1:12" s="3" customFormat="1" ht="42.75" customHeight="1">
      <c r="A44" s="8"/>
      <c r="B44" s="48"/>
      <c r="C44" s="67" t="s">
        <v>28</v>
      </c>
      <c r="D44" s="69" t="s">
        <v>40</v>
      </c>
      <c r="E44" s="72" t="s">
        <v>63</v>
      </c>
      <c r="F44" s="77"/>
      <c r="G44" s="79">
        <v>58950</v>
      </c>
      <c r="H44" s="36">
        <f t="shared" si="0"/>
        <v>73601.59999999999</v>
      </c>
      <c r="I44" s="8"/>
      <c r="J44" s="8"/>
      <c r="K44" s="8"/>
      <c r="L44" s="8"/>
    </row>
    <row r="45" spans="1:12" s="3" customFormat="1" ht="42.75" customHeight="1">
      <c r="A45" s="8"/>
      <c r="B45" s="48"/>
      <c r="C45" s="67" t="s">
        <v>28</v>
      </c>
      <c r="D45" s="69" t="s">
        <v>40</v>
      </c>
      <c r="E45" s="72" t="s">
        <v>64</v>
      </c>
      <c r="F45" s="77"/>
      <c r="G45" s="79">
        <v>5750</v>
      </c>
      <c r="H45" s="36">
        <f t="shared" si="0"/>
        <v>14651.599999999991</v>
      </c>
      <c r="I45" s="8"/>
      <c r="J45" s="8"/>
      <c r="K45" s="8"/>
      <c r="L45" s="8"/>
    </row>
    <row r="46" spans="1:12" s="3" customFormat="1" ht="23.25" customHeight="1">
      <c r="A46" s="8"/>
      <c r="B46" s="48"/>
      <c r="C46" s="68">
        <v>44712</v>
      </c>
      <c r="D46" s="42" t="s">
        <v>25</v>
      </c>
      <c r="E46" s="73" t="s">
        <v>65</v>
      </c>
      <c r="F46" s="78"/>
      <c r="G46" s="79">
        <v>231.67</v>
      </c>
      <c r="H46" s="36">
        <f t="shared" si="0"/>
        <v>8901.599999999991</v>
      </c>
      <c r="I46" s="8"/>
      <c r="J46" s="8"/>
      <c r="K46" s="8"/>
      <c r="L46" s="8"/>
    </row>
    <row r="47" spans="1:12" s="3" customFormat="1" ht="23.25" customHeight="1">
      <c r="A47" s="8"/>
      <c r="B47" s="48"/>
      <c r="C47" s="68">
        <v>44712</v>
      </c>
      <c r="D47" s="42" t="s">
        <v>25</v>
      </c>
      <c r="E47" s="74" t="s">
        <v>66</v>
      </c>
      <c r="F47" s="78"/>
      <c r="G47" s="79">
        <f>175+97.18</f>
        <v>272.18</v>
      </c>
      <c r="H47" s="36">
        <f t="shared" si="0"/>
        <v>8669.929999999991</v>
      </c>
      <c r="I47" s="8"/>
      <c r="J47" s="8"/>
      <c r="K47" s="8"/>
      <c r="L47" s="8"/>
    </row>
    <row r="48" spans="1:12" s="3" customFormat="1" ht="23.25" customHeight="1">
      <c r="A48" s="8"/>
      <c r="B48" s="48"/>
      <c r="C48" s="68">
        <v>44712</v>
      </c>
      <c r="D48" s="42" t="s">
        <v>25</v>
      </c>
      <c r="E48" s="74" t="s">
        <v>67</v>
      </c>
      <c r="F48" s="78"/>
      <c r="G48" s="79">
        <v>300</v>
      </c>
      <c r="H48" s="36">
        <f t="shared" si="0"/>
        <v>8397.74999999999</v>
      </c>
      <c r="I48" s="8"/>
      <c r="J48" s="8"/>
      <c r="K48" s="8"/>
      <c r="L48" s="8"/>
    </row>
    <row r="49" spans="2:8" s="11" customFormat="1" ht="17.25" thickBot="1">
      <c r="B49" s="49"/>
      <c r="C49" s="47"/>
      <c r="D49" s="43"/>
      <c r="E49" s="44"/>
      <c r="F49" s="45"/>
      <c r="G49" s="45"/>
      <c r="H49" s="46"/>
    </row>
    <row r="50" spans="2:8" s="8" customFormat="1" ht="21.75" customHeight="1" thickBot="1">
      <c r="B50" s="30"/>
      <c r="C50" s="31"/>
      <c r="D50" s="31"/>
      <c r="E50" s="32" t="s">
        <v>9</v>
      </c>
      <c r="F50" s="31">
        <f>SUM(F22:F49)</f>
        <v>163312.58</v>
      </c>
      <c r="G50" s="31">
        <f>SUM(G22:G49)</f>
        <v>155214.83000000002</v>
      </c>
      <c r="H50" s="31">
        <f>H20+F50-G50</f>
        <v>8097.749999999971</v>
      </c>
    </row>
    <row r="51" spans="2:94" ht="24" customHeight="1">
      <c r="B51" s="5"/>
      <c r="C51" s="5"/>
      <c r="D51" s="5"/>
      <c r="E51" s="5"/>
      <c r="F51" s="9"/>
      <c r="G51" s="9"/>
      <c r="H51" s="25"/>
      <c r="I51" s="16"/>
      <c r="J51" s="16"/>
      <c r="K51" s="16"/>
      <c r="L51" s="1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</row>
    <row r="52" spans="2:8" ht="24" customHeight="1">
      <c r="B52" s="5"/>
      <c r="C52" s="6"/>
      <c r="D52" s="3"/>
      <c r="E52" s="3"/>
      <c r="F52" s="4"/>
      <c r="G52" s="4"/>
      <c r="H52" s="26"/>
    </row>
    <row r="53" spans="2:8" ht="24" customHeight="1">
      <c r="B53" s="3"/>
      <c r="C53" s="6"/>
      <c r="D53" s="3"/>
      <c r="E53" s="3"/>
      <c r="F53" s="4"/>
      <c r="G53" s="4"/>
      <c r="H53" s="26"/>
    </row>
    <row r="54" spans="2:8" ht="24" customHeight="1">
      <c r="B54" s="7"/>
      <c r="C54" s="6"/>
      <c r="D54" s="3"/>
      <c r="E54" s="3"/>
      <c r="F54" s="4"/>
      <c r="G54" s="4"/>
      <c r="H54" s="26"/>
    </row>
    <row r="55" spans="2:8" ht="24" customHeight="1">
      <c r="B55" s="64" t="s">
        <v>18</v>
      </c>
      <c r="C55" s="64"/>
      <c r="D55" s="64"/>
      <c r="E55" s="10"/>
      <c r="F55" s="64" t="s">
        <v>19</v>
      </c>
      <c r="G55" s="64"/>
      <c r="H55" s="64"/>
    </row>
    <row r="56" spans="2:8" ht="24" customHeight="1">
      <c r="B56" s="63" t="s">
        <v>13</v>
      </c>
      <c r="C56" s="63"/>
      <c r="D56" s="63"/>
      <c r="E56" s="33"/>
      <c r="F56" s="53" t="s">
        <v>14</v>
      </c>
      <c r="G56" s="53"/>
      <c r="H56" s="53"/>
    </row>
    <row r="57" spans="2:8" ht="24" customHeight="1">
      <c r="B57" s="65" t="s">
        <v>23</v>
      </c>
      <c r="C57" s="65"/>
      <c r="D57" s="65"/>
      <c r="E57" s="34"/>
      <c r="F57" s="54" t="s">
        <v>24</v>
      </c>
      <c r="G57" s="54"/>
      <c r="H57" s="54"/>
    </row>
    <row r="58" spans="2:8" ht="24" customHeight="1">
      <c r="B58" s="63" t="s">
        <v>20</v>
      </c>
      <c r="C58" s="63"/>
      <c r="D58" s="63"/>
      <c r="E58" s="33"/>
      <c r="F58" s="53" t="s">
        <v>15</v>
      </c>
      <c r="G58" s="53"/>
      <c r="H58" s="53"/>
    </row>
    <row r="59" spans="2:8" ht="24" customHeight="1">
      <c r="B59" s="40"/>
      <c r="C59" s="40"/>
      <c r="D59" s="40"/>
      <c r="E59" s="33"/>
      <c r="F59" s="33"/>
      <c r="G59" s="33"/>
      <c r="H59" s="35"/>
    </row>
    <row r="60" ht="24" customHeight="1"/>
    <row r="61" ht="24" customHeight="1"/>
    <row r="62" spans="2:8" ht="24" customHeight="1">
      <c r="B62" s="51" t="s">
        <v>16</v>
      </c>
      <c r="C62" s="52"/>
      <c r="D62" s="52"/>
      <c r="E62" s="52"/>
      <c r="F62" s="52"/>
      <c r="G62" s="52"/>
      <c r="H62" s="52"/>
    </row>
    <row r="63" spans="2:8" ht="24" customHeight="1">
      <c r="B63" s="53" t="s">
        <v>17</v>
      </c>
      <c r="C63" s="53"/>
      <c r="D63" s="53"/>
      <c r="E63" s="53"/>
      <c r="F63" s="53"/>
      <c r="G63" s="53"/>
      <c r="H63" s="53"/>
    </row>
    <row r="64" spans="2:8" ht="24" customHeight="1">
      <c r="B64" s="54" t="s">
        <v>21</v>
      </c>
      <c r="C64" s="54"/>
      <c r="D64" s="54"/>
      <c r="E64" s="54"/>
      <c r="F64" s="54"/>
      <c r="G64" s="54"/>
      <c r="H64" s="54"/>
    </row>
    <row r="65" spans="2:8" ht="24" customHeight="1">
      <c r="B65" s="53" t="s">
        <v>22</v>
      </c>
      <c r="C65" s="53"/>
      <c r="D65" s="53"/>
      <c r="E65" s="53"/>
      <c r="F65" s="53"/>
      <c r="G65" s="53"/>
      <c r="H65" s="53"/>
    </row>
    <row r="66" spans="2:8" ht="24" customHeight="1">
      <c r="B66" s="50"/>
      <c r="C66" s="50"/>
      <c r="D66" s="50"/>
      <c r="E66" s="50"/>
      <c r="F66" s="50"/>
      <c r="G66" s="50"/>
      <c r="H66" s="50"/>
    </row>
    <row r="67" spans="2:8" ht="20.25">
      <c r="B67" s="50"/>
      <c r="C67" s="50"/>
      <c r="D67" s="50"/>
      <c r="E67" s="50"/>
      <c r="F67" s="50"/>
      <c r="G67" s="50"/>
      <c r="H67" s="50"/>
    </row>
    <row r="68" spans="2:8" ht="12.75">
      <c r="B68" s="10"/>
      <c r="C68" s="10"/>
      <c r="D68" s="10"/>
      <c r="E68" s="10"/>
      <c r="F68" s="10"/>
      <c r="G68" s="10"/>
      <c r="H68" s="27"/>
    </row>
    <row r="69" spans="2:8" ht="12.75">
      <c r="B69" s="10"/>
      <c r="C69" s="10"/>
      <c r="D69" s="10"/>
      <c r="E69" s="10"/>
      <c r="F69" s="10"/>
      <c r="G69" s="10"/>
      <c r="H69" s="27"/>
    </row>
    <row r="70" spans="2:8" ht="12.75">
      <c r="B70" s="10"/>
      <c r="C70" s="10"/>
      <c r="D70" s="10"/>
      <c r="E70" s="10"/>
      <c r="F70" s="10"/>
      <c r="G70" s="10"/>
      <c r="H70" s="27"/>
    </row>
    <row r="71" spans="2:8" ht="12.75">
      <c r="B71" s="10"/>
      <c r="C71" s="10"/>
      <c r="D71" s="10"/>
      <c r="E71" s="10"/>
      <c r="F71" s="10"/>
      <c r="G71" s="10"/>
      <c r="H71" s="27"/>
    </row>
    <row r="72" spans="2:8" ht="12.75">
      <c r="B72" s="10"/>
      <c r="C72" s="10"/>
      <c r="D72" s="10"/>
      <c r="E72" s="10"/>
      <c r="F72" s="10"/>
      <c r="G72" s="10"/>
      <c r="H72" s="27"/>
    </row>
    <row r="73" spans="2:8" ht="12.75">
      <c r="B73" s="10"/>
      <c r="C73" s="10"/>
      <c r="D73" s="10"/>
      <c r="E73" s="10"/>
      <c r="F73" s="10"/>
      <c r="G73" s="10"/>
      <c r="H73" s="27"/>
    </row>
    <row r="74" spans="2:8" ht="12.75">
      <c r="B74" s="10"/>
      <c r="C74" s="10"/>
      <c r="D74" s="10"/>
      <c r="E74" s="10"/>
      <c r="F74" s="10"/>
      <c r="G74" s="10"/>
      <c r="H74" s="27"/>
    </row>
    <row r="75" spans="2:8" ht="12.75">
      <c r="B75" s="10"/>
      <c r="C75" s="10"/>
      <c r="D75" s="10"/>
      <c r="E75" s="10"/>
      <c r="F75" s="10"/>
      <c r="G75" s="10"/>
      <c r="H75" s="27"/>
    </row>
    <row r="76" spans="2:8" ht="12.75">
      <c r="B76" s="10"/>
      <c r="C76" s="10"/>
      <c r="D76" s="10"/>
      <c r="E76" s="10"/>
      <c r="F76" s="10"/>
      <c r="G76" s="10"/>
      <c r="H76" s="27"/>
    </row>
    <row r="77" spans="2:8" ht="12.75">
      <c r="B77" s="10"/>
      <c r="C77" s="10"/>
      <c r="D77" s="10"/>
      <c r="E77" s="10"/>
      <c r="F77" s="10"/>
      <c r="G77" s="10"/>
      <c r="H77" s="27"/>
    </row>
    <row r="78" spans="2:8" ht="12.75">
      <c r="B78" s="10"/>
      <c r="C78" s="10"/>
      <c r="D78" s="10"/>
      <c r="E78" s="10"/>
      <c r="F78" s="10"/>
      <c r="G78" s="10"/>
      <c r="H78" s="27"/>
    </row>
    <row r="79" spans="2:8" ht="12.75">
      <c r="B79" s="10"/>
      <c r="C79" s="10"/>
      <c r="D79" s="10"/>
      <c r="E79" s="10"/>
      <c r="F79" s="10"/>
      <c r="G79" s="10"/>
      <c r="H79" s="27"/>
    </row>
    <row r="98" ht="13.5" thickBot="1"/>
    <row r="99" ht="15">
      <c r="B99" s="2"/>
    </row>
  </sheetData>
  <sheetProtection/>
  <mergeCells count="23">
    <mergeCell ref="B58:D58"/>
    <mergeCell ref="F58:H58"/>
    <mergeCell ref="B55:D55"/>
    <mergeCell ref="F55:H55"/>
    <mergeCell ref="B56:D56"/>
    <mergeCell ref="F56:H56"/>
    <mergeCell ref="B57:D57"/>
    <mergeCell ref="F57:H57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66:H66"/>
    <mergeCell ref="B67:H67"/>
    <mergeCell ref="B62:H62"/>
    <mergeCell ref="B63:H63"/>
    <mergeCell ref="B64:H64"/>
    <mergeCell ref="B65:H65"/>
  </mergeCells>
  <printOptions horizontalCentered="1"/>
  <pageMargins left="0.2" right="0.2" top="0.25" bottom="0.25" header="0.3" footer="0.3"/>
  <pageSetup horizontalDpi="600" verticalDpi="600" orientation="portrait" scale="48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2022-06-09T19:05:33Z</cp:lastPrinted>
  <dcterms:created xsi:type="dcterms:W3CDTF">2006-07-11T17:39:34Z</dcterms:created>
  <dcterms:modified xsi:type="dcterms:W3CDTF">2022-06-09T19:06:19Z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