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Fondo de Lenguas Extranjera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<sst xmlns="http://schemas.openxmlformats.org/spreadsheetml/2006/main" count="58" uniqueCount="55">
  <si>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</si>
  <si>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</si>
  <si>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</si>
  <si>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</si>
  <si>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</si>
  <si>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</si>
  <si>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</si>
  <si>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</si>
  <si>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</si>
  <si>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</si>
  <si>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</si>
  <si>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</si>
  <si>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</si>
  <si>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</si>
  <si>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</si>
  <si>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</si>
  <si>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</si>
  <si>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</si>
  <si>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PROGRAMA DE LENGUAS EXTRANJERAS</t>
  </si>
  <si>
    <t>960-162609-3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</si>
  <si>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</si>
  <si>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</si>
  <si>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</si>
  <si>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</si>
  <si>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</si>
  <si>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</si>
  <si>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Del 1ero al 31 de Mayo 2022</t>
  </si>
  <si>
    <t>17/05/2022</t>
  </si>
  <si>
    <t>18/05/2022</t>
  </si>
  <si>
    <t>24/05/2022</t>
  </si>
  <si>
    <t>TR-FLE-323</t>
  </si>
  <si>
    <t>TR-10101010</t>
  </si>
  <si>
    <t>TR-FLE-322</t>
  </si>
  <si>
    <t>TR-FLE-324</t>
  </si>
  <si>
    <t>TR-FLE-325</t>
  </si>
  <si>
    <t>CK-0131</t>
  </si>
  <si>
    <t>CK-0132</t>
  </si>
  <si>
    <t>TR-FLE-326</t>
  </si>
  <si>
    <t>TR-FLE-327</t>
  </si>
  <si>
    <t>CK-0133</t>
  </si>
  <si>
    <t>TR-FLE-329</t>
  </si>
  <si>
    <r>
      <rPr>
        <b/>
        <sz val="8"/>
        <color indexed="8"/>
        <rFont val="Segoe UI"/>
        <family val="2"/>
      </rPr>
      <t xml:space="preserve">MANUEL FIDEL FERNANDEZ SUERO, </t>
    </r>
    <r>
      <rPr>
        <sz val="8"/>
        <color indexed="8"/>
        <rFont val="Segoe UI"/>
        <family val="2"/>
      </rPr>
      <t>PAGO FACTURA NO. B1500000002 D/F 27/04/2022, POR CONCEPTO DE CUATRO MESES DE ALQUILER DEL LOCAL UBICADO EN LA PROVINCIA DE BARAHONA, CORRESPONDIENTE A LA OFICINA REGIONAL SUR DE ESTE MINISTERIO, SEGÚN SE ESTABLECE EN EL CERTIFICADO DE REGISTRO DEL CONTRATO NO. BS-00114565-2021 Y DEMAS.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</si>
  <si>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LENGUAS EXTRANJERAS.</t>
    </r>
  </si>
  <si>
    <r>
      <rPr>
        <b/>
        <sz val="8"/>
        <color indexed="8"/>
        <rFont val="Segoe UI"/>
        <family val="2"/>
      </rPr>
      <t xml:space="preserve">INST. CULTURAL DOMINICO AMERICANO (SAN MARTIN PORRES), </t>
    </r>
    <r>
      <rPr>
        <sz val="8"/>
        <color indexed="8"/>
        <rFont val="Segoe UI"/>
        <family val="2"/>
      </rPr>
      <t>PAGO NO.: 01, FACTURA NO. 0045597 (NCF B150001945), D/F 22/04/2022, POR CONCEPTO DE CAPACITACIÓN DE ESTUDIANTES, A LAS INSTITUCIONES QUE PARTICIPAN EN LA EJECUCIÓN DEL PROGRAMA DE INGLÉS POR INMERSIÓN QUE LLEVA A CABO ESTE MINISTERIO, DURANTE EL PERIODO COMPRENDIDO DEL 01/02/2022 AL 11/04/2022, CORRESPONDIENTE  AL NIVEL BASICO I.</t>
    </r>
  </si>
  <si>
    <r>
      <rPr>
        <b/>
        <sz val="8"/>
        <color indexed="8"/>
        <rFont val="Segoe UI"/>
        <family val="2"/>
      </rPr>
      <t xml:space="preserve">CENTRO CAPACITACION PROF. JUAN BOSH, </t>
    </r>
    <r>
      <rPr>
        <sz val="8"/>
        <color indexed="8"/>
        <rFont val="Segoe UI"/>
        <family val="2"/>
      </rPr>
      <t>PAGO FACTURA NCF. B1500000143, D/F 18/04/2022, POR CONCEPTO DE CAPACITACION A ESTUDIANTES DEL IDIOMA INGLES, DURANTE EL PERIODO COMPRENDIDO DEL 01 DE FEBRERO AL 11 DE ABRIL DEL 2022, CORRESPONDIENTE AL NIVEL BASICO I.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</si>
  <si>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NCF. B1500002611, D/F 13/04/2022, POR CONCEPTO DE CAPACITACION A ESTUDIANTES DEL IDIOMA INGLES, DURANTE EL PERIODO COMPRENDIDO DEL 01 DE FEBRERO AL 11 DE ABRIL DEL 2022, CORRESPONDIENTE AL NIVEL BASICO I</t>
    </r>
  </si>
  <si>
    <r>
      <rPr>
        <b/>
        <sz val="8"/>
        <color indexed="8"/>
        <rFont val="Segoe UI"/>
        <family val="2"/>
      </rPr>
      <t>MABELIN  IVETTE HINKERT AQUINO,</t>
    </r>
    <r>
      <rPr>
        <sz val="8"/>
        <color indexed="8"/>
        <rFont val="Segoe UI"/>
        <family val="2"/>
      </rPr>
      <t xml:space="preserve"> PAGO REPOSICIÓN DE CAJA CHICA, DEL RECIBO NO. 4419 AL 4449, CORRESPONDIENTE A GASTOS MENORES EN LA REALIZACIÓN DE ACTIVIDADES DEL PROGRAMA INGLÉS POR INMERSIÓN QUE DESARROLLA ESTE MESCYT.</t>
    </r>
  </si>
  <si>
    <r>
      <rPr>
        <b/>
        <sz val="8"/>
        <color indexed="8"/>
        <rFont val="Segoe UI"/>
        <family val="2"/>
      </rPr>
      <t xml:space="preserve">COLECTOR DE IMPUESTOS INTERNOS, </t>
    </r>
    <r>
      <rPr>
        <sz val="8"/>
        <color indexed="8"/>
        <rFont val="Segoe UI"/>
        <family val="2"/>
      </rPr>
      <t>PAGO RETENCIONES REALIZADAS A PROVEEDORES Y PERSONAS FÍSICAS CORRESPONDIENTE AL MES DE ABRIL  DEL 2022,  DE LA CUENTA DE FONDO DE LENGUAS EXTRANJERAS NO.960-162609-3.</t>
    </r>
  </si>
  <si>
    <r>
      <rPr>
        <b/>
        <sz val="8"/>
        <color indexed="8"/>
        <rFont val="Segoe UI"/>
        <family val="2"/>
      </rPr>
      <t xml:space="preserve">INSTITUTO POLITECNICO INDUSTRIAL DON BOSCO, </t>
    </r>
    <r>
      <rPr>
        <sz val="8"/>
        <color indexed="8"/>
        <rFont val="Segoe UI"/>
        <family val="2"/>
      </rPr>
      <t>PAGO FACTURA NO. NCF B1500000049 D/F 22/4/2022 POR CONCEPTO DE PAGO ALQUILER PARA CAPACITACION DEL IDIOMA INGLES, CORRESPONDIENTE A LOS MESES DE FEBRERO, MARZO Y ABRIL DEL 2022.</t>
    </r>
  </si>
  <si>
    <r>
      <rPr>
        <b/>
        <sz val="8"/>
        <color indexed="8"/>
        <rFont val="Segoe UI"/>
        <family val="2"/>
      </rPr>
      <t xml:space="preserve">BANCO DE RESERVAS DE LA REP. DOM, DEVOLUCION DE TRANSFERENCIA A FAVOR DEL INSTITUTO POLITECNICO INDUSTRIAL DON BOSCO, </t>
    </r>
    <r>
      <rPr>
        <sz val="8"/>
        <color indexed="8"/>
        <rFont val="Segoe UI"/>
        <family val="2"/>
      </rPr>
      <t>PAGO FACTURA NO. NCF B1500000049 D/F 22/4/2022 POR CONCEPTO DE PAGO ALQUILER PARA CAPACITACION DEL IDIOMA INGLES, CORRESPONDIENTE A LOS MESES DE FEBRERO, MARZO Y ABRIL DEL 2022.</t>
    </r>
  </si>
  <si>
    <r>
      <rPr>
        <b/>
        <sz val="8"/>
        <color indexed="8"/>
        <rFont val="Segoe UI"/>
        <family val="2"/>
      </rPr>
      <t xml:space="preserve">UNIVERSIDAD CATOLICA TECNOLOGICA DEL CIBAO (UCATECI), </t>
    </r>
    <r>
      <rPr>
        <sz val="8"/>
        <color indexed="8"/>
        <rFont val="Segoe UI"/>
        <family val="2"/>
      </rPr>
      <t>PAGO NO.: 01, FACTURA NO. 2022288 (NCF B1500000376) D/F 10/05/2022, POR CONCEPTO DE CAPACITACIÓN DE ESTUDIANTES, A LAS INSTITUCIONES QUE PARTICIPAN EN LA EJECUCIÓN DEL PROGRAMA DE INGLÉS POR INMERSIÓN QUE LLEVA A CABO ESTE MINISTERIO, DURANTE EL PERIODO COMPRENDIDO DEL 01/02/2022 AL 11/04/2022, CORRESPONDIENTE  AL NIVEL BASICO I.</t>
    </r>
  </si>
  <si>
    <r>
      <rPr>
        <b/>
        <sz val="8"/>
        <color indexed="8"/>
        <rFont val="Segoe UI"/>
        <family val="2"/>
      </rPr>
      <t xml:space="preserve">JESSICA DEL CARMEN ARAUJO SANCHEZ, </t>
    </r>
    <r>
      <rPr>
        <sz val="8"/>
        <color indexed="8"/>
        <rFont val="Segoe UI"/>
        <family val="2"/>
      </rPr>
      <t>PAGO REPOSICIÓN DEL FONDO DE VIÁTICOS ASIGNADO A LA DIRECCIÓN DE LENGUAS EXTRANJERAS, DESDE EL RECIBO 2732 AL 2743, DESTINADO A LOS GASTOS DE VIAJE A NIVEL NACIONAL RELACIONADOS A SUPERVISORES, ENTRENAMIENTOS, EVALUACIONES, REUNIONES, ASÍ COMO TAMBIEN A LA DISTRIBUCIÓN DE EQUIPOS Y MOBILIARIOS EN LOS CENTROS DE INGLÉS.</t>
    </r>
  </si>
  <si>
    <r>
      <rPr>
        <b/>
        <sz val="8"/>
        <color indexed="8"/>
        <rFont val="Segoe UI"/>
        <family val="2"/>
      </rPr>
      <t>ENGLISH COMMUNICATION LANGUAGE SCHOOL (ENCOM SRL),</t>
    </r>
    <r>
      <rPr>
        <sz val="8"/>
        <color indexed="8"/>
        <rFont val="Segoe UI"/>
        <family val="2"/>
      </rPr>
      <t xml:space="preserve"> PAGO NO.: 01,( FACTURA B1500000162, D/F 28/04/2022), POR SERVICIOS DE CAPACITACIÓN DE ESTUDIANTES, A LAS INSTITUCIONES QUE PARTICIPAN EN LA EJECUCIÓN DEL PROGRAMA DE INGLÉS POR INMERSIÓN QUE DESARROLLA ESTE MINISTERIO, DURANTE EL PERIODO COMPRENDIDO DEL 01/02/2022 AL 11/04/2022, CORRESPONDIENTE  AL NIVEL BASICO I.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</si>
  <si>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</si>
  <si>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IMPUESTO 0.15% SOBRE PAGOS EMITIDOS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</si>
</sst>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" fontId="1" fillId="34" borderId="15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 vertical="center"/>
    </xf>
    <xf numFmtId="43" fontId="10" fillId="0" borderId="12" xfId="49" applyNumberFormat="1" applyFont="1" applyBorder="1" applyAlignment="1">
      <alignment vertical="center" wrapText="1"/>
    </xf>
    <xf numFmtId="4" fontId="1" fillId="33" borderId="18" xfId="0" applyNumberFormat="1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43" fontId="10" fillId="33" borderId="21" xfId="49" applyNumberFormat="1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justify" vertical="center" wrapText="1" readingOrder="1"/>
    </xf>
    <xf numFmtId="0" fontId="56" fillId="33" borderId="23" xfId="0" applyFont="1" applyFill="1" applyBorder="1" applyAlignment="1">
      <alignment horizontal="justify" vertical="center" wrapText="1" readingOrder="1"/>
    </xf>
    <xf numFmtId="0" fontId="15" fillId="0" borderId="23" xfId="0" applyFont="1" applyBorder="1" applyAlignment="1">
      <alignment horizontal="left" vertical="top" wrapText="1" readingOrder="1"/>
    </xf>
    <xf numFmtId="0" fontId="0" fillId="33" borderId="23" xfId="0" applyFill="1" applyBorder="1" applyAlignment="1">
      <alignment/>
    </xf>
    <xf numFmtId="43" fontId="10" fillId="33" borderId="23" xfId="49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3" borderId="23" xfId="0" applyFont="1" applyFill="1" applyBorder="1" applyAlignment="1">
      <alignment horizontal="center" vertical="center" wrapText="1" readingOrder="1"/>
    </xf>
    <xf numFmtId="0" fontId="15" fillId="33" borderId="23" xfId="0" applyFont="1" applyFill="1" applyBorder="1" applyAlignment="1">
      <alignment horizontal="center" vertical="center" wrapText="1" readingOrder="1"/>
    </xf>
    <xf numFmtId="0" fontId="38" fillId="0" borderId="23" xfId="0" applyFont="1" applyBorder="1" applyAlignment="1">
      <alignment horizontal="center" vertical="center" wrapText="1" readingOrder="1"/>
    </xf>
    <xf numFmtId="0" fontId="15" fillId="33" borderId="23" xfId="0" applyFont="1" applyFill="1" applyBorder="1" applyAlignment="1">
      <alignment horizontal="justify" vertical="justify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14" fontId="19" fillId="0" borderId="32" xfId="0" applyNumberFormat="1" applyFont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 wrapText="1" readingOrder="1"/>
    </xf>
    <xf numFmtId="0" fontId="15" fillId="33" borderId="33" xfId="0" applyFont="1" applyFill="1" applyBorder="1" applyAlignment="1">
      <alignment horizontal="justify" vertical="center" wrapText="1" readingOrder="1"/>
    </xf>
    <xf numFmtId="0" fontId="0" fillId="33" borderId="33" xfId="0" applyFill="1" applyBorder="1" applyAlignment="1">
      <alignment/>
    </xf>
    <xf numFmtId="43" fontId="10" fillId="33" borderId="33" xfId="49" applyFont="1" applyFill="1" applyBorder="1" applyAlignment="1">
      <alignment vertical="center" wrapText="1"/>
    </xf>
    <xf numFmtId="43" fontId="10" fillId="33" borderId="34" xfId="49" applyFont="1" applyFill="1" applyBorder="1" applyAlignment="1">
      <alignment vertical="center" wrapText="1"/>
    </xf>
    <xf numFmtId="14" fontId="19" fillId="0" borderId="35" xfId="0" applyNumberFormat="1" applyFont="1" applyBorder="1" applyAlignment="1">
      <alignment horizontal="center" vertical="center" wrapText="1"/>
    </xf>
    <xf numFmtId="43" fontId="10" fillId="33" borderId="36" xfId="49" applyFont="1" applyFill="1" applyBorder="1" applyAlignment="1">
      <alignment vertical="center" wrapText="1"/>
    </xf>
    <xf numFmtId="14" fontId="19" fillId="0" borderId="37" xfId="0" applyNumberFormat="1" applyFont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 readingOrder="1"/>
    </xf>
    <xf numFmtId="0" fontId="56" fillId="0" borderId="38" xfId="0" applyFont="1" applyBorder="1" applyAlignment="1">
      <alignment horizontal="justify" vertical="justify" wrapText="1" readingOrder="1"/>
    </xf>
    <xf numFmtId="0" fontId="0" fillId="0" borderId="38" xfId="0" applyBorder="1" applyAlignment="1">
      <alignment/>
    </xf>
    <xf numFmtId="43" fontId="10" fillId="0" borderId="38" xfId="49" applyFont="1" applyBorder="1" applyAlignment="1">
      <alignment vertical="center" wrapText="1"/>
    </xf>
    <xf numFmtId="43" fontId="10" fillId="33" borderId="39" xfId="49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6</xdr:col>
      <xdr:colOff>876300</xdr:colOff>
      <xdr:row>5</xdr:row>
      <xdr:rowOff>219075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000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58"/>
  <sheetViews>
    <sheetView tabSelected="1" zoomScale="90" zoomScaleNormal="90" zoomScalePageLayoutView="0" workbookViewId="0" topLeftCell="A16">
      <selection activeCell="B1" sqref="B1:H48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3.00390625" style="1" customWidth="1"/>
    <col min="4" max="4" width="18.8515625" style="1" customWidth="1"/>
    <col min="5" max="5" width="50.28125" style="1" customWidth="1"/>
    <col min="6" max="6" width="17.8515625" style="1" bestFit="1" customWidth="1"/>
    <col min="7" max="7" width="17.7109375" style="1" customWidth="1"/>
    <col min="8" max="8" width="17.00390625" style="14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48"/>
      <c r="C6" s="48"/>
      <c r="D6" s="48"/>
      <c r="E6" s="48"/>
      <c r="F6" s="48"/>
      <c r="G6" s="48"/>
      <c r="H6" s="48"/>
    </row>
    <row r="7" spans="2:8" s="7" customFormat="1" ht="19.5">
      <c r="B7" s="23"/>
      <c r="C7" s="23"/>
      <c r="D7" s="23"/>
      <c r="E7" s="23"/>
      <c r="F7" s="23"/>
      <c r="G7" s="23"/>
      <c r="H7" s="11"/>
    </row>
    <row r="8" spans="2:8" s="7" customFormat="1" ht="19.5">
      <c r="B8" s="23"/>
      <c r="C8" s="23"/>
      <c r="D8" s="23"/>
      <c r="E8" s="23"/>
      <c r="F8" s="23"/>
      <c r="G8" s="23"/>
      <c r="H8" s="11"/>
    </row>
    <row r="9" spans="2:8" s="7" customFormat="1" ht="19.5">
      <c r="B9" s="48"/>
      <c r="C9" s="48"/>
      <c r="D9" s="48"/>
      <c r="E9" s="48"/>
      <c r="F9" s="48"/>
      <c r="G9" s="48"/>
      <c r="H9" s="48"/>
    </row>
    <row r="10" spans="2:8" s="7" customFormat="1" ht="12.75">
      <c r="B10" s="24"/>
      <c r="C10" s="24"/>
      <c r="D10" s="24"/>
      <c r="E10" s="24"/>
      <c r="F10" s="24"/>
      <c r="G10" s="24"/>
      <c r="H10" s="12"/>
    </row>
    <row r="11" spans="2:8" s="7" customFormat="1" ht="15.75">
      <c r="B11" s="49" t="s">
        <v>3</v>
      </c>
      <c r="C11" s="49"/>
      <c r="D11" s="49"/>
      <c r="E11" s="49"/>
      <c r="F11" s="49"/>
      <c r="G11" s="49"/>
      <c r="H11" s="49"/>
    </row>
    <row r="12" spans="2:8" s="7" customFormat="1" ht="15.75">
      <c r="B12" s="26"/>
      <c r="C12" s="26"/>
      <c r="D12" s="26"/>
      <c r="E12" s="26" t="s">
        <v>10</v>
      </c>
      <c r="F12" s="26"/>
      <c r="G12" s="26"/>
      <c r="H12" s="27"/>
    </row>
    <row r="13" spans="2:8" s="7" customFormat="1" ht="15.75">
      <c r="B13" s="49" t="s">
        <v>26</v>
      </c>
      <c r="C13" s="49"/>
      <c r="D13" s="49"/>
      <c r="E13" s="49"/>
      <c r="F13" s="49"/>
      <c r="G13" s="49"/>
      <c r="H13" s="49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0"/>
      <c r="C15" s="53" t="s">
        <v>4</v>
      </c>
      <c r="D15" s="53"/>
      <c r="E15" s="53"/>
      <c r="F15" s="53" t="s">
        <v>19</v>
      </c>
      <c r="G15" s="53"/>
      <c r="H15" s="54"/>
      <c r="I15" s="4"/>
      <c r="J15" s="4"/>
      <c r="K15" s="4"/>
      <c r="L15" s="4"/>
    </row>
    <row r="16" spans="1:12" s="3" customFormat="1" ht="27" customHeight="1" thickBot="1">
      <c r="A16" s="4"/>
      <c r="B16" s="51"/>
      <c r="C16" s="55" t="s">
        <v>18</v>
      </c>
      <c r="D16" s="55"/>
      <c r="E16" s="30"/>
      <c r="F16" s="55" t="s">
        <v>8</v>
      </c>
      <c r="G16" s="55"/>
      <c r="H16" s="33">
        <v>5149658.68</v>
      </c>
      <c r="I16" s="4"/>
      <c r="J16" s="4"/>
      <c r="K16" s="4"/>
      <c r="L16" s="4"/>
    </row>
    <row r="17" spans="1:12" s="3" customFormat="1" ht="21.75" customHeight="1" thickBot="1">
      <c r="A17" s="4"/>
      <c r="B17" s="52"/>
      <c r="C17" s="42" t="s">
        <v>5</v>
      </c>
      <c r="D17" s="68" t="s">
        <v>6</v>
      </c>
      <c r="E17" s="69" t="s">
        <v>7</v>
      </c>
      <c r="F17" s="70" t="s">
        <v>0</v>
      </c>
      <c r="G17" s="34" t="s">
        <v>1</v>
      </c>
      <c r="H17" s="67" t="s">
        <v>2</v>
      </c>
      <c r="I17" s="4"/>
      <c r="J17" s="4"/>
      <c r="K17" s="4"/>
      <c r="L17" s="4"/>
    </row>
    <row r="18" spans="2:8" s="6" customFormat="1" ht="84" customHeight="1">
      <c r="B18" s="38"/>
      <c r="C18" s="71">
        <v>44685</v>
      </c>
      <c r="D18" s="72" t="s">
        <v>30</v>
      </c>
      <c r="E18" s="73" t="s">
        <v>41</v>
      </c>
      <c r="F18" s="74"/>
      <c r="G18" s="75">
        <v>228813.56</v>
      </c>
      <c r="H18" s="76">
        <f>H16+F18-G18</f>
        <v>4920845.12</v>
      </c>
    </row>
    <row r="19" spans="2:8" s="6" customFormat="1" ht="38.25" customHeight="1">
      <c r="B19" s="39"/>
      <c r="C19" s="77">
        <v>44691</v>
      </c>
      <c r="D19" s="64" t="s">
        <v>31</v>
      </c>
      <c r="E19" s="66" t="s">
        <v>42</v>
      </c>
      <c r="F19" s="47">
        <v>14690307.35</v>
      </c>
      <c r="G19" s="47"/>
      <c r="H19" s="78">
        <f>H18+F19-G19</f>
        <v>19611152.47</v>
      </c>
    </row>
    <row r="20" spans="2:8" s="6" customFormat="1" ht="87" customHeight="1">
      <c r="B20" s="39"/>
      <c r="C20" s="77">
        <v>44692</v>
      </c>
      <c r="D20" s="63" t="s">
        <v>32</v>
      </c>
      <c r="E20" s="43" t="s">
        <v>43</v>
      </c>
      <c r="F20" s="47"/>
      <c r="G20" s="47">
        <v>1660008</v>
      </c>
      <c r="H20" s="78">
        <f aca="true" t="shared" si="0" ref="H20:H31">H19+F20-G20</f>
        <v>17951144.47</v>
      </c>
    </row>
    <row r="21" spans="2:8" s="6" customFormat="1" ht="52.5">
      <c r="B21" s="39"/>
      <c r="C21" s="77">
        <v>44692</v>
      </c>
      <c r="D21" s="63" t="s">
        <v>33</v>
      </c>
      <c r="E21" s="43" t="s">
        <v>44</v>
      </c>
      <c r="F21" s="47"/>
      <c r="G21" s="47">
        <v>3106320</v>
      </c>
      <c r="H21" s="78">
        <f t="shared" si="0"/>
        <v>14844824.469999999</v>
      </c>
    </row>
    <row r="22" spans="2:8" s="6" customFormat="1" ht="52.5">
      <c r="B22" s="39"/>
      <c r="C22" s="77">
        <v>44692</v>
      </c>
      <c r="D22" s="63" t="s">
        <v>34</v>
      </c>
      <c r="E22" s="43" t="s">
        <v>45</v>
      </c>
      <c r="F22" s="47"/>
      <c r="G22" s="47">
        <v>5008160</v>
      </c>
      <c r="H22" s="78">
        <f t="shared" si="0"/>
        <v>9836664.469999999</v>
      </c>
    </row>
    <row r="23" spans="2:8" s="6" customFormat="1" ht="52.5">
      <c r="B23" s="39"/>
      <c r="C23" s="77" t="s">
        <v>27</v>
      </c>
      <c r="D23" s="64" t="s">
        <v>35</v>
      </c>
      <c r="E23" s="44" t="s">
        <v>46</v>
      </c>
      <c r="F23" s="47"/>
      <c r="G23" s="47">
        <v>23026.26</v>
      </c>
      <c r="H23" s="78">
        <f t="shared" si="0"/>
        <v>9813638.209999999</v>
      </c>
    </row>
    <row r="24" spans="2:8" s="6" customFormat="1" ht="51.75" customHeight="1">
      <c r="B24" s="39"/>
      <c r="C24" s="77" t="s">
        <v>28</v>
      </c>
      <c r="D24" s="64" t="s">
        <v>36</v>
      </c>
      <c r="E24" s="44" t="s">
        <v>47</v>
      </c>
      <c r="F24" s="47"/>
      <c r="G24" s="47">
        <v>9200</v>
      </c>
      <c r="H24" s="78">
        <f t="shared" si="0"/>
        <v>9804438.209999999</v>
      </c>
    </row>
    <row r="25" spans="2:8" s="6" customFormat="1" ht="52.5">
      <c r="B25" s="39"/>
      <c r="C25" s="77" t="s">
        <v>29</v>
      </c>
      <c r="D25" s="63" t="s">
        <v>37</v>
      </c>
      <c r="E25" s="44" t="s">
        <v>48</v>
      </c>
      <c r="F25" s="47"/>
      <c r="G25" s="47">
        <v>200718</v>
      </c>
      <c r="H25" s="78">
        <f t="shared" si="0"/>
        <v>9603720.209999999</v>
      </c>
    </row>
    <row r="26" spans="2:8" s="6" customFormat="1" ht="79.5" customHeight="1">
      <c r="B26" s="39"/>
      <c r="C26" s="77" t="s">
        <v>29</v>
      </c>
      <c r="D26" s="64" t="s">
        <v>31</v>
      </c>
      <c r="E26" s="44" t="s">
        <v>49</v>
      </c>
      <c r="F26" s="47">
        <v>200718</v>
      </c>
      <c r="G26" s="47"/>
      <c r="H26" s="78">
        <f t="shared" si="0"/>
        <v>9804438.209999999</v>
      </c>
    </row>
    <row r="27" spans="2:8" s="6" customFormat="1" ht="101.25" customHeight="1">
      <c r="B27" s="39"/>
      <c r="C27" s="77">
        <v>44708</v>
      </c>
      <c r="D27" s="63" t="s">
        <v>38</v>
      </c>
      <c r="E27" s="44" t="s">
        <v>50</v>
      </c>
      <c r="F27" s="47"/>
      <c r="G27" s="47">
        <v>1008280</v>
      </c>
      <c r="H27" s="78">
        <f t="shared" si="0"/>
        <v>8796158.209999999</v>
      </c>
    </row>
    <row r="28" spans="2:8" s="6" customFormat="1" ht="90.75" customHeight="1">
      <c r="B28" s="39"/>
      <c r="C28" s="77">
        <v>44711</v>
      </c>
      <c r="D28" s="64" t="s">
        <v>39</v>
      </c>
      <c r="E28" s="44" t="s">
        <v>51</v>
      </c>
      <c r="F28" s="47"/>
      <c r="G28" s="47">
        <v>74387.5</v>
      </c>
      <c r="H28" s="78">
        <f t="shared" si="0"/>
        <v>8721770.709999999</v>
      </c>
    </row>
    <row r="29" spans="2:8" s="6" customFormat="1" ht="87.75" customHeight="1">
      <c r="B29" s="39"/>
      <c r="C29" s="77">
        <v>44712</v>
      </c>
      <c r="D29" s="63" t="s">
        <v>40</v>
      </c>
      <c r="E29" s="44" t="s">
        <v>52</v>
      </c>
      <c r="F29" s="47"/>
      <c r="G29" s="47">
        <v>1213800</v>
      </c>
      <c r="H29" s="78">
        <f t="shared" si="0"/>
        <v>7507970.709999999</v>
      </c>
    </row>
    <row r="30" spans="2:8" s="6" customFormat="1" ht="21">
      <c r="B30" s="39"/>
      <c r="C30" s="77">
        <v>44712</v>
      </c>
      <c r="D30" s="65" t="s">
        <v>25</v>
      </c>
      <c r="E30" s="45" t="s">
        <v>53</v>
      </c>
      <c r="F30" s="46"/>
      <c r="G30" s="47">
        <v>175</v>
      </c>
      <c r="H30" s="78">
        <f t="shared" si="0"/>
        <v>7507795.709999999</v>
      </c>
    </row>
    <row r="31" spans="2:8" s="6" customFormat="1" ht="21.75" thickBot="1">
      <c r="B31" s="41"/>
      <c r="C31" s="79">
        <v>44712</v>
      </c>
      <c r="D31" s="80" t="s">
        <v>25</v>
      </c>
      <c r="E31" s="81" t="s">
        <v>54</v>
      </c>
      <c r="F31" s="82"/>
      <c r="G31" s="83">
        <v>18372.61</v>
      </c>
      <c r="H31" s="84">
        <f t="shared" si="0"/>
        <v>7489423.099999999</v>
      </c>
    </row>
    <row r="32" spans="2:8" s="4" customFormat="1" ht="17.25" thickBot="1">
      <c r="B32" s="41"/>
      <c r="C32" s="37"/>
      <c r="D32" s="35"/>
      <c r="E32" s="18"/>
      <c r="F32" s="18"/>
      <c r="G32" s="36"/>
      <c r="H32" s="40">
        <v>0</v>
      </c>
    </row>
    <row r="33" spans="2:8" s="4" customFormat="1" ht="21.75" customHeight="1" thickBot="1">
      <c r="B33" s="25"/>
      <c r="C33" s="18"/>
      <c r="D33" s="18"/>
      <c r="E33" s="16" t="s">
        <v>9</v>
      </c>
      <c r="F33" s="15">
        <f>SUM(F18:F32)</f>
        <v>14891025.35</v>
      </c>
      <c r="G33" s="15">
        <f>SUM(G18:G32)</f>
        <v>12551260.93</v>
      </c>
      <c r="H33" s="17">
        <f>H16+F33-G33</f>
        <v>7489423.1000000015</v>
      </c>
    </row>
    <row r="34" spans="1:12" ht="23.25" customHeight="1">
      <c r="A34" s="1"/>
      <c r="B34" s="5"/>
      <c r="C34" s="5"/>
      <c r="D34" s="5"/>
      <c r="E34" s="5"/>
      <c r="F34" s="5"/>
      <c r="G34" s="5"/>
      <c r="H34" s="13"/>
      <c r="I34" s="1"/>
      <c r="J34" s="1"/>
      <c r="K34" s="1"/>
      <c r="L34" s="1"/>
    </row>
    <row r="35" spans="1:12" ht="23.25" customHeight="1">
      <c r="A35" s="1"/>
      <c r="B35" s="5"/>
      <c r="C35" s="5"/>
      <c r="D35" s="5"/>
      <c r="E35" s="5"/>
      <c r="F35" s="5"/>
      <c r="G35" s="5"/>
      <c r="H35" s="31"/>
      <c r="I35" s="1"/>
      <c r="J35" s="1"/>
      <c r="K35" s="1"/>
      <c r="L35" s="1"/>
    </row>
    <row r="36" spans="1:12" ht="23.25" customHeight="1">
      <c r="A36" s="1"/>
      <c r="B36" s="5"/>
      <c r="C36" s="5"/>
      <c r="D36" s="5"/>
      <c r="E36" s="5"/>
      <c r="F36" s="5"/>
      <c r="G36" s="5"/>
      <c r="H36" s="13"/>
      <c r="I36" s="1"/>
      <c r="J36" s="1"/>
      <c r="K36" s="1"/>
      <c r="L36" s="1"/>
    </row>
    <row r="37" spans="1:12" ht="23.25" customHeight="1">
      <c r="A37" s="1"/>
      <c r="B37" s="56" t="s">
        <v>16</v>
      </c>
      <c r="C37" s="56"/>
      <c r="D37" s="56"/>
      <c r="E37" s="5"/>
      <c r="F37" s="56" t="s">
        <v>17</v>
      </c>
      <c r="G37" s="56"/>
      <c r="H37" s="56"/>
      <c r="I37" s="1"/>
      <c r="J37" s="1"/>
      <c r="K37" s="1"/>
      <c r="L37" s="1"/>
    </row>
    <row r="38" spans="2:8" s="19" customFormat="1" ht="20.25">
      <c r="B38" s="57" t="s">
        <v>11</v>
      </c>
      <c r="C38" s="57"/>
      <c r="D38" s="57"/>
      <c r="F38" s="58" t="s">
        <v>12</v>
      </c>
      <c r="G38" s="58"/>
      <c r="H38" s="58"/>
    </row>
    <row r="39" spans="1:12" s="19" customFormat="1" ht="20.25">
      <c r="A39" s="20"/>
      <c r="B39" s="59" t="s">
        <v>23</v>
      </c>
      <c r="C39" s="59"/>
      <c r="D39" s="59"/>
      <c r="E39" s="21"/>
      <c r="F39" s="60" t="s">
        <v>24</v>
      </c>
      <c r="G39" s="60"/>
      <c r="H39" s="60"/>
      <c r="I39" s="20"/>
      <c r="J39" s="20"/>
      <c r="K39" s="20"/>
      <c r="L39" s="20"/>
    </row>
    <row r="40" spans="1:12" s="19" customFormat="1" ht="20.25">
      <c r="A40" s="20"/>
      <c r="B40" s="57" t="s">
        <v>20</v>
      </c>
      <c r="C40" s="57"/>
      <c r="D40" s="57"/>
      <c r="F40" s="58" t="s">
        <v>13</v>
      </c>
      <c r="G40" s="58"/>
      <c r="H40" s="58"/>
      <c r="I40" s="20"/>
      <c r="J40" s="20"/>
      <c r="K40" s="20"/>
      <c r="L40" s="20"/>
    </row>
    <row r="41" spans="1:12" s="19" customFormat="1" ht="23.25" customHeight="1">
      <c r="A41" s="20"/>
      <c r="B41" s="32"/>
      <c r="C41" s="32"/>
      <c r="D41" s="32"/>
      <c r="H41" s="22"/>
      <c r="I41" s="20"/>
      <c r="J41" s="20"/>
      <c r="K41" s="20"/>
      <c r="L41" s="20"/>
    </row>
    <row r="42" ht="23.25" customHeight="1"/>
    <row r="44" spans="2:8" ht="12.75">
      <c r="B44" s="61" t="s">
        <v>14</v>
      </c>
      <c r="C44" s="62"/>
      <c r="D44" s="62"/>
      <c r="E44" s="62"/>
      <c r="F44" s="62"/>
      <c r="G44" s="62"/>
      <c r="H44" s="62"/>
    </row>
    <row r="45" spans="1:12" s="19" customFormat="1" ht="20.25">
      <c r="A45" s="20"/>
      <c r="B45" s="58" t="s">
        <v>15</v>
      </c>
      <c r="C45" s="58"/>
      <c r="D45" s="58"/>
      <c r="E45" s="58"/>
      <c r="F45" s="58"/>
      <c r="G45" s="58"/>
      <c r="H45" s="58"/>
      <c r="I45" s="20"/>
      <c r="J45" s="20"/>
      <c r="K45" s="20"/>
      <c r="L45" s="20"/>
    </row>
    <row r="46" spans="1:12" s="19" customFormat="1" ht="20.25">
      <c r="A46" s="20"/>
      <c r="B46" s="60" t="s">
        <v>21</v>
      </c>
      <c r="C46" s="60"/>
      <c r="D46" s="60"/>
      <c r="E46" s="60"/>
      <c r="F46" s="60"/>
      <c r="G46" s="60"/>
      <c r="H46" s="60"/>
      <c r="I46" s="20"/>
      <c r="J46" s="20"/>
      <c r="K46" s="20"/>
      <c r="L46" s="20"/>
    </row>
    <row r="47" spans="1:12" s="19" customFormat="1" ht="20.25">
      <c r="A47" s="20"/>
      <c r="B47" s="58" t="s">
        <v>22</v>
      </c>
      <c r="C47" s="58"/>
      <c r="D47" s="58"/>
      <c r="E47" s="58"/>
      <c r="F47" s="58"/>
      <c r="G47" s="58"/>
      <c r="H47" s="58"/>
      <c r="I47" s="20"/>
      <c r="J47" s="20"/>
      <c r="K47" s="20"/>
      <c r="L47" s="20"/>
    </row>
    <row r="57" s="1" customFormat="1" ht="13.5" thickBot="1"/>
    <row r="58" s="1" customFormat="1" ht="15">
      <c r="B58" s="2"/>
    </row>
  </sheetData>
  <sheetProtection/>
  <mergeCells count="21">
    <mergeCell ref="B40:D40"/>
    <mergeCell ref="F40:H40"/>
    <mergeCell ref="B44:H44"/>
    <mergeCell ref="B45:H45"/>
    <mergeCell ref="B46:H46"/>
    <mergeCell ref="B47:H47"/>
    <mergeCell ref="B37:D37"/>
    <mergeCell ref="F37:H37"/>
    <mergeCell ref="B38:D38"/>
    <mergeCell ref="F38:H38"/>
    <mergeCell ref="B39:D39"/>
    <mergeCell ref="F39:H39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/>
  <pageMargins left="1.3" right="0.65" top="0.75" bottom="0.75" header="0.3" footer="0.3"/>
  <pageSetup horizontalDpi="600" verticalDpi="600" orientation="portrait" scale="52" r:id="rId2"/>
  <rowBreaks count="2" manualBreakCount="2">
    <brk id="48" max="255" man="1"/>
    <brk id="52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2022-06-09T19:30:21Z</cp:lastPrinted>
  <dcterms:created xsi:type="dcterms:W3CDTF">2006-07-11T17:39:34Z</dcterms:created>
  <dcterms:modified xsi:type="dcterms:W3CDTF">2022-06-09T19:30:50Z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