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Fondo de Lenguas Extranjera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<sst xmlns="http://schemas.openxmlformats.org/spreadsheetml/2006/main" count="70" uniqueCount="65">
  <si>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</si>
  <si>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</si>
  <si>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</si>
  <si>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</si>
  <si>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</si>
  <si>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</si>
  <si>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</si>
  <si>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</si>
  <si>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</si>
  <si>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</si>
  <si>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</si>
  <si>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</si>
  <si>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</si>
  <si>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</si>
  <si>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</si>
  <si>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</si>
  <si>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</si>
  <si>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</si>
  <si>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</si>
  <si>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</si>
  <si>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</si>
  <si>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</si>
  <si>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</si>
  <si>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</si>
  <si>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</si>
  <si>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</si>
  <si>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TR-10101010</t>
  </si>
  <si>
    <t>TR-FLE-326</t>
  </si>
  <si>
    <t>Del 1ero al 30 de Junio 2022</t>
  </si>
  <si>
    <r>
      <rPr>
        <b/>
        <sz val="8"/>
        <color indexed="8"/>
        <rFont val="Segoe UI"/>
        <family val="2"/>
      </rPr>
      <t xml:space="preserve">INSTITUTO POLITECNICO INDUSTRIAL DON BOSCO, </t>
    </r>
    <r>
      <rPr>
        <sz val="8"/>
        <color indexed="8"/>
        <rFont val="Segoe UI"/>
        <family val="2"/>
      </rPr>
      <t xml:space="preserve">PAGO FACTURA NO. NCF B1500000049 D/F 22/4/2022 POR CONCEPTO DE PAGO ALQUILER PARA CAPACITACION DEL IDIOMA INGLES, CORRESPONDIENTE A LOS MESES DE FEBRERO, MARZO Y ABRIL DEL 2022. </t>
    </r>
  </si>
  <si>
    <r>
      <rPr>
        <b/>
        <sz val="8"/>
        <color indexed="8"/>
        <rFont val="Segoe UI"/>
        <family val="2"/>
      </rPr>
      <t xml:space="preserve">INSTITUTO CULTURAL DOMINICO AMERICANO, </t>
    </r>
    <r>
      <rPr>
        <sz val="8"/>
        <color indexed="8"/>
        <rFont val="Segoe UI"/>
        <family val="2"/>
      </rPr>
      <t>PAGO NO.: 01, FACTURA NO. 00045683 (NCF B1500001951), D/F 03/05/2022, POR CONCEPTO DE CAPACITACIÓN DE ESTUDIANTES, A LAS INSTITUCIONES QUE PARTICIPAN EN LA EJECUCIÓN DEL PROGRAMA DE INGLÉS POR INMERSIÓN QUE LLEVA A CABO ESTE MINISTERIO, DURANTE EL PERIODO COMPRENDIDO DEL 01/02/2022 AL 11/04/2022, CORRESPONDIENTE AL NIVEL BASICO I.</t>
    </r>
  </si>
  <si>
    <r>
      <rPr>
        <b/>
        <sz val="8"/>
        <color indexed="8"/>
        <rFont val="Segoe UI"/>
        <family val="2"/>
      </rPr>
      <t xml:space="preserve">MABELIN  IVETTE HINKERT AQUINO, </t>
    </r>
    <r>
      <rPr>
        <sz val="8"/>
        <color indexed="8"/>
        <rFont val="Segoe UI"/>
        <family val="2"/>
      </rPr>
      <t>PAGO REPOSICIÓN DE CAJA CHICA, DEL RECIBO NO. 4450 AL 4470, CORRESPONDIENTE A GASTOS MENORES EN LA REALIZACIÓN DE ACTIVIDADES DEL PROGRAMA INGLÉS POR INMERSIÓN QUE DESARROLLA ESTE MESCYT.</t>
    </r>
  </si>
  <si>
    <t>NULO</t>
  </si>
  <si>
    <r>
      <rPr>
        <b/>
        <sz val="8"/>
        <color indexed="8"/>
        <rFont val="Segoe UI"/>
        <family val="2"/>
      </rPr>
      <t xml:space="preserve">JESSICA DEL CARMEN ARAUJO SANCHEZ, </t>
    </r>
    <r>
      <rPr>
        <sz val="8"/>
        <color indexed="8"/>
        <rFont val="Segoe UI"/>
        <family val="2"/>
      </rPr>
      <t>PAGO REPOSICIÓN DEL FONDO DE VIÁTICOS ASIGNADO A LA DIRECCIÓN DE LENGUAS EXTRANJERAS, DESDE EL RECIBO 2744 AL 2774, DESTINADO A LOS GASTOS DE VIAJE A NIVEL NACIONAL RELACIONADOS A SUPERVISORES, ENTRENAMIENTOS, EVALUACIONES, REUNIONES, ASÍ COMO TAMBIEN A LA DISTRIBUCIÓN DE EQUIPOS Y MOBILIARIOS EN LOS CENTROS DE INGLÉS.</t>
    </r>
  </si>
  <si>
    <r>
      <rPr>
        <b/>
        <sz val="8"/>
        <color indexed="8"/>
        <rFont val="Segoe UI"/>
        <family val="2"/>
      </rPr>
      <t>ALIANZA FRANCESA SANTO DOMINGO,</t>
    </r>
    <r>
      <rPr>
        <sz val="8"/>
        <color indexed="8"/>
        <rFont val="Segoe UI"/>
        <family val="2"/>
      </rPr>
      <t xml:space="preserve"> PAGO NO.1 POR CONCEPTO DE CAPACITACIÓN,  A LA FACTURA NO. ( NCF B1500000226), D/F 23/03/2022, CORRESPONDIENTE AL PRIMER PAGO DEL 60% DEL MONTO ACORDADO EN EL MES DE MARZO 2022, CONVENIO, A ESTUDIANTES BECADOS POR ESTE MINISTERIO EN EL PROGRAMA  FRANCÉS POR INMERSIÓN QUE DESARROLLA ESTE MINISTERIO.</t>
    </r>
  </si>
  <si>
    <r>
      <rPr>
        <b/>
        <sz val="8"/>
        <color indexed="8"/>
        <rFont val="Segoe UI"/>
        <family val="2"/>
      </rPr>
      <t>LIBROS Y PRENSA, SRL,</t>
    </r>
    <r>
      <rPr>
        <sz val="8"/>
        <color indexed="8"/>
        <rFont val="Segoe UI"/>
        <family val="2"/>
      </rPr>
      <t xml:space="preserve"> PAGO FACTURAS NOS. 12118 (B1500000047), 12119 (B1500000048), DE FECHA  13/04/2022, POR CONCEPTO DE ADQUISICIÓN DE LIBROS DE TEXTO Y CUADERNOS DE TRABAJO DEL PROGRAMA DE FRANCES DE INMERSIÓN Y EL PROGRAMA DE CALIOPE,  PARA LOS  ESTUDIANTES QUE CURSAN EL  PROGRAMA DE FRANCÉS POR INMERSIÓN IMPARTIDO EN LA ALIANZA FRANCESA.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</si>
  <si>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NO.: 02, FACTURA NO. 600000736 (NCF B1500001752), D/F 11/06/2022, POR CONCEPTO DE CAPACITACIÓN DE ESTUDIANTES, A LAS INSTITUCIONES QUE PARTICIPAN EN LA EJECUCIÓN DEL PROGRAMA DE INGLÉS POR INMERSIÓN QUE LLEVA A CABO ESTE MINISTERIO, DURANTE EL PERIODO COMPRENDIDO DEL 18/04/2022 AL 13/06/2022, CORRESPONDIENTE AL NIVEL BASICO II.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</si>
  <si>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Al FONDO EN AVANCE POR EXCEPCIÓN  DE LENGUAS EXTRANJERAS. LIB. -2265-1 D/F 15/06/2022.</t>
    </r>
  </si>
  <si>
    <r>
      <rPr>
        <b/>
        <sz val="8"/>
        <color indexed="8"/>
        <rFont val="Segoe UI"/>
        <family val="2"/>
      </rPr>
      <t xml:space="preserve">INSTITUTO CULTURAL DOMINICO AMERICANO, </t>
    </r>
    <r>
      <rPr>
        <sz val="8"/>
        <color indexed="8"/>
        <rFont val="Segoe UI"/>
        <family val="2"/>
      </rPr>
      <t>PAGO NO.: 02, FACTURA NO. 600000739 (NCF B1500001755), D/F 11/06/2022, POR CONCEPTO DE CAPACITACIÓN DE ESTUDIANTES, A LAS INSTITUCIONES QUE PARTICIPAN EN LA EJECUCIÓN DEL PROGRAMA DE INGLÉS POR INMERSIÓN QUE LLEVA A CABO ESTE MINISTERIO, DURANTE EL PERIODO COMPRENDIDO DEL 18/04/2022 AL 13/06/2022, CORRESPONDIENTE AL NIVEL BASICO II.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</si>
  <si>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NO.: 01, FACTURAS NOS. 000045596 (NCF B1500001943), 600000737 (NCF B1500001753 D/F 12/05/2022, POR CONCEPTO DE CAPACITACIÓN DE ESTUDIANTES, A LAS INSTITUCIONES QUE PARTICIPAN EN LA EJECUCIÓN DEL PROGRAMA DE INGLÉS POR INMERSIÓN QUE LLEVA A CABO ESTE MINISTERIO, DURANTE LOS PERIODOS COMPRENDIDOS DEL 01/02/2022 AL 11/04/2022 Y DEL 18/04/2022 AL 13/06/2022, CORRESPONDIENTE AL NIVEL BASICO I.</t>
    </r>
  </si>
  <si>
    <r>
      <rPr>
        <b/>
        <sz val="8"/>
        <color indexed="8"/>
        <rFont val="Segoe UI"/>
        <family val="2"/>
      </rPr>
      <t xml:space="preserve">ENGLISH COMMUNICATION LANGUAGE SCHOOL (ENCOM SRL), </t>
    </r>
    <r>
      <rPr>
        <sz val="8"/>
        <color indexed="8"/>
        <rFont val="Segoe UI"/>
        <family val="2"/>
      </rPr>
      <t>PAGO FACTURA NCF. B1500000163, D/F 19/05/2022, POR SERVICIOS DE CAPACITACIÓN DE 173 ESTUDIANTES BECADOS A LAS INSTITUCIONES QUE PARTICIPAN EN LA EJECUCIÓN DEL PROGRAMA DE INGLÉS POR INMERSIÓN QUE DESARROLLA ESTE MINISTERIO, CORRESPONDIENTE AL PERIODO DEL 18/04/2022 AL 13/06/2022 DEL NIVEL BASICO II.</t>
    </r>
  </si>
  <si>
    <r>
      <rPr>
        <b/>
        <sz val="8"/>
        <color indexed="8"/>
        <rFont val="Segoe UI"/>
        <family val="2"/>
      </rPr>
      <t>ELVIRA BILINGUAL SCHOOL, SRL,</t>
    </r>
    <r>
      <rPr>
        <sz val="8"/>
        <color indexed="8"/>
        <rFont val="Segoe UI"/>
        <family val="2"/>
      </rPr>
      <t xml:space="preserve"> PAGO FACTURA NO. B-000112 (NCF B1500000112), D/F 27/05/2022, POR SERVICIOS DE CAPACITACIÓN DE 749 ESTUDIANTES BECADOS A LAS INSTITUCIONES QUE PARTICIPAN EN LA EJECUCIÓN DEL PROGRAMA DE INGLÉS POR INMERSIÓN QUE DESARROLLA ESTE MINISTERIO, CORRESPONDIENTE AL PERIODO DEL 18/04/2022 AL 13/06/2022 DEL NIVEL BÁSICO II.</t>
    </r>
  </si>
  <si>
    <r>
      <rPr>
        <b/>
        <sz val="8"/>
        <color indexed="8"/>
        <rFont val="Segoe UI"/>
        <family val="2"/>
      </rPr>
      <t xml:space="preserve">UNIVERSIDAD CENTRAL DEL ESTE (UCE), </t>
    </r>
    <r>
      <rPr>
        <sz val="8"/>
        <color indexed="8"/>
        <rFont val="Segoe UI"/>
        <family val="2"/>
      </rPr>
      <t>PAGO FACTURAS  NO. 1777 Y 1778 (NCFs: B1500001261 y B1500001262  DE FECHA  20/05/2022),  CORRESPONDIENTE AL PERIODO DEL 01 DE FEBRERO AL 11 DE ABRIL Y DEL 18 DE ABRIL AL 13 JUNIO DEL AÑO 2022, CORRESPONDIENTE A LOS NIVELES BASICO I Y BASICO II, POR SERVICIO DE CAPACITACIÓN DE  (648)  ESTUDIANTES BECADOS,  A LAS INSTITUCIONES QUE PARTICIPAN EN LA EJECUCIÓN DEL PROGRAMA DE INGLES POR  INMERSIÓN QUE DESARROLLA ESTE MINISTERIO.</t>
    </r>
  </si>
  <si>
    <r>
      <rPr>
        <b/>
        <sz val="8"/>
        <color indexed="8"/>
        <rFont val="Segoe UI"/>
        <family val="2"/>
      </rPr>
      <t>BANCO DE RESERVAS DE LA REP. DOM, TRANSFERENCIA POR  DEVOLUCIÓN A FAVOR DE ELVIRA BILINGUAL SCHOOL, SRL,</t>
    </r>
    <r>
      <rPr>
        <sz val="8"/>
        <color indexed="8"/>
        <rFont val="Segoe UI"/>
        <family val="2"/>
      </rPr>
      <t xml:space="preserve"> PAGO FACTURA NO. B-000112 (NCF B1500000112), D/F 27/05/2022, POR SERVICIOS DE CAPACITACIÓN DE 749 ESTUDIANTES BECADOS A LAS INSTITUCIONES QUE PARTICIPAN EN LA EJECUCIÓN DEL PROGRAMA DE INGLÉS POR INMERSIÓN QUE DESARROLLA ESTE MINISTERIO, CORRESPONDIENTE AL PERIODO DEL 18/04/2022 AL 13/06/2022 DEL NIVEL BÁSICO II. FLE-338 D/F 28/06/2022</t>
    </r>
  </si>
  <si>
    <r>
      <rPr>
        <b/>
        <sz val="8"/>
        <color indexed="8"/>
        <rFont val="Segoe UI"/>
        <family val="2"/>
      </rPr>
      <t xml:space="preserve">BANCO DE RESERVAS DE LA REP. DOM, TRANSFERENCIA POR DEVOLUCIÓN DEL </t>
    </r>
    <r>
      <rPr>
        <sz val="8"/>
        <color indexed="8"/>
        <rFont val="Segoe UI"/>
        <family val="2"/>
      </rPr>
      <t xml:space="preserve"> IMPUESTO 0.15% SOBRE PAGOS EMITIDOS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</si>
  <si>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JESSICA DEL CARMEN ARAUJO SANCHEZ,</t>
    </r>
    <r>
      <rPr>
        <sz val="8"/>
        <color indexed="8"/>
        <rFont val="Segoe UI"/>
        <family val="2"/>
      </rPr>
      <t xml:space="preserve"> PAGO REPOSICIÓN DEL FONDO DE VIÁTICOS ASIGNADO A LA DIRECCIÓN DE LENGUAS EXTRANJERAS, DESDE EL RECIBO 2775 AL 2811, DESTINADO A LOS GASTOS DE VIAJE A NIVEL NACIONAL RELACIONADOS A SUPERVISORES, ENTRENAMIENTOS, EVALUACIONES, REUNIONES, ASÍ COMO TAMBIEN A LA DISTRIBUCIÓN DE EQUIPOS Y MOBILIARIOS EN LOS CENTROS DE INGLÉS.</t>
    </r>
  </si>
  <si>
    <r>
      <rPr>
        <b/>
        <sz val="8"/>
        <color indexed="8"/>
        <rFont val="Segoe UI"/>
        <family val="2"/>
      </rPr>
      <t xml:space="preserve">MABELIN  IVETTE HINKERT AQUINO, </t>
    </r>
    <r>
      <rPr>
        <sz val="8"/>
        <color indexed="8"/>
        <rFont val="Segoe UI"/>
        <family val="2"/>
      </rPr>
      <t>PAGO REPOSICIÓN DE CAJA CHICA, DEL RECIBO NO. 4471 AL 4491, CORRESPONDIENTE A GASTOS MENORES EN LA REALIZACIÓN DE ACTIVIDADES DEL PROGRAMA INGLÉS POR INMERSIÓN QUE DESARROLLA ESTE MESCYT.</t>
    </r>
  </si>
  <si>
    <r>
      <rPr>
        <b/>
        <sz val="8"/>
        <color indexed="8"/>
        <rFont val="Segoe UI"/>
        <family val="2"/>
      </rPr>
      <t>BANCO DE RESERVAS DE LA REP. DOM, COMISIÓN POR DEVOLUCIÓN DEL</t>
    </r>
    <r>
      <rPr>
        <sz val="8"/>
        <color indexed="8"/>
        <rFont val="Segoe UI"/>
        <family val="2"/>
      </rPr>
      <t xml:space="preserve"> IMPUESTO 0.15% SOBRE PAGOS EMITIDOS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</si>
  <si>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</si>
  <si>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</t>
    </r>
  </si>
  <si>
    <t>FLE-328</t>
  </si>
  <si>
    <t>CK-0134</t>
  </si>
  <si>
    <t>CK-0135</t>
  </si>
  <si>
    <t>CK-0136</t>
  </si>
  <si>
    <t>CK-0137</t>
  </si>
  <si>
    <t>FLE-331</t>
  </si>
  <si>
    <t>CK-0138</t>
  </si>
  <si>
    <t>FLE-330</t>
  </si>
  <si>
    <t>FLE-332</t>
  </si>
  <si>
    <t>FLE-334</t>
  </si>
  <si>
    <t>FLE-337</t>
  </si>
  <si>
    <t>FLE-338</t>
  </si>
  <si>
    <t>FLE-339</t>
  </si>
  <si>
    <t>CK-0139</t>
  </si>
  <si>
    <t>CK-0140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</si>
</sst>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[$-1C0A]dddd\,\ d\ &quot;de&quot;\ mmmm\ &quot;de&quot;\ yyyy"/>
    <numFmt numFmtId="205" formatCode="[$-1C0A]h:mm:ss\ AM/PM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1" fillId="34" borderId="15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justify" vertical="center" wrapText="1" readingOrder="1"/>
    </xf>
    <xf numFmtId="0" fontId="55" fillId="33" borderId="21" xfId="0" applyFont="1" applyFill="1" applyBorder="1" applyAlignment="1">
      <alignment horizontal="justify" vertical="center" wrapText="1" readingOrder="1"/>
    </xf>
    <xf numFmtId="0" fontId="15" fillId="0" borderId="21" xfId="0" applyFont="1" applyBorder="1" applyAlignment="1">
      <alignment horizontal="left" vertical="top" wrapText="1" readingOrder="1"/>
    </xf>
    <xf numFmtId="0" fontId="0" fillId="33" borderId="21" xfId="0" applyFill="1" applyBorder="1" applyAlignment="1">
      <alignment/>
    </xf>
    <xf numFmtId="43" fontId="10" fillId="33" borderId="21" xfId="49" applyFont="1" applyFill="1" applyBorder="1" applyAlignment="1">
      <alignment vertical="center" wrapText="1"/>
    </xf>
    <xf numFmtId="0" fontId="19" fillId="33" borderId="21" xfId="0" applyFont="1" applyFill="1" applyBorder="1" applyAlignment="1">
      <alignment horizontal="center" vertical="center" wrapText="1" readingOrder="1"/>
    </xf>
    <xf numFmtId="0" fontId="15" fillId="33" borderId="21" xfId="0" applyFont="1" applyFill="1" applyBorder="1" applyAlignment="1">
      <alignment horizontal="center" vertical="center" wrapText="1" readingOrder="1"/>
    </xf>
    <xf numFmtId="0" fontId="19" fillId="0" borderId="21" xfId="0" applyFont="1" applyBorder="1" applyAlignment="1">
      <alignment horizontal="center" vertical="center" wrapText="1" readingOrder="1"/>
    </xf>
    <xf numFmtId="0" fontId="15" fillId="33" borderId="21" xfId="0" applyFont="1" applyFill="1" applyBorder="1" applyAlignment="1">
      <alignment horizontal="justify" vertical="justify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43" fontId="10" fillId="33" borderId="26" xfId="49" applyFont="1" applyFill="1" applyBorder="1" applyAlignment="1">
      <alignment vertical="center" wrapText="1"/>
    </xf>
    <xf numFmtId="43" fontId="10" fillId="33" borderId="27" xfId="49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justify" vertical="justify" wrapText="1" readingOrder="1"/>
    </xf>
    <xf numFmtId="0" fontId="15" fillId="33" borderId="21" xfId="0" applyFont="1" applyFill="1" applyBorder="1" applyAlignment="1">
      <alignment horizontal="justify" vertical="justify" wrapText="1"/>
    </xf>
    <xf numFmtId="0" fontId="0" fillId="0" borderId="2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 wrapText="1" readingOrder="1"/>
    </xf>
    <xf numFmtId="43" fontId="10" fillId="33" borderId="33" xfId="49" applyFont="1" applyFill="1" applyBorder="1" applyAlignment="1">
      <alignment vertical="center" wrapText="1"/>
    </xf>
    <xf numFmtId="0" fontId="19" fillId="0" borderId="34" xfId="0" applyFont="1" applyBorder="1" applyAlignment="1">
      <alignment horizontal="center" vertical="center" wrapText="1" readingOrder="1"/>
    </xf>
    <xf numFmtId="0" fontId="15" fillId="0" borderId="34" xfId="0" applyFont="1" applyBorder="1" applyAlignment="1">
      <alignment horizontal="left" vertical="top" wrapText="1" readingOrder="1"/>
    </xf>
    <xf numFmtId="0" fontId="0" fillId="33" borderId="34" xfId="0" applyFill="1" applyBorder="1" applyAlignment="1">
      <alignment/>
    </xf>
    <xf numFmtId="43" fontId="10" fillId="33" borderId="34" xfId="49" applyFont="1" applyFill="1" applyBorder="1" applyAlignment="1">
      <alignment vertical="center" wrapText="1"/>
    </xf>
    <xf numFmtId="4" fontId="1" fillId="33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55" fillId="0" borderId="36" xfId="0" applyFont="1" applyBorder="1" applyAlignment="1">
      <alignment horizontal="justify" vertical="justify" wrapText="1" readingOrder="1"/>
    </xf>
    <xf numFmtId="43" fontId="10" fillId="0" borderId="36" xfId="49" applyFont="1" applyBorder="1" applyAlignment="1">
      <alignment vertical="center" wrapText="1"/>
    </xf>
    <xf numFmtId="43" fontId="10" fillId="33" borderId="16" xfId="49" applyFont="1" applyFill="1" applyBorder="1" applyAlignment="1">
      <alignment vertical="center" wrapText="1"/>
    </xf>
    <xf numFmtId="14" fontId="15" fillId="33" borderId="21" xfId="0" applyNumberFormat="1" applyFont="1" applyFill="1" applyBorder="1" applyAlignment="1">
      <alignment horizontal="center" vertical="center" wrapText="1" readingOrder="1"/>
    </xf>
    <xf numFmtId="14" fontId="19" fillId="33" borderId="21" xfId="0" applyNumberFormat="1" applyFont="1" applyFill="1" applyBorder="1" applyAlignment="1">
      <alignment horizontal="center" vertical="center" wrapText="1" readingOrder="1"/>
    </xf>
    <xf numFmtId="14" fontId="15" fillId="33" borderId="21" xfId="0" applyNumberFormat="1" applyFont="1" applyFill="1" applyBorder="1" applyAlignment="1">
      <alignment horizontal="center" vertical="center" wrapText="1" readingOrder="1"/>
    </xf>
    <xf numFmtId="14" fontId="19" fillId="0" borderId="21" xfId="0" applyNumberFormat="1" applyFont="1" applyBorder="1" applyAlignment="1">
      <alignment horizontal="center" vertical="center" wrapText="1" readingOrder="1"/>
    </xf>
    <xf numFmtId="14" fontId="19" fillId="0" borderId="34" xfId="0" applyNumberFormat="1" applyFont="1" applyBorder="1" applyAlignment="1">
      <alignment horizontal="center" vertical="center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66"/>
  <sheetViews>
    <sheetView tabSelected="1" zoomScale="90" zoomScaleNormal="90" zoomScalePageLayoutView="0" workbookViewId="0" topLeftCell="A1">
      <selection activeCell="B1" sqref="B1:H58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0039062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2"/>
      <c r="C6" s="62"/>
      <c r="D6" s="62"/>
      <c r="E6" s="62"/>
      <c r="F6" s="62"/>
      <c r="G6" s="62"/>
      <c r="H6" s="62"/>
    </row>
    <row r="7" spans="2:8" s="7" customFormat="1" ht="19.5">
      <c r="B7" s="54"/>
      <c r="C7" s="54"/>
      <c r="D7" s="54"/>
      <c r="E7" s="54"/>
      <c r="F7" s="54"/>
      <c r="G7" s="54"/>
      <c r="H7" s="54"/>
    </row>
    <row r="8" spans="2:8" s="7" customFormat="1" ht="19.5">
      <c r="B8" s="54"/>
      <c r="C8" s="54"/>
      <c r="D8" s="54"/>
      <c r="E8" s="54"/>
      <c r="F8" s="54"/>
      <c r="G8" s="54"/>
      <c r="H8" s="54"/>
    </row>
    <row r="9" spans="2:8" s="7" customFormat="1" ht="19.5">
      <c r="B9" s="23"/>
      <c r="C9" s="23"/>
      <c r="D9" s="23"/>
      <c r="E9" s="23"/>
      <c r="F9" s="23"/>
      <c r="G9" s="23"/>
      <c r="H9" s="11"/>
    </row>
    <row r="10" spans="2:8" s="7" customFormat="1" ht="12.75">
      <c r="B10" s="24"/>
      <c r="C10" s="24"/>
      <c r="D10" s="24"/>
      <c r="E10" s="24"/>
      <c r="F10" s="24"/>
      <c r="G10" s="24"/>
      <c r="H10" s="12"/>
    </row>
    <row r="11" spans="2:8" s="7" customFormat="1" ht="15.75">
      <c r="B11" s="63" t="s">
        <v>3</v>
      </c>
      <c r="C11" s="63"/>
      <c r="D11" s="63"/>
      <c r="E11" s="63"/>
      <c r="F11" s="63"/>
      <c r="G11" s="63"/>
      <c r="H11" s="63"/>
    </row>
    <row r="12" spans="2:8" s="7" customFormat="1" ht="15.75">
      <c r="B12" s="26"/>
      <c r="C12" s="26"/>
      <c r="D12" s="26"/>
      <c r="E12" s="26" t="s">
        <v>10</v>
      </c>
      <c r="F12" s="26"/>
      <c r="G12" s="26"/>
      <c r="H12" s="27"/>
    </row>
    <row r="13" spans="2:8" s="7" customFormat="1" ht="15.75">
      <c r="B13" s="63" t="s">
        <v>28</v>
      </c>
      <c r="C13" s="63"/>
      <c r="D13" s="63"/>
      <c r="E13" s="63"/>
      <c r="F13" s="63"/>
      <c r="G13" s="63"/>
      <c r="H13" s="63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4"/>
      <c r="C15" s="67" t="s">
        <v>4</v>
      </c>
      <c r="D15" s="67"/>
      <c r="E15" s="67"/>
      <c r="F15" s="67" t="s">
        <v>19</v>
      </c>
      <c r="G15" s="67"/>
      <c r="H15" s="68"/>
      <c r="I15" s="4"/>
      <c r="J15" s="4"/>
      <c r="K15" s="4"/>
      <c r="L15" s="4"/>
    </row>
    <row r="16" spans="1:12" s="3" customFormat="1" ht="27" customHeight="1" thickBot="1">
      <c r="A16" s="4"/>
      <c r="B16" s="65"/>
      <c r="C16" s="69" t="s">
        <v>18</v>
      </c>
      <c r="D16" s="69"/>
      <c r="E16" s="30"/>
      <c r="F16" s="69" t="s">
        <v>8</v>
      </c>
      <c r="G16" s="69"/>
      <c r="H16" s="33">
        <v>7489423.1</v>
      </c>
      <c r="I16" s="4"/>
      <c r="J16" s="4"/>
      <c r="K16" s="4"/>
      <c r="L16" s="4"/>
    </row>
    <row r="17" spans="1:12" s="3" customFormat="1" ht="21.75" customHeight="1" thickBot="1">
      <c r="A17" s="4"/>
      <c r="B17" s="66"/>
      <c r="C17" s="38" t="s">
        <v>5</v>
      </c>
      <c r="D17" s="49" t="s">
        <v>6</v>
      </c>
      <c r="E17" s="50" t="s">
        <v>7</v>
      </c>
      <c r="F17" s="51" t="s">
        <v>0</v>
      </c>
      <c r="G17" s="34" t="s">
        <v>1</v>
      </c>
      <c r="H17" s="48" t="s">
        <v>2</v>
      </c>
      <c r="I17" s="4"/>
      <c r="J17" s="4"/>
      <c r="K17" s="4"/>
      <c r="L17" s="4"/>
    </row>
    <row r="18" spans="2:8" s="6" customFormat="1" ht="62.25" customHeight="1">
      <c r="B18" s="35"/>
      <c r="C18" s="85">
        <v>44714</v>
      </c>
      <c r="D18" s="45" t="s">
        <v>27</v>
      </c>
      <c r="E18" s="40" t="s">
        <v>29</v>
      </c>
      <c r="F18" s="72"/>
      <c r="G18" s="43">
        <v>200718</v>
      </c>
      <c r="H18" s="52">
        <f>H16+F18-G18</f>
        <v>7288705.1</v>
      </c>
    </row>
    <row r="19" spans="2:8" s="6" customFormat="1" ht="88.5" customHeight="1">
      <c r="B19" s="36"/>
      <c r="C19" s="86">
        <v>44714</v>
      </c>
      <c r="D19" s="44" t="s">
        <v>50</v>
      </c>
      <c r="E19" s="39" t="s">
        <v>30</v>
      </c>
      <c r="F19" s="42"/>
      <c r="G19" s="43">
        <v>1365024</v>
      </c>
      <c r="H19" s="53">
        <f>H18+F19-G19</f>
        <v>5923681.1</v>
      </c>
    </row>
    <row r="20" spans="2:8" s="6" customFormat="1" ht="60" customHeight="1">
      <c r="B20" s="36"/>
      <c r="C20" s="85">
        <v>44722</v>
      </c>
      <c r="D20" s="45" t="s">
        <v>51</v>
      </c>
      <c r="E20" s="39" t="s">
        <v>31</v>
      </c>
      <c r="F20" s="42"/>
      <c r="G20" s="43">
        <v>24918.74</v>
      </c>
      <c r="H20" s="53">
        <f aca="true" t="shared" si="0" ref="H20:H39">H19+F20-G20</f>
        <v>5898762.359999999</v>
      </c>
    </row>
    <row r="21" spans="2:8" s="6" customFormat="1" ht="16.5">
      <c r="B21" s="36"/>
      <c r="C21" s="85">
        <v>44725</v>
      </c>
      <c r="D21" s="45" t="s">
        <v>52</v>
      </c>
      <c r="E21" s="39" t="s">
        <v>32</v>
      </c>
      <c r="F21" s="42"/>
      <c r="G21" s="43">
        <v>0</v>
      </c>
      <c r="H21" s="53">
        <f t="shared" si="0"/>
        <v>5898762.359999999</v>
      </c>
    </row>
    <row r="22" spans="2:8" s="6" customFormat="1" ht="16.5">
      <c r="B22" s="36"/>
      <c r="C22" s="85">
        <v>44727</v>
      </c>
      <c r="D22" s="45" t="s">
        <v>53</v>
      </c>
      <c r="E22" s="39" t="s">
        <v>32</v>
      </c>
      <c r="F22" s="42"/>
      <c r="G22" s="43">
        <v>0</v>
      </c>
      <c r="H22" s="53">
        <f t="shared" si="0"/>
        <v>5898762.359999999</v>
      </c>
    </row>
    <row r="23" spans="2:8" s="6" customFormat="1" ht="95.25" customHeight="1">
      <c r="B23" s="36"/>
      <c r="C23" s="85">
        <v>44729</v>
      </c>
      <c r="D23" s="45" t="s">
        <v>54</v>
      </c>
      <c r="E23" s="39" t="s">
        <v>33</v>
      </c>
      <c r="F23" s="42"/>
      <c r="G23" s="43">
        <v>123690</v>
      </c>
      <c r="H23" s="53">
        <f t="shared" si="0"/>
        <v>5775072.359999999</v>
      </c>
    </row>
    <row r="24" spans="2:8" s="6" customFormat="1" ht="95.25" customHeight="1">
      <c r="B24" s="36"/>
      <c r="C24" s="86">
        <v>44729</v>
      </c>
      <c r="D24" s="44" t="s">
        <v>55</v>
      </c>
      <c r="E24" s="47" t="s">
        <v>34</v>
      </c>
      <c r="F24" s="43"/>
      <c r="G24" s="43">
        <v>4104000</v>
      </c>
      <c r="H24" s="53">
        <f t="shared" si="0"/>
        <v>1671072.3599999994</v>
      </c>
    </row>
    <row r="25" spans="2:8" s="6" customFormat="1" ht="78.75" customHeight="1">
      <c r="B25" s="36"/>
      <c r="C25" s="85">
        <v>44733</v>
      </c>
      <c r="D25" s="45" t="s">
        <v>56</v>
      </c>
      <c r="E25" s="39" t="s">
        <v>35</v>
      </c>
      <c r="F25" s="43"/>
      <c r="G25" s="43">
        <v>522500</v>
      </c>
      <c r="H25" s="53">
        <f t="shared" si="0"/>
        <v>1148572.3599999994</v>
      </c>
    </row>
    <row r="26" spans="2:8" s="6" customFormat="1" ht="75" customHeight="1">
      <c r="B26" s="36"/>
      <c r="C26" s="86">
        <v>44734</v>
      </c>
      <c r="D26" s="44" t="s">
        <v>57</v>
      </c>
      <c r="E26" s="40" t="s">
        <v>36</v>
      </c>
      <c r="F26" s="43"/>
      <c r="G26" s="43">
        <v>1189190.4</v>
      </c>
      <c r="H26" s="53">
        <f t="shared" si="0"/>
        <v>-40618.0400000005</v>
      </c>
    </row>
    <row r="27" spans="2:8" s="6" customFormat="1" ht="52.5" customHeight="1">
      <c r="B27" s="36"/>
      <c r="C27" s="85">
        <v>44739</v>
      </c>
      <c r="D27" s="45" t="s">
        <v>26</v>
      </c>
      <c r="E27" s="47" t="s">
        <v>37</v>
      </c>
      <c r="F27" s="43">
        <v>13918758.93</v>
      </c>
      <c r="G27" s="43"/>
      <c r="H27" s="53">
        <f t="shared" si="0"/>
        <v>13878140.889999999</v>
      </c>
    </row>
    <row r="28" spans="2:8" s="6" customFormat="1" ht="56.25" customHeight="1">
      <c r="B28" s="36"/>
      <c r="C28" s="86">
        <v>44740</v>
      </c>
      <c r="D28" s="44" t="s">
        <v>58</v>
      </c>
      <c r="E28" s="47" t="s">
        <v>38</v>
      </c>
      <c r="F28" s="43"/>
      <c r="G28" s="43">
        <v>967084.8</v>
      </c>
      <c r="H28" s="53">
        <f t="shared" si="0"/>
        <v>12911056.089999998</v>
      </c>
    </row>
    <row r="29" spans="2:8" s="6" customFormat="1" ht="60" customHeight="1">
      <c r="B29" s="36"/>
      <c r="C29" s="86">
        <v>44740</v>
      </c>
      <c r="D29" s="44" t="s">
        <v>59</v>
      </c>
      <c r="E29" s="47" t="s">
        <v>39</v>
      </c>
      <c r="F29" s="43"/>
      <c r="G29" s="43">
        <v>3376699.2</v>
      </c>
      <c r="H29" s="53">
        <f t="shared" si="0"/>
        <v>9534356.889999997</v>
      </c>
    </row>
    <row r="30" spans="2:8" s="6" customFormat="1" ht="82.5" customHeight="1">
      <c r="B30" s="36"/>
      <c r="C30" s="86">
        <v>44740</v>
      </c>
      <c r="D30" s="44" t="s">
        <v>60</v>
      </c>
      <c r="E30" s="47" t="s">
        <v>40</v>
      </c>
      <c r="F30" s="43"/>
      <c r="G30" s="43">
        <v>799952</v>
      </c>
      <c r="H30" s="53">
        <f t="shared" si="0"/>
        <v>8734404.889999997</v>
      </c>
    </row>
    <row r="31" spans="2:8" s="6" customFormat="1" ht="84.75" customHeight="1">
      <c r="B31" s="36"/>
      <c r="C31" s="86">
        <v>44740</v>
      </c>
      <c r="D31" s="44" t="s">
        <v>61</v>
      </c>
      <c r="E31" s="47" t="s">
        <v>41</v>
      </c>
      <c r="F31" s="43"/>
      <c r="G31" s="43">
        <v>3319568</v>
      </c>
      <c r="H31" s="53">
        <f t="shared" si="0"/>
        <v>5414836.889999997</v>
      </c>
    </row>
    <row r="32" spans="2:8" s="6" customFormat="1" ht="60" customHeight="1">
      <c r="B32" s="36"/>
      <c r="C32" s="86">
        <v>44740</v>
      </c>
      <c r="D32" s="44" t="s">
        <v>62</v>
      </c>
      <c r="E32" s="47" t="s">
        <v>42</v>
      </c>
      <c r="F32" s="43"/>
      <c r="G32" s="43">
        <v>3417136</v>
      </c>
      <c r="H32" s="53">
        <f t="shared" si="0"/>
        <v>1997700.8899999969</v>
      </c>
    </row>
    <row r="33" spans="2:8" s="6" customFormat="1" ht="104.25" customHeight="1">
      <c r="B33" s="36"/>
      <c r="C33" s="87">
        <v>44741</v>
      </c>
      <c r="D33" s="74" t="s">
        <v>26</v>
      </c>
      <c r="E33" s="47" t="s">
        <v>43</v>
      </c>
      <c r="F33" s="43">
        <v>3319568</v>
      </c>
      <c r="G33" s="43"/>
      <c r="H33" s="53">
        <f t="shared" si="0"/>
        <v>5317268.889999997</v>
      </c>
    </row>
    <row r="34" spans="2:8" s="6" customFormat="1" ht="36" customHeight="1">
      <c r="B34" s="36"/>
      <c r="C34" s="88">
        <v>44741</v>
      </c>
      <c r="D34" s="46" t="s">
        <v>25</v>
      </c>
      <c r="E34" s="70" t="s">
        <v>44</v>
      </c>
      <c r="F34" s="43">
        <v>4979.35</v>
      </c>
      <c r="G34" s="43"/>
      <c r="H34" s="53">
        <f t="shared" si="0"/>
        <v>5322248.2399999965</v>
      </c>
    </row>
    <row r="35" spans="2:8" s="6" customFormat="1" ht="90.75" customHeight="1">
      <c r="B35" s="36"/>
      <c r="C35" s="87">
        <v>44742</v>
      </c>
      <c r="D35" s="74" t="s">
        <v>63</v>
      </c>
      <c r="E35" s="71" t="s">
        <v>45</v>
      </c>
      <c r="F35" s="71"/>
      <c r="G35" s="43">
        <v>186345</v>
      </c>
      <c r="H35" s="53">
        <f t="shared" si="0"/>
        <v>5135903.2399999965</v>
      </c>
    </row>
    <row r="36" spans="2:8" s="6" customFormat="1" ht="67.5" customHeight="1">
      <c r="B36" s="36"/>
      <c r="C36" s="87">
        <v>44742</v>
      </c>
      <c r="D36" s="74" t="s">
        <v>64</v>
      </c>
      <c r="E36" s="71" t="s">
        <v>46</v>
      </c>
      <c r="F36" s="71"/>
      <c r="G36" s="43">
        <v>23549.8</v>
      </c>
      <c r="H36" s="53">
        <f t="shared" si="0"/>
        <v>5112353.439999997</v>
      </c>
    </row>
    <row r="37" spans="2:8" s="6" customFormat="1" ht="28.5" customHeight="1">
      <c r="B37" s="36"/>
      <c r="C37" s="88">
        <v>44742</v>
      </c>
      <c r="D37" s="46" t="s">
        <v>25</v>
      </c>
      <c r="E37" s="70" t="s">
        <v>47</v>
      </c>
      <c r="F37" s="71"/>
      <c r="G37" s="43">
        <v>4979.35</v>
      </c>
      <c r="H37" s="53">
        <f t="shared" si="0"/>
        <v>5107374.089999997</v>
      </c>
    </row>
    <row r="38" spans="2:8" s="6" customFormat="1" ht="28.5" customHeight="1">
      <c r="B38" s="36"/>
      <c r="C38" s="88">
        <v>44742</v>
      </c>
      <c r="D38" s="46" t="s">
        <v>25</v>
      </c>
      <c r="E38" s="41" t="s">
        <v>48</v>
      </c>
      <c r="F38" s="42"/>
      <c r="G38" s="43">
        <v>175</v>
      </c>
      <c r="H38" s="53">
        <f t="shared" si="0"/>
        <v>5107199.089999997</v>
      </c>
    </row>
    <row r="39" spans="2:8" s="4" customFormat="1" ht="21.75" thickBot="1">
      <c r="B39" s="37"/>
      <c r="C39" s="89">
        <v>44742</v>
      </c>
      <c r="D39" s="76" t="s">
        <v>25</v>
      </c>
      <c r="E39" s="77" t="s">
        <v>49</v>
      </c>
      <c r="F39" s="78"/>
      <c r="G39" s="79">
        <v>23478.02</v>
      </c>
      <c r="H39" s="75">
        <f t="shared" si="0"/>
        <v>5083721.0699999975</v>
      </c>
    </row>
    <row r="40" spans="2:8" s="4" customFormat="1" ht="9.75" customHeight="1" thickBot="1">
      <c r="B40" s="73"/>
      <c r="C40" s="80"/>
      <c r="D40" s="81"/>
      <c r="E40" s="82"/>
      <c r="F40" s="81"/>
      <c r="G40" s="83"/>
      <c r="H40" s="84"/>
    </row>
    <row r="41" spans="2:8" s="4" customFormat="1" ht="21.75" customHeight="1" thickBot="1">
      <c r="B41" s="25"/>
      <c r="C41" s="18"/>
      <c r="D41" s="18"/>
      <c r="E41" s="16" t="s">
        <v>9</v>
      </c>
      <c r="F41" s="15">
        <f>SUM(F18:F39)</f>
        <v>17243306.28</v>
      </c>
      <c r="G41" s="15">
        <f>SUM(G18:G39)</f>
        <v>19649008.310000002</v>
      </c>
      <c r="H41" s="17">
        <f>H16+F41-G41</f>
        <v>5083721.07</v>
      </c>
    </row>
    <row r="42" spans="1:12" ht="23.25" customHeight="1">
      <c r="A42" s="1"/>
      <c r="B42" s="5"/>
      <c r="C42" s="5"/>
      <c r="D42" s="5"/>
      <c r="E42" s="5"/>
      <c r="F42" s="5"/>
      <c r="G42" s="5"/>
      <c r="H42" s="13"/>
      <c r="I42" s="1"/>
      <c r="J42" s="1"/>
      <c r="K42" s="1"/>
      <c r="L42" s="1"/>
    </row>
    <row r="43" spans="1:12" ht="23.25" customHeight="1">
      <c r="A43" s="1"/>
      <c r="B43" s="5"/>
      <c r="C43" s="5"/>
      <c r="D43" s="5"/>
      <c r="E43" s="5"/>
      <c r="F43" s="5"/>
      <c r="G43" s="5"/>
      <c r="H43" s="31"/>
      <c r="I43" s="1"/>
      <c r="J43" s="1"/>
      <c r="K43" s="1"/>
      <c r="L43" s="1"/>
    </row>
    <row r="44" spans="1:12" ht="23.25" customHeight="1">
      <c r="A44" s="1"/>
      <c r="B44" s="5"/>
      <c r="C44" s="5"/>
      <c r="D44" s="5"/>
      <c r="E44" s="5"/>
      <c r="F44" s="5"/>
      <c r="G44" s="5"/>
      <c r="H44" s="13"/>
      <c r="I44" s="1"/>
      <c r="J44" s="1"/>
      <c r="K44" s="1"/>
      <c r="L44" s="1"/>
    </row>
    <row r="45" spans="1:12" ht="23.25" customHeight="1">
      <c r="A45" s="1"/>
      <c r="B45" s="60" t="s">
        <v>16</v>
      </c>
      <c r="C45" s="60"/>
      <c r="D45" s="60"/>
      <c r="E45" s="5"/>
      <c r="F45" s="60" t="s">
        <v>17</v>
      </c>
      <c r="G45" s="60"/>
      <c r="H45" s="60"/>
      <c r="I45" s="1"/>
      <c r="J45" s="1"/>
      <c r="K45" s="1"/>
      <c r="L45" s="1"/>
    </row>
    <row r="46" spans="2:8" s="19" customFormat="1" ht="20.25">
      <c r="B46" s="55" t="s">
        <v>11</v>
      </c>
      <c r="C46" s="55"/>
      <c r="D46" s="55"/>
      <c r="F46" s="56" t="s">
        <v>12</v>
      </c>
      <c r="G46" s="56"/>
      <c r="H46" s="56"/>
    </row>
    <row r="47" spans="1:12" s="19" customFormat="1" ht="20.25">
      <c r="A47" s="20"/>
      <c r="B47" s="61" t="s">
        <v>23</v>
      </c>
      <c r="C47" s="61"/>
      <c r="D47" s="61"/>
      <c r="E47" s="21"/>
      <c r="F47" s="59" t="s">
        <v>24</v>
      </c>
      <c r="G47" s="59"/>
      <c r="H47" s="59"/>
      <c r="I47" s="20"/>
      <c r="J47" s="20"/>
      <c r="K47" s="20"/>
      <c r="L47" s="20"/>
    </row>
    <row r="48" spans="1:12" s="19" customFormat="1" ht="20.25">
      <c r="A48" s="20"/>
      <c r="B48" s="55" t="s">
        <v>20</v>
      </c>
      <c r="C48" s="55"/>
      <c r="D48" s="55"/>
      <c r="F48" s="56" t="s">
        <v>13</v>
      </c>
      <c r="G48" s="56"/>
      <c r="H48" s="56"/>
      <c r="I48" s="20"/>
      <c r="J48" s="20"/>
      <c r="K48" s="20"/>
      <c r="L48" s="20"/>
    </row>
    <row r="49" spans="1:12" s="19" customFormat="1" ht="23.25" customHeight="1">
      <c r="A49" s="20"/>
      <c r="B49" s="32"/>
      <c r="C49" s="32"/>
      <c r="D49" s="32"/>
      <c r="H49" s="22"/>
      <c r="I49" s="20"/>
      <c r="J49" s="20"/>
      <c r="K49" s="20"/>
      <c r="L49" s="20"/>
    </row>
    <row r="50" ht="23.25" customHeight="1"/>
    <row r="52" spans="2:8" ht="12.75">
      <c r="B52" s="57" t="s">
        <v>14</v>
      </c>
      <c r="C52" s="58"/>
      <c r="D52" s="58"/>
      <c r="E52" s="58"/>
      <c r="F52" s="58"/>
      <c r="G52" s="58"/>
      <c r="H52" s="58"/>
    </row>
    <row r="53" spans="1:12" s="19" customFormat="1" ht="20.25">
      <c r="A53" s="20"/>
      <c r="B53" s="56" t="s">
        <v>15</v>
      </c>
      <c r="C53" s="56"/>
      <c r="D53" s="56"/>
      <c r="E53" s="56"/>
      <c r="F53" s="56"/>
      <c r="G53" s="56"/>
      <c r="H53" s="56"/>
      <c r="I53" s="20"/>
      <c r="J53" s="20"/>
      <c r="K53" s="20"/>
      <c r="L53" s="20"/>
    </row>
    <row r="54" spans="1:12" s="19" customFormat="1" ht="20.25">
      <c r="A54" s="20"/>
      <c r="B54" s="59" t="s">
        <v>21</v>
      </c>
      <c r="C54" s="59"/>
      <c r="D54" s="59"/>
      <c r="E54" s="59"/>
      <c r="F54" s="59"/>
      <c r="G54" s="59"/>
      <c r="H54" s="59"/>
      <c r="I54" s="20"/>
      <c r="J54" s="20"/>
      <c r="K54" s="20"/>
      <c r="L54" s="20"/>
    </row>
    <row r="55" spans="1:12" s="19" customFormat="1" ht="20.25">
      <c r="A55" s="20"/>
      <c r="B55" s="56" t="s">
        <v>22</v>
      </c>
      <c r="C55" s="56"/>
      <c r="D55" s="56"/>
      <c r="E55" s="56"/>
      <c r="F55" s="56"/>
      <c r="G55" s="56"/>
      <c r="H55" s="56"/>
      <c r="I55" s="20"/>
      <c r="J55" s="20"/>
      <c r="K55" s="20"/>
      <c r="L55" s="20"/>
    </row>
    <row r="65" s="1" customFormat="1" ht="13.5" thickBot="1"/>
    <row r="66" s="1" customFormat="1" ht="15">
      <c r="B66" s="2"/>
    </row>
  </sheetData>
  <sheetProtection/>
  <mergeCells count="20">
    <mergeCell ref="B6:H6"/>
    <mergeCell ref="B11:H11"/>
    <mergeCell ref="B13:H13"/>
    <mergeCell ref="B15:B17"/>
    <mergeCell ref="C15:E15"/>
    <mergeCell ref="F15:H15"/>
    <mergeCell ref="C16:D16"/>
    <mergeCell ref="F16:G16"/>
    <mergeCell ref="B45:D45"/>
    <mergeCell ref="F45:H45"/>
    <mergeCell ref="B46:D46"/>
    <mergeCell ref="F46:H46"/>
    <mergeCell ref="B47:D47"/>
    <mergeCell ref="F47:H47"/>
    <mergeCell ref="B48:D48"/>
    <mergeCell ref="F48:H48"/>
    <mergeCell ref="B52:H52"/>
    <mergeCell ref="B53:H53"/>
    <mergeCell ref="B54:H54"/>
    <mergeCell ref="B55:H55"/>
  </mergeCells>
  <printOptions/>
  <pageMargins left="1.3" right="0.65" top="0.75" bottom="0.75" header="0.3" footer="0.3"/>
  <pageSetup horizontalDpi="600" verticalDpi="600" orientation="portrait" scale="52" r:id="rId2"/>
  <rowBreaks count="3" manualBreakCount="3">
    <brk id="32" max="11" man="1"/>
    <brk id="58" max="255" man="1"/>
    <brk id="60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2022-07-04T23:00:26Z</cp:lastPrinted>
  <dcterms:created xsi:type="dcterms:W3CDTF">2006-07-11T17:39:34Z</dcterms:created>
  <dcterms:modified xsi:type="dcterms:W3CDTF">2022-07-04T23:01:20Z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