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<sst xmlns="http://schemas.openxmlformats.org/spreadsheetml/2006/main" count="114" uniqueCount="92">
  <si>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</si>
  <si>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</si>
  <si>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</si>
  <si>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</si>
  <si>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</si>
  <si>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</si>
  <si>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</si>
  <si>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</si>
  <si>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</si>
  <si>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</si>
  <si>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</si>
  <si>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</si>
  <si>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</si>
  <si>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</si>
  <si>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</si>
  <si>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</si>
  <si>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</si>
  <si>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</si>
  <si>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</si>
  <si>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</si>
  <si>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</si>
  <si>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</si>
  <si>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</si>
  <si>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</si>
  <si>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</si>
  <si>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N/D</t>
  </si>
  <si>
    <t>Del 1ero al 31 de Julio 2022</t>
  </si>
  <si>
    <t>31/7/2022</t>
  </si>
  <si>
    <t>TR-MESCYT/1554</t>
  </si>
  <si>
    <t>TR-MESCYT/0196</t>
  </si>
  <si>
    <t>TR-MESCYT/0225</t>
  </si>
  <si>
    <t>TR-MESCYT/0234</t>
  </si>
  <si>
    <t>TR-MESCYT/0236</t>
  </si>
  <si>
    <t>TR-MESCYT/0237</t>
  </si>
  <si>
    <t>TR-MESCYT/0242</t>
  </si>
  <si>
    <t>TR-MESCYT/0248</t>
  </si>
  <si>
    <t>TR-MESCYT/0249</t>
  </si>
  <si>
    <t>TR-10101010</t>
  </si>
  <si>
    <t>TR-MESCYT/01753</t>
  </si>
  <si>
    <t>TR-MESCYT/0198</t>
  </si>
  <si>
    <t>TR-MESCYT/0219</t>
  </si>
  <si>
    <t>TR-MESCYT/0256</t>
  </si>
  <si>
    <t>TR-MESCYT/0258</t>
  </si>
  <si>
    <t>TR-MESCYT/0266</t>
  </si>
  <si>
    <t>TR-MESCYT/0273</t>
  </si>
  <si>
    <t>TR-MESCYT/0275</t>
  </si>
  <si>
    <t>TR-MESCYT/0276</t>
  </si>
  <si>
    <t>TR-MESCYT/0282</t>
  </si>
  <si>
    <t>TR-MESCYT/0271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</si>
  <si>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RD$ 11,882,348.73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</si>
  <si>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RD$ 37,800.00</t>
    </r>
  </si>
  <si>
    <r>
      <t>INDEPENDIENTE 8-2022, SEGUNDO Y ULTIMO PAGO</t>
    </r>
    <r>
      <rPr>
        <sz val="8"/>
        <color indexed="8"/>
        <rFont val="Segoe UI"/>
        <family val="2"/>
      </rPr>
      <t xml:space="preserve"> CORRESPONDIENTE A  LA MATRICULA DEL BECADO PABLO ANGEL ACOSTA DIAZ, FACTURA NO. 21F03804, 22F00255, 22F00577, MAS ABONO DE (453.32) A LA FACTURA 22F01097.  (ESPAÑA). </t>
    </r>
  </si>
  <si>
    <r>
      <t xml:space="preserve">INDEPENDIENTE 9-2021, </t>
    </r>
    <r>
      <rPr>
        <sz val="8"/>
        <color indexed="8"/>
        <rFont val="Segoe UI"/>
        <family val="2"/>
      </rPr>
      <t xml:space="preserve">PAGO UNICO, CORRESPONDIENTE A MATRICULACIÓN, DE LA  BECADA ADELINE ANGINA DE JESUS JIMENEZ  (ESPAÑA). </t>
    </r>
  </si>
  <si>
    <r>
      <t xml:space="preserve">INDEPENDIENTE 4-2021, 4TO </t>
    </r>
    <r>
      <rPr>
        <sz val="8"/>
        <color indexed="8"/>
        <rFont val="Segoe UI"/>
        <family val="2"/>
      </rPr>
      <t xml:space="preserve">PAGO , CORRESPONDIENTE A MATRICULACIÓN, DE LA  BECADA ERIKA MARIA FABIAN CUELLO  (ESPAÑA). </t>
    </r>
  </si>
  <si>
    <r>
      <t>INDEPENDIENTE 8-2022, P</t>
    </r>
    <r>
      <rPr>
        <sz val="8"/>
        <color indexed="8"/>
        <rFont val="Segoe UI"/>
        <family val="2"/>
      </rPr>
      <t xml:space="preserve">AGO CUOTA 1/1 , CORRESPONDIENTE A MATRICULACIÓN, DEL  BECADO DIEGO VASQUEZ ESTRADA, EN EL INSTITUTO ORTEGA Y GASSET  (ESPAÑA). </t>
    </r>
  </si>
  <si>
    <r>
      <t xml:space="preserve">UNIVERSIDAD DE SALAMANCA, </t>
    </r>
    <r>
      <rPr>
        <sz val="8"/>
        <color indexed="8"/>
        <rFont val="Segoe UI"/>
        <family val="2"/>
      </rPr>
      <t xml:space="preserve">PAGO  MATRICULACIÓN, CORRESPONDIENTE DE OCHO (08)  BECADOS, CURSANDO VARIOS DOCTORADOS PERIODOS 2021-2022  (ESPAÑA). </t>
    </r>
  </si>
  <si>
    <r>
      <t xml:space="preserve">UNIVERSITAT DE BARCELONA 2019-22, </t>
    </r>
    <r>
      <rPr>
        <sz val="8"/>
        <color indexed="8"/>
        <rFont val="Segoe UI"/>
        <family val="2"/>
      </rPr>
      <t>PAGO FACTURA (19307847185) $4,875.50 DANIELBY RAFAEL PEREZ SANTANA, (1919307840157) $ 4,715.82 SAYRE CELAYCA ARIAS ALCANTARA , CORRESPONDIENTE AL PAGO UNICO DE MATRICULACION (ESPAÑA).</t>
    </r>
  </si>
  <si>
    <r>
      <t xml:space="preserve">UNIVERSITAT DE BARCELONA 2019-22, </t>
    </r>
    <r>
      <rPr>
        <sz val="8"/>
        <color indexed="8"/>
        <rFont val="Segoe UI"/>
        <family val="2"/>
      </rPr>
      <t>PAGO FACTURA (2017302386053) $7,033.30 YEIRAN YAMILKIN BELTRE BELTRE , CORRESPONDIENTE AL PAGO UNICO MATRICULA. NOTA ,DESCUENTO POR A FAVOR DE $ 1,382.26, PARA UN MONTO A PAGAR DE $5,651.04 (ESPAÑA).</t>
    </r>
  </si>
  <si>
    <r>
      <t xml:space="preserve">INDEPENDIENTE 7-2022, </t>
    </r>
    <r>
      <rPr>
        <sz val="8"/>
        <color indexed="8"/>
        <rFont val="Segoe UI"/>
        <family val="2"/>
      </rPr>
      <t xml:space="preserve">PAGO UNICO , CORRESPONDIENTE A MATRICULACIÓN, DE LA  BECADA TEANNA ARECHE VERAS  (ESPAÑA). </t>
    </r>
  </si>
  <si>
    <r>
      <t xml:space="preserve">MONTPELLIER BUSINESS SCHOOL 2021, </t>
    </r>
    <r>
      <rPr>
        <sz val="8"/>
        <color indexed="8"/>
        <rFont val="Segoe UI"/>
        <family val="2"/>
      </rPr>
      <t>PAGO CUOTA 10 Y 11/24 CORRESPONDIENTE A MANUTENCIÓN MESES DE JUNIO 2022/JULIO 2022, DE OCHO (08) BECADOS EN EL EXTERIOR(FRANCIA).</t>
    </r>
  </si>
  <si>
    <r>
      <t xml:space="preserve">INSA ROVEN NORMANDIE FRANCIA, </t>
    </r>
    <r>
      <rPr>
        <sz val="8"/>
        <color indexed="8"/>
        <rFont val="Segoe UI"/>
        <family val="2"/>
      </rPr>
      <t>PAGO CUOTA 33, 34, 35,  Y 36/36 CORRESPONDIENTE A MANUTENCIÓN MESES JUNIO 2022/SEPTIEMBRE 2022, DE DIEZ (10) BECADOS EN EL EXTERIOR(FRANCIA).</t>
    </r>
  </si>
  <si>
    <r>
      <t xml:space="preserve">INSA ROVEN NORMANDIE (CALIOPE III), </t>
    </r>
    <r>
      <rPr>
        <sz val="8"/>
        <color indexed="8"/>
        <rFont val="Segoe UI"/>
        <family val="2"/>
      </rPr>
      <t>PAGO CUOTA 23 Y 23/36 CORRESPONDIENTE A MANUTENCIÓN MESES JUNIO 2022/JULIO 2022, DE NUEVE (09) BECADOS EN EL EXTERIOR(FRANCIA).</t>
    </r>
  </si>
  <si>
    <r>
      <t xml:space="preserve">INDEPENDIENTE 1-2022, PRIMER </t>
    </r>
    <r>
      <rPr>
        <sz val="8"/>
        <color indexed="8"/>
        <rFont val="Segoe UI"/>
        <family val="2"/>
      </rPr>
      <t xml:space="preserve">PAGO, CORRESPONDIENTE A MATRICULACIÓN (2021-2022), DE LA  BECADA PAOLA TERESA RIVAS OGANDO  (ESPAÑA). </t>
    </r>
  </si>
  <si>
    <r>
      <t xml:space="preserve">UNIVERSIDAD SAN JORGE, </t>
    </r>
    <r>
      <rPr>
        <sz val="8"/>
        <color indexed="8"/>
        <rFont val="Segoe UI"/>
        <family val="2"/>
      </rPr>
      <t xml:space="preserve">PAGO CUOTA  4/4, CORRESPONDIENTE AL 25% DE LA MATRICULACIÓN (2021-2022) SEGUN FACTURA C0000004960 D/F 8/6/2022, DE QUINCE BECARIOS EN EL EXTERIOR (ESPAÑA). </t>
    </r>
  </si>
  <si>
    <r>
      <t xml:space="preserve">INDEPENDIENTE 6-2021, </t>
    </r>
    <r>
      <rPr>
        <sz val="8"/>
        <color indexed="8"/>
        <rFont val="Segoe UI"/>
        <family val="2"/>
      </rPr>
      <t>PAGO CUOTA 9 Y 10/10 CORRESPONDIENTE A MANUTENCIÓN MES DE JUNIO 2022/JULIO 2022, DE LA  BECADA STHEPHANIE GUERRA GOMEZ (ESPAÑA).</t>
    </r>
  </si>
  <si>
    <r>
      <t xml:space="preserve">INSTITUTO DE ESTUDIOS MEDICOS AUT. DE BARCELONA (IEM), </t>
    </r>
    <r>
      <rPr>
        <sz val="8"/>
        <color indexed="8"/>
        <rFont val="Segoe UI"/>
        <family val="2"/>
      </rPr>
      <t>PAGO CUOTA 9 Y 10/18 CORRESPONDIENTE A MANUTENCIÓN MESES DE JUNIO 2022/JULIO 2022, DE SIETE (07) BECADOS EN EL EXTERIOR(ESPAÑA).</t>
    </r>
  </si>
  <si>
    <r>
      <rPr>
        <b/>
        <sz val="8"/>
        <color indexed="8"/>
        <rFont val="Segoe UI"/>
        <family val="2"/>
      </rPr>
      <t xml:space="preserve">UNIVERSIDAD ORTEGA Y GASSET, </t>
    </r>
    <r>
      <rPr>
        <sz val="8"/>
        <color indexed="8"/>
        <rFont val="Segoe UI"/>
        <family val="2"/>
      </rPr>
      <t>PAGO COMPLTIVO DE LAS CUOTAS 1 A LA 12/12 CORRESPONDIENTE A MANUTENCIÓN MESES DE ABRIL 2021-MAYO 2022, DEL BECADO CHARLI DANIEL DE LOS SANTOS (ESPAÑA).</t>
    </r>
  </si>
  <si>
    <r>
      <t xml:space="preserve">UNIVERSIDAD DE CASTILLA-LA MANCHA, </t>
    </r>
    <r>
      <rPr>
        <sz val="8"/>
        <color indexed="8"/>
        <rFont val="Segoe UI"/>
        <family val="2"/>
      </rPr>
      <t>PAGO CUOTA 9 A LA 12/12 CORRESPONDIENTE A MANUTENCIÓN MESES JUNIO 2022/SEPTIEMBRE 2022, DE DOS (02) BECADOS, ENMANUEL ROSARIO ALMONTE Y MARY CLARA GALAN HIRUJO(ESPAÑA).</t>
    </r>
  </si>
  <si>
    <r>
      <t xml:space="preserve">UNIVERSIDAD DE CASTILLA-LA MANCHA, </t>
    </r>
    <r>
      <rPr>
        <sz val="8"/>
        <color indexed="8"/>
        <rFont val="Segoe UI"/>
        <family val="2"/>
      </rPr>
      <t>PAGO CUOTA 9 A LA 12/12 CORRESPONDIENTE A MANUTENCIÓN MESES JUNIO 2022/SEPTIEMBRE 2022, DEL BECADO, VICENT RAMON TORIBIO REYES(ESPAÑA).</t>
    </r>
  </si>
  <si>
    <r>
      <t xml:space="preserve">UNIVERSIDAD DE CASTILLA-LA MANCHA, </t>
    </r>
    <r>
      <rPr>
        <sz val="8"/>
        <color indexed="8"/>
        <rFont val="Segoe UI"/>
        <family val="2"/>
      </rPr>
      <t>PAGO CUOTA 9 A LA 12/12 CORRESPONDIENTE A MANUTENCIÓN MESES JUNIO 2022/SEPTIEMBRE 2022, DE DOS (02) BECADOS, KIARA PIMENTEL TAVERAS Y JORGE RAMON ESCALANT LEYBA(ESPAÑA).</t>
    </r>
  </si>
  <si>
    <r>
      <t xml:space="preserve">UNIVERSIDAD DE CASTILLA-LA MANCHA, </t>
    </r>
    <r>
      <rPr>
        <sz val="8"/>
        <color indexed="8"/>
        <rFont val="Segoe UI"/>
        <family val="2"/>
      </rPr>
      <t>PAGO CUOTA 9 A LA 10/23 CORRESPONDIENTE A MANUTENCIÓN MESES JUNIO 2022/SEPTIEMBRE 2022, DE SEIS (06) BECADOS EN EL EXTRANJERO(ESPAÑA).</t>
    </r>
  </si>
  <si>
    <r>
      <t xml:space="preserve">BANCO DE RESERVAS DE LA REP. DOM, </t>
    </r>
    <r>
      <rPr>
        <sz val="8"/>
        <color indexed="8"/>
        <rFont val="Segoe UI"/>
        <family val="2"/>
      </rPr>
      <t>DEVOLUCIÓN DE TRANSFERENCIA A FAVOR DE LA  UNIVERSIDAD DE CASTILLA-LA MANCHA, PAGO CUOTA 9 A LA 12/12 CORRESPONDIENTE A MANUTENCIÓN MESES JUNIO 2022/SEPTIEMBRE 2022, DEL BECADO, ENMANUEL ROSARIO ALMONTE(ESPAÑA).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</si>
  <si>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RD$ 43,445,018.90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</si>
  <si>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2DO. PAGO DE LA FACTURA NO. 20220000000000780,  CORRESPONDIENTE A MATRICULACIÓN MES DE MAYO 2022, DE (18) BECADOS DEL MASTER DE LA CONVOCATORIA 2021 (ALICANTE).</t>
    </r>
  </si>
  <si>
    <r>
      <rPr>
        <b/>
        <sz val="8"/>
        <color indexed="8"/>
        <rFont val="Segoe UI"/>
        <family val="2"/>
      </rPr>
      <t>ENAE, BUSINESS SCHOOL,</t>
    </r>
    <r>
      <rPr>
        <sz val="8"/>
        <color indexed="8"/>
        <rFont val="Segoe UI"/>
        <family val="2"/>
      </rPr>
      <t xml:space="preserve"> 3ER. PAGO FACTURA NO. 2022 D/F 05/05/2022, CORRESPONDIENTE A MATRICULACIÓN MES DE MAYO 2022, DE (108) BECADOS DE LA CONVOCATORIA 2021.</t>
    </r>
  </si>
  <si>
    <r>
      <rPr>
        <b/>
        <sz val="8"/>
        <color indexed="8"/>
        <rFont val="Segoe UI"/>
        <family val="2"/>
      </rPr>
      <t xml:space="preserve">CESTE,S.L, </t>
    </r>
    <r>
      <rPr>
        <sz val="8"/>
        <color indexed="8"/>
        <rFont val="Segoe UI"/>
        <family val="2"/>
      </rPr>
      <t>PAGO DE LA FACTURA 41/2020 D/F 05/05/2022 CORRESPONDIENTE  A LA CUOTA 3/3 QUE PRESENTA EL 40% DEL PROGRAMA MASTER EN DIRECCIÓN FINANCIERA, MASTER TIC. EN REDES Y CIBERSEGURIDAD MBA EMPRENDIMIENTO Y MBA EN LOGISTICA COLEGIATURA DE LOS PROGRAMAS, ALOJAMIENTO EN RESIDENCIA, ALIMENTACION Y SERVICIOS, GASTOS DE MATERIALES DIDACTICOS Y TITULACIÓN INTERNACIONAL DEL PROGRAMA CESTE-SEGUN CONVENIO.</t>
    </r>
  </si>
  <si>
    <r>
      <rPr>
        <b/>
        <sz val="8"/>
        <color indexed="8"/>
        <rFont val="Segoe UI"/>
        <family val="2"/>
      </rPr>
      <t xml:space="preserve">CESTE,S.L, </t>
    </r>
    <r>
      <rPr>
        <sz val="8"/>
        <color indexed="8"/>
        <rFont val="Segoe UI"/>
        <family val="2"/>
      </rPr>
      <t>PAGO DE LA FACTURA 42/2022 D/F 05/05/2022 CORRESPONDIENTE  A LA CUOTA 3/3 QUE PRESENTA EL 40% DEL PROGRAMA MASTER TIC. EN REDES Y CIBERSEGURIDADEN FORMATO ONLINE PARA ESTUDIANTE DE LA POLICIA NACIONAL DE REPUBLICA DOMINICANA, POR 18 BECADOS.</t>
    </r>
  </si>
  <si>
    <t>UNIVERSIDAD DE SEVILLA 2021-2022, PAGO CUOTA 3/4 CORRESPONDIENTE AL 20% DE LA MATRICULACIÓN, SEGURO MEDICO Y GASTOS DE BOLSILLO DE 54 BECARIOS CURSANDO DIFERENTES MASTERES 2021/2022.</t>
  </si>
  <si>
    <r>
      <rPr>
        <b/>
        <sz val="8"/>
        <color indexed="8"/>
        <rFont val="Segoe UI"/>
        <family val="2"/>
      </rPr>
      <t>INDEPENDIENTE 2-2020</t>
    </r>
    <r>
      <rPr>
        <sz val="8"/>
        <color indexed="8"/>
        <rFont val="Segoe UI"/>
        <family val="2"/>
      </rPr>
      <t>, 3ER. PAGO CORRESPONDIENTE A MATRICULACIÓN, DE LA BECADA PRISCILLA MERCEDES VIZCAINO FRIAS.</t>
    </r>
  </si>
  <si>
    <r>
      <rPr>
        <b/>
        <sz val="8"/>
        <color indexed="8"/>
        <rFont val="Segoe UI"/>
        <family val="2"/>
      </rPr>
      <t>UNIVERSIDAD CAMILO JOSE CELA,</t>
    </r>
    <r>
      <rPr>
        <sz val="8"/>
        <color indexed="8"/>
        <rFont val="Segoe UI"/>
        <family val="2"/>
      </rPr>
      <t xml:space="preserve"> 1ER. PAGO FACTURA NO. VAR0002477 D/F 27/01/2022 CORRESPONDIENTE A MATRICULACIÓN, MORFIS ESTARKIN OLIVERO CEPEDA, LAYSA MARGARITA MENDEZ RODRIGUEZ Y MARLENE JOSETTI DE LOS SANTOS TERRERO.</t>
    </r>
  </si>
  <si>
    <r>
      <rPr>
        <b/>
        <sz val="8"/>
        <color indexed="8"/>
        <rFont val="Segoe UI"/>
        <family val="2"/>
      </rPr>
      <t xml:space="preserve">UNIVERSIDAD COMPLUTENSE DE MADRID-DOCT, </t>
    </r>
    <r>
      <rPr>
        <sz val="8"/>
        <color indexed="8"/>
        <rFont val="Segoe UI"/>
        <family val="2"/>
      </rPr>
      <t>PAGO CUOTAS 11 A LA 23/29, CORRESPONDIENTE A MANUTENCIÓN MES DE MARZO 2021/MARZO 2022, DEL BECADO JOSE RAFAEL CERDA CESPEDES (ESPAÑA).</t>
    </r>
  </si>
  <si>
    <r>
      <rPr>
        <b/>
        <sz val="8"/>
        <color indexed="8"/>
        <rFont val="Segoe UI"/>
        <family val="2"/>
      </rPr>
      <t>UNIVERSIDAD DE SALAMANCA-DOCT</t>
    </r>
    <r>
      <rPr>
        <sz val="8"/>
        <color indexed="8"/>
        <rFont val="Segoe UI"/>
        <family val="2"/>
      </rPr>
      <t>, PAGO UNICO CORRESPONDIENTE A MANUTENCIÓN MES DE SEPTIEMBRE 2021/ AGOSTO 2022, DE LA BECADA ANNY WALKIRIA ROSARIO DE LA CRUZ (ESPAÑA).</t>
    </r>
  </si>
  <si>
    <r>
      <rPr>
        <b/>
        <sz val="8"/>
        <color indexed="8"/>
        <rFont val="Segoe UI"/>
        <family val="2"/>
      </rPr>
      <t>UNIVERSIDAD DE ALCALA,</t>
    </r>
    <r>
      <rPr>
        <sz val="8"/>
        <color indexed="8"/>
        <rFont val="Segoe UI"/>
        <family val="2"/>
      </rPr>
      <t xml:space="preserve"> PAGO LA CUOTA 4/4, FACTURA NO. 202200000000384 D/F 11/07/2022, CORRESPONDIENTE A MATRICULACIÓN, DE BECARIOS DEL PROGRAMA  2021/2022</t>
    </r>
  </si>
  <si>
    <r>
      <rPr>
        <b/>
        <sz val="8"/>
        <color indexed="8"/>
        <rFont val="Segoe UI"/>
        <family val="2"/>
      </rPr>
      <t xml:space="preserve">UNIVERSIDAD A DISTANCIA DE MADRID, S.A., </t>
    </r>
    <r>
      <rPr>
        <sz val="8"/>
        <color indexed="8"/>
        <rFont val="Segoe UI"/>
        <family val="2"/>
      </rPr>
      <t>2DO. Y 3ER. PAGO DE LA FACTURA NO. 370/21/ CORRESPONDIENTE A MATRICULACIÓN DEL 70%, DE (168) BECADOS (MADRID ESPAÑA).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</si>
  <si>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 xml:space="preserve">PAGO DE LA FACTURA NO. 20220000000001012, CORRESPONDIENTE A MATRICULACIÓN,  DE LA BECADA CRUZ ALCANTARA DIONICIO (ALICANTE, ESPAÑA). </t>
    </r>
  </si>
  <si>
    <r>
      <rPr>
        <b/>
        <sz val="8"/>
        <color indexed="8"/>
        <rFont val="Segoe UI"/>
        <family val="2"/>
      </rPr>
      <t xml:space="preserve">INDEPENDIENTE 2-2019, </t>
    </r>
    <r>
      <rPr>
        <sz val="8"/>
        <color indexed="8"/>
        <rFont val="Segoe UI"/>
        <family val="2"/>
      </rPr>
      <t>6TO. PAGO FACTURA NO. FV000403/2022 D/F 06/07/2022, CORRESPONDIENTE A MATRICULACIÓN, DE LA BECADA NYAH KARIE SOCORRO LARRAURI (ESPAÑA).</t>
    </r>
  </si>
  <si>
    <r>
      <rPr>
        <b/>
        <sz val="8"/>
        <color indexed="8"/>
        <rFont val="Segoe UI"/>
        <family val="2"/>
      </rPr>
      <t>NEXT INTERNATIONAL BUSINESS SCHOOL, S.A,</t>
    </r>
    <r>
      <rPr>
        <sz val="8"/>
        <color indexed="8"/>
        <rFont val="Segoe UI"/>
        <family val="2"/>
      </rPr>
      <t xml:space="preserve"> PAGO 50% FINAL DE LA FACTURA B18 D/F 30/07/2020 CORRESPONDIENTE A MATRICULACIÓN, DEL BECADO LUIS RAFAEL GARCIA (MADRID, ESPAÑA).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</si>
  <si>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CORRESPONDIENTE A MATRICULACIÓN 2021-2021 Y 2021-2022, DE LA BECADA MIRIAM E. AGUASANTA REGALADO (ESPAÑA).</t>
    </r>
  </si>
  <si>
    <r>
      <rPr>
        <b/>
        <sz val="8"/>
        <color indexed="8"/>
        <rFont val="Segoe UI"/>
        <family val="2"/>
      </rPr>
      <t xml:space="preserve">POLITECNICA DE VALENCIA-DOCT, </t>
    </r>
    <r>
      <rPr>
        <sz val="8"/>
        <color indexed="8"/>
        <rFont val="Segoe UI"/>
        <family val="2"/>
      </rPr>
      <t>1ER. Y 2DO. PAGO CORRESPONDIENTE A MATRICULACIÓN, DE LA BECADA DAYANA TERESA ACOSTA MEDINA (ESPAÑA).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</si>
  <si>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CORRESPONDIENTE A MATRICULACIÓN, DE LA BECADA NAYARIC LISBET TAVERAS DUARTE (ESPAÑA).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</si>
  <si>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FACTURA NO. 20220000000000588, CORRESPONDIENTE A MATRICULACIÓN MES DE AGOSTO 2022, DEL BECADO DIONICIO RIPOLL CONCEPCION (CARTAGENA, ESPAÑA).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</si>
  <si>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9 A LA 12/12 CORRESPONDIENTE A MANUTENCIÓN MES DE JUNIO/SEPTIEMBRE 2022, DEL BECADO ENMANUEL ROSARIO ALMONTE (ESPAÑA).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</si>
</sst>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0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33" borderId="16" xfId="0" applyFont="1" applyFill="1" applyBorder="1" applyAlignment="1">
      <alignment vertical="center" wrapText="1"/>
    </xf>
    <xf numFmtId="43" fontId="10" fillId="0" borderId="12" xfId="49" applyFont="1" applyBorder="1" applyAlignment="1">
      <alignment vertical="center" wrapText="1"/>
    </xf>
    <xf numFmtId="43" fontId="0" fillId="0" borderId="17" xfId="49" applyFont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4" fontId="61" fillId="33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2" fillId="33" borderId="22" xfId="0" applyFont="1" applyFill="1" applyBorder="1" applyAlignment="1">
      <alignment horizontal="justify" vertical="justify" wrapText="1" readingOrder="1"/>
    </xf>
    <xf numFmtId="0" fontId="16" fillId="33" borderId="16" xfId="0" applyFont="1" applyFill="1" applyBorder="1" applyAlignment="1">
      <alignment horizontal="center" vertical="center" wrapText="1" readingOrder="1"/>
    </xf>
    <xf numFmtId="0" fontId="0" fillId="33" borderId="16" xfId="0" applyFill="1" applyBorder="1" applyAlignment="1">
      <alignment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39" fontId="5" fillId="34" borderId="17" xfId="0" applyNumberFormat="1" applyFont="1" applyFill="1" applyBorder="1" applyAlignment="1">
      <alignment horizontal="center" vertical="center" wrapText="1"/>
    </xf>
    <xf numFmtId="43" fontId="0" fillId="33" borderId="16" xfId="0" applyNumberFormat="1" applyFill="1" applyBorder="1" applyAlignment="1">
      <alignment horizontal="right" vertical="center"/>
    </xf>
    <xf numFmtId="0" fontId="63" fillId="33" borderId="16" xfId="0" applyFont="1" applyFill="1" applyBorder="1" applyAlignment="1">
      <alignment horizontal="justify" vertical="center" wrapText="1" readingOrder="1"/>
    </xf>
    <xf numFmtId="0" fontId="16" fillId="33" borderId="16" xfId="0" applyFont="1" applyFill="1" applyBorder="1" applyAlignment="1">
      <alignment horizontal="justify" vertical="center" wrapText="1"/>
    </xf>
    <xf numFmtId="43" fontId="23" fillId="33" borderId="26" xfId="49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1" fontId="5" fillId="34" borderId="30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43" fontId="23" fillId="33" borderId="11" xfId="49" applyFont="1" applyFill="1" applyBorder="1" applyAlignment="1">
      <alignment vertical="center" wrapText="1"/>
    </xf>
    <xf numFmtId="14" fontId="0" fillId="33" borderId="16" xfId="0" applyNumberForma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 readingOrder="1"/>
    </xf>
    <xf numFmtId="0" fontId="16" fillId="33" borderId="32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78"/>
  <sheetViews>
    <sheetView tabSelected="1" zoomScale="80" zoomScaleNormal="80" zoomScalePageLayoutView="0" workbookViewId="0" topLeftCell="B61">
      <selection activeCell="B1" sqref="B1:H79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7"/>
      <c r="C6" s="57"/>
      <c r="D6" s="57"/>
      <c r="E6" s="57"/>
      <c r="F6" s="57"/>
      <c r="G6" s="57"/>
      <c r="H6" s="57"/>
    </row>
    <row r="7" spans="2:8" s="7" customFormat="1" ht="19.5">
      <c r="B7" s="35"/>
      <c r="C7" s="35"/>
      <c r="D7" s="35"/>
      <c r="E7" s="35"/>
      <c r="F7" s="35"/>
      <c r="G7" s="35"/>
      <c r="H7" s="12"/>
    </row>
    <row r="8" spans="2:8" s="7" customFormat="1" ht="19.5">
      <c r="B8" s="35"/>
      <c r="C8" s="35"/>
      <c r="D8" s="35"/>
      <c r="E8" s="35"/>
      <c r="F8" s="35"/>
      <c r="G8" s="35"/>
      <c r="H8" s="12"/>
    </row>
    <row r="9" spans="2:8" s="7" customFormat="1" ht="19.5">
      <c r="B9" s="57"/>
      <c r="C9" s="57"/>
      <c r="D9" s="57"/>
      <c r="E9" s="57"/>
      <c r="F9" s="57"/>
      <c r="G9" s="57"/>
      <c r="H9" s="57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8" t="s">
        <v>3</v>
      </c>
      <c r="C11" s="58"/>
      <c r="D11" s="58"/>
      <c r="E11" s="58"/>
      <c r="F11" s="58"/>
      <c r="G11" s="58"/>
      <c r="H11" s="58"/>
    </row>
    <row r="12" spans="2:8" s="7" customFormat="1" ht="18">
      <c r="B12" s="36"/>
      <c r="C12" s="36"/>
      <c r="D12" s="36"/>
      <c r="E12" s="36" t="s">
        <v>10</v>
      </c>
      <c r="F12" s="36"/>
      <c r="G12" s="36"/>
      <c r="H12" s="14"/>
    </row>
    <row r="13" spans="2:8" s="7" customFormat="1" ht="15.75">
      <c r="B13" s="59" t="s">
        <v>26</v>
      </c>
      <c r="C13" s="59"/>
      <c r="D13" s="59"/>
      <c r="E13" s="59"/>
      <c r="F13" s="59"/>
      <c r="G13" s="59"/>
      <c r="H13" s="59"/>
    </row>
    <row r="14" s="7" customFormat="1" ht="19.5" customHeight="1" thickBot="1">
      <c r="H14" s="11"/>
    </row>
    <row r="15" spans="1:12" s="2" customFormat="1" ht="36.75" customHeight="1">
      <c r="A15" s="3"/>
      <c r="B15" s="60"/>
      <c r="C15" s="65" t="s">
        <v>4</v>
      </c>
      <c r="D15" s="66"/>
      <c r="E15" s="66"/>
      <c r="F15" s="63">
        <v>226231000005</v>
      </c>
      <c r="G15" s="63"/>
      <c r="H15" s="64"/>
      <c r="I15" s="3"/>
      <c r="J15" s="3"/>
      <c r="K15" s="3"/>
      <c r="L15" s="3"/>
    </row>
    <row r="16" spans="1:12" s="2" customFormat="1" ht="37.5" customHeight="1">
      <c r="A16" s="3"/>
      <c r="B16" s="61"/>
      <c r="C16" s="67" t="s">
        <v>11</v>
      </c>
      <c r="D16" s="62"/>
      <c r="E16" s="6"/>
      <c r="F16" s="62" t="s">
        <v>8</v>
      </c>
      <c r="G16" s="62"/>
      <c r="H16" s="15">
        <v>43403.08</v>
      </c>
      <c r="I16" s="3"/>
      <c r="J16" s="3"/>
      <c r="K16" s="3"/>
      <c r="L16" s="3"/>
    </row>
    <row r="17" spans="1:12" s="2" customFormat="1" ht="45.75" customHeight="1" thickBot="1">
      <c r="A17" s="3"/>
      <c r="B17" s="61"/>
      <c r="C17" s="40" t="s">
        <v>5</v>
      </c>
      <c r="D17" s="41" t="s">
        <v>6</v>
      </c>
      <c r="E17" s="42" t="s">
        <v>7</v>
      </c>
      <c r="F17" s="43" t="s">
        <v>0</v>
      </c>
      <c r="G17" s="41" t="s">
        <v>1</v>
      </c>
      <c r="H17" s="44" t="s">
        <v>2</v>
      </c>
      <c r="I17" s="3"/>
      <c r="J17" s="3"/>
      <c r="K17" s="3"/>
      <c r="L17" s="3"/>
    </row>
    <row r="18" spans="2:8" s="5" customFormat="1" ht="59.25" customHeight="1">
      <c r="B18" s="31"/>
      <c r="C18" s="69">
        <v>44568</v>
      </c>
      <c r="D18" s="38" t="s">
        <v>28</v>
      </c>
      <c r="E18" s="47" t="s">
        <v>49</v>
      </c>
      <c r="F18" s="45">
        <v>188608.71</v>
      </c>
      <c r="G18" s="49"/>
      <c r="H18" s="48">
        <f>H16+F18-G18</f>
        <v>232011.78999999998</v>
      </c>
    </row>
    <row r="19" spans="2:8" s="5" customFormat="1" ht="59.25" customHeight="1">
      <c r="B19" s="32"/>
      <c r="C19" s="69">
        <v>44568</v>
      </c>
      <c r="D19" s="38" t="s">
        <v>28</v>
      </c>
      <c r="E19" s="47" t="s">
        <v>50</v>
      </c>
      <c r="F19" s="45">
        <v>600</v>
      </c>
      <c r="G19" s="49"/>
      <c r="H19" s="68">
        <f>H18+F19-G19</f>
        <v>232611.78999999998</v>
      </c>
    </row>
    <row r="20" spans="2:8" s="5" customFormat="1" ht="49.5" customHeight="1">
      <c r="B20" s="32"/>
      <c r="C20" s="69">
        <v>44568</v>
      </c>
      <c r="D20" s="38" t="s">
        <v>29</v>
      </c>
      <c r="E20" s="46" t="s">
        <v>51</v>
      </c>
      <c r="F20" s="45"/>
      <c r="G20" s="45">
        <v>2423.33</v>
      </c>
      <c r="H20" s="68">
        <f aca="true" t="shared" si="0" ref="H20:H61">H19+F20-G20</f>
        <v>230188.46</v>
      </c>
    </row>
    <row r="21" spans="2:8" s="5" customFormat="1" ht="48.75" customHeight="1">
      <c r="B21" s="32"/>
      <c r="C21" s="69">
        <v>44568</v>
      </c>
      <c r="D21" s="38" t="s">
        <v>30</v>
      </c>
      <c r="E21" s="46" t="s">
        <v>52</v>
      </c>
      <c r="F21" s="39"/>
      <c r="G21" s="45">
        <v>20950</v>
      </c>
      <c r="H21" s="68">
        <f t="shared" si="0"/>
        <v>209238.46</v>
      </c>
    </row>
    <row r="22" spans="2:8" s="5" customFormat="1" ht="45" customHeight="1">
      <c r="B22" s="32"/>
      <c r="C22" s="69">
        <v>44568</v>
      </c>
      <c r="D22" s="38" t="s">
        <v>30</v>
      </c>
      <c r="E22" s="46" t="s">
        <v>53</v>
      </c>
      <c r="F22" s="39"/>
      <c r="G22" s="45">
        <v>10723</v>
      </c>
      <c r="H22" s="68">
        <f t="shared" si="0"/>
        <v>198515.46</v>
      </c>
    </row>
    <row r="23" spans="2:8" s="5" customFormat="1" ht="42" customHeight="1">
      <c r="B23" s="32"/>
      <c r="C23" s="69">
        <v>44568</v>
      </c>
      <c r="D23" s="38" t="s">
        <v>30</v>
      </c>
      <c r="E23" s="46" t="s">
        <v>54</v>
      </c>
      <c r="F23" s="39"/>
      <c r="G23" s="45">
        <v>3500</v>
      </c>
      <c r="H23" s="68">
        <f t="shared" si="0"/>
        <v>195015.46</v>
      </c>
    </row>
    <row r="24" spans="2:8" s="5" customFormat="1" ht="47.25" customHeight="1">
      <c r="B24" s="32"/>
      <c r="C24" s="69">
        <v>44568</v>
      </c>
      <c r="D24" s="38" t="s">
        <v>31</v>
      </c>
      <c r="E24" s="46" t="s">
        <v>55</v>
      </c>
      <c r="F24" s="39"/>
      <c r="G24" s="45">
        <v>3264.26</v>
      </c>
      <c r="H24" s="68">
        <f t="shared" si="0"/>
        <v>191751.19999999998</v>
      </c>
    </row>
    <row r="25" spans="2:8" s="5" customFormat="1" ht="59.25" customHeight="1">
      <c r="B25" s="32"/>
      <c r="C25" s="69">
        <v>44568</v>
      </c>
      <c r="D25" s="38" t="s">
        <v>31</v>
      </c>
      <c r="E25" s="46" t="s">
        <v>56</v>
      </c>
      <c r="F25" s="39"/>
      <c r="G25" s="45">
        <v>9591.32</v>
      </c>
      <c r="H25" s="68">
        <f t="shared" si="0"/>
        <v>182159.87999999998</v>
      </c>
    </row>
    <row r="26" spans="2:8" s="5" customFormat="1" ht="59.25" customHeight="1">
      <c r="B26" s="32"/>
      <c r="C26" s="69">
        <v>44568</v>
      </c>
      <c r="D26" s="38" t="s">
        <v>31</v>
      </c>
      <c r="E26" s="46" t="s">
        <v>57</v>
      </c>
      <c r="F26" s="39"/>
      <c r="G26" s="45">
        <v>5651.04</v>
      </c>
      <c r="H26" s="68">
        <f t="shared" si="0"/>
        <v>176508.83999999997</v>
      </c>
    </row>
    <row r="27" spans="2:8" s="5" customFormat="1" ht="44.25" customHeight="1">
      <c r="B27" s="32"/>
      <c r="C27" s="69">
        <v>44568</v>
      </c>
      <c r="D27" s="38" t="s">
        <v>32</v>
      </c>
      <c r="E27" s="46" t="s">
        <v>58</v>
      </c>
      <c r="F27" s="39"/>
      <c r="G27" s="45">
        <v>6480</v>
      </c>
      <c r="H27" s="68">
        <f t="shared" si="0"/>
        <v>170028.83999999997</v>
      </c>
    </row>
    <row r="28" spans="2:8" s="5" customFormat="1" ht="42" customHeight="1">
      <c r="B28" s="32"/>
      <c r="C28" s="69">
        <v>44568</v>
      </c>
      <c r="D28" s="38" t="s">
        <v>33</v>
      </c>
      <c r="E28" s="46" t="s">
        <v>59</v>
      </c>
      <c r="F28" s="39"/>
      <c r="G28" s="45">
        <v>9600</v>
      </c>
      <c r="H28" s="68">
        <f t="shared" si="0"/>
        <v>160428.83999999997</v>
      </c>
    </row>
    <row r="29" spans="2:8" s="5" customFormat="1" ht="48.75" customHeight="1">
      <c r="B29" s="32"/>
      <c r="C29" s="69">
        <v>44568</v>
      </c>
      <c r="D29" s="38" t="s">
        <v>33</v>
      </c>
      <c r="E29" s="46" t="s">
        <v>60</v>
      </c>
      <c r="F29" s="39"/>
      <c r="G29" s="45">
        <v>48000</v>
      </c>
      <c r="H29" s="68">
        <f t="shared" si="0"/>
        <v>112428.83999999997</v>
      </c>
    </row>
    <row r="30" spans="2:8" s="5" customFormat="1" ht="42" customHeight="1">
      <c r="B30" s="32"/>
      <c r="C30" s="69">
        <v>44568</v>
      </c>
      <c r="D30" s="38" t="s">
        <v>33</v>
      </c>
      <c r="E30" s="46" t="s">
        <v>61</v>
      </c>
      <c r="F30" s="39"/>
      <c r="G30" s="45">
        <v>21600</v>
      </c>
      <c r="H30" s="68">
        <f t="shared" si="0"/>
        <v>90828.83999999997</v>
      </c>
    </row>
    <row r="31" spans="2:8" s="5" customFormat="1" ht="43.5" customHeight="1">
      <c r="B31" s="32"/>
      <c r="C31" s="69">
        <v>44568</v>
      </c>
      <c r="D31" s="38" t="s">
        <v>34</v>
      </c>
      <c r="E31" s="46" t="s">
        <v>62</v>
      </c>
      <c r="F31" s="39"/>
      <c r="G31" s="45">
        <v>650</v>
      </c>
      <c r="H31" s="68">
        <f t="shared" si="0"/>
        <v>90178.83999999997</v>
      </c>
    </row>
    <row r="32" spans="2:8" s="5" customFormat="1" ht="47.25" customHeight="1">
      <c r="B32" s="32"/>
      <c r="C32" s="69">
        <v>44568</v>
      </c>
      <c r="D32" s="38" t="s">
        <v>34</v>
      </c>
      <c r="E32" s="46" t="s">
        <v>63</v>
      </c>
      <c r="F32" s="39"/>
      <c r="G32" s="45">
        <v>10175.76</v>
      </c>
      <c r="H32" s="68">
        <f t="shared" si="0"/>
        <v>80003.07999999997</v>
      </c>
    </row>
    <row r="33" spans="2:8" s="5" customFormat="1" ht="49.5" customHeight="1">
      <c r="B33" s="32"/>
      <c r="C33" s="69">
        <v>44568</v>
      </c>
      <c r="D33" s="38" t="s">
        <v>35</v>
      </c>
      <c r="E33" s="46" t="s">
        <v>64</v>
      </c>
      <c r="F33" s="39"/>
      <c r="G33" s="45">
        <v>800</v>
      </c>
      <c r="H33" s="68">
        <f t="shared" si="0"/>
        <v>79203.07999999997</v>
      </c>
    </row>
    <row r="34" spans="2:8" s="5" customFormat="1" ht="50.25" customHeight="1">
      <c r="B34" s="32"/>
      <c r="C34" s="69">
        <v>44568</v>
      </c>
      <c r="D34" s="38" t="s">
        <v>35</v>
      </c>
      <c r="E34" s="46" t="s">
        <v>65</v>
      </c>
      <c r="F34" s="39"/>
      <c r="G34" s="45">
        <v>9800</v>
      </c>
      <c r="H34" s="68">
        <f t="shared" si="0"/>
        <v>69403.07999999997</v>
      </c>
    </row>
    <row r="35" spans="2:8" s="5" customFormat="1" ht="50.25" customHeight="1">
      <c r="B35" s="32"/>
      <c r="C35" s="69">
        <v>44568</v>
      </c>
      <c r="D35" s="38" t="s">
        <v>35</v>
      </c>
      <c r="E35" s="37" t="s">
        <v>66</v>
      </c>
      <c r="F35" s="39"/>
      <c r="G35" s="45">
        <v>3600</v>
      </c>
      <c r="H35" s="68">
        <f t="shared" si="0"/>
        <v>65803.07999999997</v>
      </c>
    </row>
    <row r="36" spans="2:8" s="5" customFormat="1" ht="50.25" customHeight="1">
      <c r="B36" s="32"/>
      <c r="C36" s="69">
        <v>44568</v>
      </c>
      <c r="D36" s="38" t="s">
        <v>36</v>
      </c>
      <c r="E36" s="46" t="s">
        <v>67</v>
      </c>
      <c r="F36" s="39"/>
      <c r="G36" s="45">
        <v>4400</v>
      </c>
      <c r="H36" s="68">
        <f t="shared" si="0"/>
        <v>61403.07999999997</v>
      </c>
    </row>
    <row r="37" spans="2:8" s="5" customFormat="1" ht="50.25" customHeight="1">
      <c r="B37" s="32"/>
      <c r="C37" s="69">
        <v>44568</v>
      </c>
      <c r="D37" s="38" t="s">
        <v>36</v>
      </c>
      <c r="E37" s="46" t="s">
        <v>68</v>
      </c>
      <c r="F37" s="39"/>
      <c r="G37" s="45">
        <v>2800</v>
      </c>
      <c r="H37" s="68">
        <f t="shared" si="0"/>
        <v>58603.07999999997</v>
      </c>
    </row>
    <row r="38" spans="2:8" s="5" customFormat="1" ht="50.25" customHeight="1">
      <c r="B38" s="32"/>
      <c r="C38" s="69">
        <v>44568</v>
      </c>
      <c r="D38" s="38" t="s">
        <v>36</v>
      </c>
      <c r="E38" s="46" t="s">
        <v>69</v>
      </c>
      <c r="F38" s="39"/>
      <c r="G38" s="45">
        <v>3000</v>
      </c>
      <c r="H38" s="68">
        <f t="shared" si="0"/>
        <v>55603.07999999997</v>
      </c>
    </row>
    <row r="39" spans="2:8" s="5" customFormat="1" ht="50.25" customHeight="1">
      <c r="B39" s="32"/>
      <c r="C39" s="69">
        <v>44568</v>
      </c>
      <c r="D39" s="38" t="s">
        <v>36</v>
      </c>
      <c r="E39" s="46" t="s">
        <v>70</v>
      </c>
      <c r="F39" s="39"/>
      <c r="G39" s="45">
        <v>11600</v>
      </c>
      <c r="H39" s="68">
        <f t="shared" si="0"/>
        <v>44003.07999999997</v>
      </c>
    </row>
    <row r="40" spans="2:8" s="5" customFormat="1" ht="50.25" customHeight="1">
      <c r="B40" s="32"/>
      <c r="C40" s="69">
        <v>44750</v>
      </c>
      <c r="D40" s="38" t="s">
        <v>37</v>
      </c>
      <c r="E40" s="46" t="s">
        <v>71</v>
      </c>
      <c r="F40" s="45">
        <v>2800</v>
      </c>
      <c r="G40" s="45"/>
      <c r="H40" s="68">
        <f t="shared" si="0"/>
        <v>46803.07999999997</v>
      </c>
    </row>
    <row r="41" spans="2:8" s="5" customFormat="1" ht="50.25" customHeight="1">
      <c r="B41" s="32"/>
      <c r="C41" s="69">
        <v>44764</v>
      </c>
      <c r="D41" s="38" t="s">
        <v>38</v>
      </c>
      <c r="E41" s="47" t="s">
        <v>72</v>
      </c>
      <c r="F41" s="45">
        <v>749052.05</v>
      </c>
      <c r="G41" s="45"/>
      <c r="H41" s="68">
        <f t="shared" si="0"/>
        <v>795855.13</v>
      </c>
    </row>
    <row r="42" spans="2:8" s="5" customFormat="1" ht="50.25" customHeight="1">
      <c r="B42" s="32"/>
      <c r="C42" s="69">
        <v>44767</v>
      </c>
      <c r="D42" s="38" t="s">
        <v>39</v>
      </c>
      <c r="E42" s="47" t="s">
        <v>73</v>
      </c>
      <c r="F42" s="45"/>
      <c r="G42" s="45">
        <v>10220.76</v>
      </c>
      <c r="H42" s="68">
        <f t="shared" si="0"/>
        <v>785634.37</v>
      </c>
    </row>
    <row r="43" spans="2:8" s="5" customFormat="1" ht="50.25" customHeight="1">
      <c r="B43" s="32"/>
      <c r="C43" s="69">
        <v>44767</v>
      </c>
      <c r="D43" s="38" t="s">
        <v>39</v>
      </c>
      <c r="E43" s="47" t="s">
        <v>74</v>
      </c>
      <c r="F43" s="45"/>
      <c r="G43" s="45">
        <v>216225</v>
      </c>
      <c r="H43" s="68">
        <f t="shared" si="0"/>
        <v>569409.37</v>
      </c>
    </row>
    <row r="44" spans="2:8" s="5" customFormat="1" ht="87" customHeight="1">
      <c r="B44" s="32"/>
      <c r="C44" s="69">
        <v>44767</v>
      </c>
      <c r="D44" s="38" t="s">
        <v>40</v>
      </c>
      <c r="E44" s="47" t="s">
        <v>75</v>
      </c>
      <c r="F44" s="45"/>
      <c r="G44" s="45">
        <v>201200</v>
      </c>
      <c r="H44" s="68">
        <f t="shared" si="0"/>
        <v>368209.37</v>
      </c>
    </row>
    <row r="45" spans="2:8" s="5" customFormat="1" ht="62.25" customHeight="1">
      <c r="B45" s="32"/>
      <c r="C45" s="69">
        <v>44767</v>
      </c>
      <c r="D45" s="38" t="s">
        <v>40</v>
      </c>
      <c r="E45" s="47" t="s">
        <v>76</v>
      </c>
      <c r="F45" s="45"/>
      <c r="G45" s="45">
        <v>30960</v>
      </c>
      <c r="H45" s="68">
        <f t="shared" si="0"/>
        <v>337249.37</v>
      </c>
    </row>
    <row r="46" spans="2:8" s="5" customFormat="1" ht="51" customHeight="1">
      <c r="B46" s="32"/>
      <c r="C46" s="69">
        <v>44767</v>
      </c>
      <c r="D46" s="38" t="s">
        <v>40</v>
      </c>
      <c r="E46" s="71" t="s">
        <v>77</v>
      </c>
      <c r="F46" s="45"/>
      <c r="G46" s="45">
        <v>87653.88</v>
      </c>
      <c r="H46" s="68">
        <f t="shared" si="0"/>
        <v>249595.49</v>
      </c>
    </row>
    <row r="47" spans="2:8" s="5" customFormat="1" ht="39" customHeight="1">
      <c r="B47" s="32"/>
      <c r="C47" s="69">
        <v>44767</v>
      </c>
      <c r="D47" s="38" t="s">
        <v>41</v>
      </c>
      <c r="E47" s="47" t="s">
        <v>78</v>
      </c>
      <c r="F47" s="45"/>
      <c r="G47" s="45">
        <v>7013.1</v>
      </c>
      <c r="H47" s="68">
        <f t="shared" si="0"/>
        <v>242582.38999999998</v>
      </c>
    </row>
    <row r="48" spans="2:8" s="5" customFormat="1" ht="45.75" customHeight="1">
      <c r="B48" s="32"/>
      <c r="C48" s="69">
        <v>44767</v>
      </c>
      <c r="D48" s="38" t="s">
        <v>41</v>
      </c>
      <c r="E48" s="47" t="s">
        <v>79</v>
      </c>
      <c r="F48" s="45"/>
      <c r="G48" s="45">
        <v>10500</v>
      </c>
      <c r="H48" s="68">
        <f t="shared" si="0"/>
        <v>232082.38999999998</v>
      </c>
    </row>
    <row r="49" spans="2:8" s="5" customFormat="1" ht="48" customHeight="1">
      <c r="B49" s="32"/>
      <c r="C49" s="69">
        <v>44767</v>
      </c>
      <c r="D49" s="38" t="s">
        <v>42</v>
      </c>
      <c r="E49" s="47" t="s">
        <v>80</v>
      </c>
      <c r="F49" s="45"/>
      <c r="G49" s="45">
        <v>3900</v>
      </c>
      <c r="H49" s="68">
        <f t="shared" si="0"/>
        <v>228182.38999999998</v>
      </c>
    </row>
    <row r="50" spans="2:8" s="5" customFormat="1" ht="42.75" customHeight="1">
      <c r="B50" s="32"/>
      <c r="C50" s="69">
        <v>44767</v>
      </c>
      <c r="D50" s="38" t="s">
        <v>42</v>
      </c>
      <c r="E50" s="47" t="s">
        <v>81</v>
      </c>
      <c r="F50" s="45"/>
      <c r="G50" s="45">
        <v>8400</v>
      </c>
      <c r="H50" s="68">
        <f t="shared" si="0"/>
        <v>219782.38999999998</v>
      </c>
    </row>
    <row r="51" spans="2:8" s="5" customFormat="1" ht="36" customHeight="1">
      <c r="B51" s="32"/>
      <c r="C51" s="69">
        <v>44767</v>
      </c>
      <c r="D51" s="38" t="s">
        <v>43</v>
      </c>
      <c r="E51" s="47" t="s">
        <v>82</v>
      </c>
      <c r="F51" s="45"/>
      <c r="G51" s="45">
        <v>4609.37</v>
      </c>
      <c r="H51" s="68">
        <f t="shared" si="0"/>
        <v>215173.02</v>
      </c>
    </row>
    <row r="52" spans="2:8" s="5" customFormat="1" ht="42.75" customHeight="1">
      <c r="B52" s="32"/>
      <c r="C52" s="69">
        <v>44767</v>
      </c>
      <c r="D52" s="38" t="s">
        <v>44</v>
      </c>
      <c r="E52" s="47" t="s">
        <v>83</v>
      </c>
      <c r="F52" s="45"/>
      <c r="G52" s="45">
        <v>150000</v>
      </c>
      <c r="H52" s="68">
        <f t="shared" si="0"/>
        <v>65173.01999999999</v>
      </c>
    </row>
    <row r="53" spans="2:8" s="5" customFormat="1" ht="42" customHeight="1">
      <c r="B53" s="32"/>
      <c r="C53" s="69">
        <v>44767</v>
      </c>
      <c r="D53" s="38" t="s">
        <v>45</v>
      </c>
      <c r="E53" s="47" t="s">
        <v>84</v>
      </c>
      <c r="F53" s="45"/>
      <c r="G53" s="45">
        <v>2834.04</v>
      </c>
      <c r="H53" s="68">
        <f t="shared" si="0"/>
        <v>62338.97999999999</v>
      </c>
    </row>
    <row r="54" spans="2:8" s="5" customFormat="1" ht="31.5">
      <c r="B54" s="32"/>
      <c r="C54" s="69">
        <v>44767</v>
      </c>
      <c r="D54" s="38" t="s">
        <v>46</v>
      </c>
      <c r="E54" s="47" t="s">
        <v>85</v>
      </c>
      <c r="F54" s="45"/>
      <c r="G54" s="45">
        <v>8280</v>
      </c>
      <c r="H54" s="68">
        <f t="shared" si="0"/>
        <v>54058.97999999999</v>
      </c>
    </row>
    <row r="55" spans="2:8" s="5" customFormat="1" ht="43.5" customHeight="1">
      <c r="B55" s="32"/>
      <c r="C55" s="69">
        <v>44767</v>
      </c>
      <c r="D55" s="38" t="s">
        <v>46</v>
      </c>
      <c r="E55" s="47" t="s">
        <v>86</v>
      </c>
      <c r="F55" s="45"/>
      <c r="G55" s="45">
        <v>3800</v>
      </c>
      <c r="H55" s="68">
        <f t="shared" si="0"/>
        <v>50258.97999999999</v>
      </c>
    </row>
    <row r="56" spans="2:8" s="5" customFormat="1" ht="39" customHeight="1">
      <c r="B56" s="32"/>
      <c r="C56" s="69">
        <v>44767</v>
      </c>
      <c r="D56" s="38" t="s">
        <v>46</v>
      </c>
      <c r="E56" s="47" t="s">
        <v>87</v>
      </c>
      <c r="F56" s="45"/>
      <c r="G56" s="45">
        <v>613.98</v>
      </c>
      <c r="H56" s="68">
        <f t="shared" si="0"/>
        <v>49644.999999999985</v>
      </c>
    </row>
    <row r="57" spans="2:8" s="5" customFormat="1" ht="42.75" customHeight="1">
      <c r="B57" s="32"/>
      <c r="C57" s="69">
        <v>44767</v>
      </c>
      <c r="D57" s="38" t="s">
        <v>46</v>
      </c>
      <c r="E57" s="47" t="s">
        <v>88</v>
      </c>
      <c r="F57" s="45"/>
      <c r="G57" s="45">
        <v>600</v>
      </c>
      <c r="H57" s="68">
        <f t="shared" si="0"/>
        <v>49044.999999999985</v>
      </c>
    </row>
    <row r="58" spans="2:8" s="5" customFormat="1" ht="39" customHeight="1">
      <c r="B58" s="32"/>
      <c r="C58" s="69">
        <v>44767</v>
      </c>
      <c r="D58" s="38" t="s">
        <v>47</v>
      </c>
      <c r="E58" s="47" t="s">
        <v>89</v>
      </c>
      <c r="F58" s="45"/>
      <c r="G58" s="45">
        <v>1442.52</v>
      </c>
      <c r="H58" s="68">
        <f t="shared" si="0"/>
        <v>47602.47999999999</v>
      </c>
    </row>
    <row r="59" spans="2:8" s="5" customFormat="1" ht="46.5" customHeight="1">
      <c r="B59" s="32"/>
      <c r="C59" s="69">
        <v>44767</v>
      </c>
      <c r="D59" s="38" t="s">
        <v>47</v>
      </c>
      <c r="E59" s="47" t="s">
        <v>90</v>
      </c>
      <c r="F59" s="45"/>
      <c r="G59" s="45">
        <v>800</v>
      </c>
      <c r="H59" s="68">
        <f t="shared" si="0"/>
        <v>46802.47999999999</v>
      </c>
    </row>
    <row r="60" spans="2:8" s="5" customFormat="1" ht="45.75" customHeight="1">
      <c r="B60" s="32"/>
      <c r="C60" s="69">
        <v>44769</v>
      </c>
      <c r="D60" s="38" t="s">
        <v>48</v>
      </c>
      <c r="E60" s="47" t="s">
        <v>91</v>
      </c>
      <c r="F60" s="45"/>
      <c r="G60" s="45">
        <v>2800</v>
      </c>
      <c r="H60" s="68">
        <f t="shared" si="0"/>
        <v>44002.47999999999</v>
      </c>
    </row>
    <row r="61" spans="2:8" s="5" customFormat="1" ht="31.5" customHeight="1">
      <c r="B61" s="32"/>
      <c r="C61" s="69" t="s">
        <v>27</v>
      </c>
      <c r="D61" s="70" t="s">
        <v>25</v>
      </c>
      <c r="E61" s="28" t="s">
        <v>24</v>
      </c>
      <c r="F61" s="45"/>
      <c r="G61" s="45">
        <v>1410.13</v>
      </c>
      <c r="H61" s="68">
        <f t="shared" si="0"/>
        <v>42592.34999999999</v>
      </c>
    </row>
    <row r="62" spans="2:8" s="5" customFormat="1" ht="10.5" customHeight="1" thickBot="1">
      <c r="B62" s="33"/>
      <c r="C62" s="34"/>
      <c r="D62" s="17"/>
      <c r="E62" s="18"/>
      <c r="F62" s="29"/>
      <c r="G62" s="29"/>
      <c r="H62" s="30"/>
    </row>
    <row r="63" spans="2:8" s="3" customFormat="1" ht="21.75" customHeight="1" thickBot="1">
      <c r="B63" s="19"/>
      <c r="C63" s="20"/>
      <c r="D63" s="20"/>
      <c r="E63" s="25" t="s">
        <v>9</v>
      </c>
      <c r="F63" s="20">
        <f>SUM(F18:F62)</f>
        <v>941060.76</v>
      </c>
      <c r="G63" s="20">
        <f>SUM(G18:G62)</f>
        <v>941871.49</v>
      </c>
      <c r="H63" s="21">
        <f>H16+F63-G63</f>
        <v>42592.34999999998</v>
      </c>
    </row>
    <row r="64" ht="23.25" customHeight="1"/>
    <row r="65" ht="23.25" customHeight="1"/>
    <row r="66" ht="23.25" customHeight="1"/>
    <row r="67" ht="23.25" customHeight="1"/>
    <row r="68" spans="2:8" ht="23.25" customHeight="1">
      <c r="B68" s="55" t="s">
        <v>17</v>
      </c>
      <c r="C68" s="55"/>
      <c r="D68" s="55"/>
      <c r="E68" s="4"/>
      <c r="F68" s="55" t="s">
        <v>18</v>
      </c>
      <c r="G68" s="55"/>
      <c r="H68" s="55"/>
    </row>
    <row r="69" spans="2:8" ht="23.25" customHeight="1">
      <c r="B69" s="50" t="s">
        <v>12</v>
      </c>
      <c r="C69" s="50"/>
      <c r="D69" s="50"/>
      <c r="E69" s="22"/>
      <c r="F69" s="51" t="s">
        <v>13</v>
      </c>
      <c r="G69" s="51"/>
      <c r="H69" s="51"/>
    </row>
    <row r="70" spans="2:8" ht="23.25" customHeight="1">
      <c r="B70" s="56" t="s">
        <v>22</v>
      </c>
      <c r="C70" s="56"/>
      <c r="D70" s="56"/>
      <c r="E70" s="23"/>
      <c r="F70" s="54" t="s">
        <v>23</v>
      </c>
      <c r="G70" s="54"/>
      <c r="H70" s="54"/>
    </row>
    <row r="71" spans="2:8" ht="23.25" customHeight="1">
      <c r="B71" s="50" t="s">
        <v>19</v>
      </c>
      <c r="C71" s="50"/>
      <c r="D71" s="50"/>
      <c r="E71" s="22"/>
      <c r="F71" s="51" t="s">
        <v>14</v>
      </c>
      <c r="G71" s="51"/>
      <c r="H71" s="51"/>
    </row>
    <row r="72" spans="2:8" ht="23.25" customHeight="1">
      <c r="B72" s="27"/>
      <c r="C72" s="27"/>
      <c r="D72" s="27"/>
      <c r="E72" s="22"/>
      <c r="F72" s="22"/>
      <c r="G72" s="22"/>
      <c r="H72" s="24"/>
    </row>
    <row r="73" ht="23.25" customHeight="1">
      <c r="H73" s="10"/>
    </row>
    <row r="74" ht="23.25" customHeight="1">
      <c r="H74" s="10"/>
    </row>
    <row r="75" spans="2:8" ht="23.25" customHeight="1">
      <c r="B75" s="52" t="s">
        <v>15</v>
      </c>
      <c r="C75" s="53"/>
      <c r="D75" s="53"/>
      <c r="E75" s="53"/>
      <c r="F75" s="53"/>
      <c r="G75" s="53"/>
      <c r="H75" s="53"/>
    </row>
    <row r="76" spans="2:8" ht="23.25" customHeight="1">
      <c r="B76" s="51" t="s">
        <v>16</v>
      </c>
      <c r="C76" s="51"/>
      <c r="D76" s="51"/>
      <c r="E76" s="51"/>
      <c r="F76" s="51"/>
      <c r="G76" s="51"/>
      <c r="H76" s="51"/>
    </row>
    <row r="77" spans="2:8" ht="23.25" customHeight="1">
      <c r="B77" s="54" t="s">
        <v>20</v>
      </c>
      <c r="C77" s="54"/>
      <c r="D77" s="54"/>
      <c r="E77" s="54"/>
      <c r="F77" s="54"/>
      <c r="G77" s="54"/>
      <c r="H77" s="54"/>
    </row>
    <row r="78" spans="2:8" ht="23.25" customHeight="1">
      <c r="B78" s="51" t="s">
        <v>21</v>
      </c>
      <c r="C78" s="51"/>
      <c r="D78" s="51"/>
      <c r="E78" s="51"/>
      <c r="F78" s="51"/>
      <c r="G78" s="51"/>
      <c r="H78" s="51"/>
    </row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68:D68"/>
    <mergeCell ref="F68:H68"/>
    <mergeCell ref="B69:D69"/>
    <mergeCell ref="F69:H69"/>
    <mergeCell ref="B70:D70"/>
    <mergeCell ref="F70:H70"/>
    <mergeCell ref="B71:D71"/>
    <mergeCell ref="F71:H71"/>
    <mergeCell ref="B75:H75"/>
    <mergeCell ref="B76:H76"/>
    <mergeCell ref="B77:H77"/>
    <mergeCell ref="B78:H78"/>
  </mergeCells>
  <printOptions horizontalCentered="1"/>
  <pageMargins left="0.44" right="0" top="0.35433070866141736" bottom="0" header="0.31496062992125984" footer="0.31496062992125984"/>
  <pageSetup horizontalDpi="600" verticalDpi="600" orientation="portrait" scale="52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2022-08-08T14:50:01Z</cp:lastPrinted>
  <dcterms:created xsi:type="dcterms:W3CDTF">2006-07-11T17:39:34Z</dcterms:created>
  <dcterms:modified xsi:type="dcterms:W3CDTF">2022-08-08T14:51:03Z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