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<sst xmlns="http://schemas.openxmlformats.org/spreadsheetml/2006/main" count="48" uniqueCount="44">
  <si>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</si>
  <si>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</si>
  <si>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</si>
  <si>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</si>
  <si>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</si>
  <si>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</si>
  <si>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</si>
  <si>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</si>
  <si>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</si>
  <si>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</si>
  <si>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</si>
  <si>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</si>
  <si>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</si>
  <si>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</si>
  <si>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</si>
  <si>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</si>
  <si>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</si>
  <si>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</si>
  <si>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</si>
  <si>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</si>
  <si>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</si>
  <si>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</si>
  <si>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</si>
  <si>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</si>
  <si>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</si>
  <si>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TR-10101010</t>
  </si>
  <si>
    <t>N/D</t>
  </si>
  <si>
    <t>Del 1ero al 31 de Agosto 2022</t>
  </si>
  <si>
    <t>FR-0061</t>
  </si>
  <si>
    <t>FR-0062</t>
  </si>
  <si>
    <t>FR-0058</t>
  </si>
  <si>
    <t>CK-016</t>
  </si>
  <si>
    <t>CK-017</t>
  </si>
  <si>
    <r>
      <rPr>
        <b/>
        <sz val="8"/>
        <color indexed="8"/>
        <rFont val="Segoe UI"/>
        <family val="2"/>
      </rPr>
      <t xml:space="preserve">BANCO DE RESERVAS DE LA REP. DOM, </t>
    </r>
    <r>
      <rPr>
        <sz val="8"/>
        <color indexed="8"/>
        <rFont val="Segoe UI"/>
        <family val="2"/>
      </rPr>
      <t>TRANSFERENCIA RECIBIDA DE LA TESORERIA NACIONAL, CORRESPONDIENTE APERTURA FONDO EN AVANCE DE FONDO REPONIBLE, LIB. 3284-1, D/F 01/08/2022.</t>
    </r>
  </si>
  <si>
    <r>
      <rPr>
        <b/>
        <sz val="8"/>
        <color indexed="8"/>
        <rFont val="Segoe UI"/>
        <family val="2"/>
      </rPr>
      <t xml:space="preserve">COMERCIAL AKOO, SRL, </t>
    </r>
    <r>
      <rPr>
        <sz val="8"/>
        <color indexed="8"/>
        <rFont val="Segoe UI"/>
        <family val="2"/>
      </rPr>
      <t xml:space="preserve">PAGO RESTANTE DE LA FACTURA NUMERO 013270 (NCF B1500000090), POR LA COMPRA DE MATERIALES FERRETEROS, PLOMERIA Y ELECTRICOS, PARA USO DE ESTE MINISTERIO. </t>
    </r>
  </si>
  <si>
    <r>
      <rPr>
        <b/>
        <sz val="8"/>
        <color indexed="8"/>
        <rFont val="Segoe UI"/>
        <family val="2"/>
      </rPr>
      <t>DELTA COMERCIAL, C POR A</t>
    </r>
    <r>
      <rPr>
        <sz val="8"/>
        <color indexed="8"/>
        <rFont val="Segoe UI"/>
        <family val="2"/>
      </rPr>
      <t>, PAGO FACTURA NCF B1500015139, D/F 05/07/2022, POR SERVICIOS DE MANTENIMIENTOS PREVENTIVOS  Y CORRECTIVOS PARA LA FLOTA VEHICULAR QUE AUN ESTAN EN GARANTIA, QUE SON UTILIZADOS POR ESTE MINISTERIO.</t>
    </r>
  </si>
  <si>
    <r>
      <rPr>
        <b/>
        <sz val="8"/>
        <color indexed="8"/>
        <rFont val="Segoe UI"/>
        <family val="2"/>
      </rPr>
      <t>DORCA ALTAGRACIA ALMANZAR</t>
    </r>
    <r>
      <rPr>
        <sz val="8"/>
        <color indexed="8"/>
        <rFont val="Segoe UI"/>
        <family val="2"/>
      </rPr>
      <t>, PAGO VIÁTICOS QUIEN ACOMPAÑO AL SEÑOR MINSTRO DR. FRANKLIN GARCIA F. A LA CIUDAD DE NEYBA, PROVINCIA  BAHORUCO, CON LA FINALIDAD DE ASISTIR EN EL PRIMER PICAZO DEL CENTRO UASD-NEYBA,  EL DÍA 03 JULIO 2022.</t>
    </r>
  </si>
  <si>
    <r>
      <rPr>
        <b/>
        <sz val="8"/>
        <color indexed="8"/>
        <rFont val="Segoe UI"/>
        <family val="2"/>
      </rPr>
      <t>DR. FRANKLIN GARCIA FERMIN</t>
    </r>
    <r>
      <rPr>
        <sz val="8"/>
        <color indexed="8"/>
        <rFont val="Segoe UI"/>
        <family val="2"/>
      </rPr>
      <t>, PAGO VIÁTICOS QUIEN SE TRASLADÓ A LA CIUDAD DE NEYBA, PROVINCIA  BAHORUCO, CON LA FINALIDAD DE ASISTIR EN EL PRIMER PICAZO DEL CENTRO UASD-NEYBA,  EL DÍA 03 JULIO 2022.</t>
    </r>
  </si>
  <si>
    <r>
      <rPr>
        <b/>
        <sz val="8"/>
        <color indexed="8"/>
        <rFont val="Segoe UI"/>
        <family val="2"/>
      </rPr>
      <t>CORNELIO DANILO WISPE GIL</t>
    </r>
    <r>
      <rPr>
        <sz val="8"/>
        <color indexed="8"/>
        <rFont val="Segoe UI"/>
        <family val="2"/>
      </rPr>
      <t>, PAGO VIÁTICOS QUIEN ACOMPAÑO AL SEÑOR MINSTRO DR. FRANKLIN GARCIA F. A LA CIUDAD DE NEYBA, PROVINCIA  BAHORUCO, CON LA FINALIDAD DE ASISTIR EN EL PRIMER PICAZO DEL CENTRO UASD-NEYBA,  EL DÍA 03 JULIO 2022.</t>
    </r>
  </si>
  <si>
    <r>
      <rPr>
        <b/>
        <sz val="8"/>
        <color indexed="8"/>
        <rFont val="Segoe UI"/>
        <family val="2"/>
      </rPr>
      <t>LORENZO PAULINO BRITO</t>
    </r>
    <r>
      <rPr>
        <sz val="8"/>
        <color indexed="8"/>
        <rFont val="Segoe UI"/>
        <family val="2"/>
      </rPr>
      <t>, PAGO VIÁTICOS QUIEN ACOMPAÑO AL SEÑOR MINSTRO DR. FRANKLIN GARCIA F. A LA CIUDAD DE NEYBA, PROVINCIA  BAHORUCO, CON LA FINALIDAD DE ASISTIR EN EL PRIMER PICAZO DEL CENTRO UASD-NEYBA,  EL DÍA 03 JULIO 2022.</t>
    </r>
  </si>
  <si>
    <t>NULO</t>
  </si>
  <si>
    <r>
      <rPr>
        <b/>
        <sz val="8"/>
        <color indexed="8"/>
        <rFont val="Segoe UI"/>
        <family val="2"/>
      </rPr>
      <t>CAASD,</t>
    </r>
    <r>
      <rPr>
        <sz val="8"/>
        <color indexed="8"/>
        <rFont val="Segoe UI"/>
        <family val="2"/>
      </rPr>
      <t xml:space="preserve"> PAGO FACTURAS NOS.FS-3869561 (NCF B1500099866), CODIGO 15805, Y FACT. FS-3869622 ( NCF B1500099826), CODIGO 499825, POR CONSUMO DE AGUA Y AGUA DEL POZO POR PARTE DE ESTE MINISTERIO DE EDUCACIÓN SUPERIOR, CORRESPONDIENTE AL MES DE AGOSTO 2022.</t>
    </r>
  </si>
  <si>
    <r>
      <t xml:space="preserve">BANCO DE RESERVAS DE LA REP.DOM, </t>
    </r>
    <r>
      <rPr>
        <sz val="8"/>
        <color indexed="8"/>
        <rFont val="Segoe UI"/>
        <family val="2"/>
      </rPr>
      <t>COMISIÓN 0.15%, SOBRE PAGOS EMITIDOS.</t>
    </r>
  </si>
  <si>
    <r>
      <t xml:space="preserve">BANCO DE RESERVAS DE LA REP.DOM, </t>
    </r>
    <r>
      <rPr>
        <sz val="8"/>
        <color indexed="8"/>
        <rFont val="Segoe UI"/>
        <family val="2"/>
      </rPr>
      <t>COMISIÓN MANEJO DE CUENTA</t>
    </r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</si>
</sst>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6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10"/>
      <color indexed="8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b/>
      <sz val="8"/>
      <color indexed="8"/>
      <name val="Segoe UI"/>
      <family val="2"/>
    </font>
    <font>
      <sz val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Segoe UI"/>
      <family val="2"/>
    </font>
    <font>
      <sz val="8"/>
      <color theme="1"/>
      <name val="Segoe UI"/>
      <family val="2"/>
    </font>
    <font>
      <b/>
      <sz val="8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43" fontId="0" fillId="0" borderId="13" xfId="49" applyNumberFormat="1" applyFont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5" fillId="34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 readingOrder="1"/>
    </xf>
    <xf numFmtId="0" fontId="7" fillId="33" borderId="18" xfId="0" applyFont="1" applyFill="1" applyBorder="1" applyAlignment="1">
      <alignment horizontal="center" vertical="center"/>
    </xf>
    <xf numFmtId="0" fontId="16" fillId="0" borderId="19" xfId="0" applyFont="1" applyBorder="1" applyAlignment="1" applyProtection="1">
      <alignment horizontal="center" vertical="center" wrapText="1" readingOrder="1"/>
      <protection locked="0"/>
    </xf>
    <xf numFmtId="0" fontId="16" fillId="33" borderId="17" xfId="0" applyFont="1" applyFill="1" applyBorder="1" applyAlignment="1">
      <alignment horizontal="justify" vertical="justify" wrapText="1"/>
    </xf>
    <xf numFmtId="0" fontId="57" fillId="0" borderId="17" xfId="0" applyFont="1" applyBorder="1" applyAlignment="1">
      <alignment horizontal="justify" vertical="justify" readingOrder="1"/>
    </xf>
    <xf numFmtId="0" fontId="20" fillId="0" borderId="20" xfId="0" applyFont="1" applyBorder="1" applyAlignment="1">
      <alignment horizontal="left" vertical="center" wrapText="1" readingOrder="1"/>
    </xf>
    <xf numFmtId="43" fontId="21" fillId="33" borderId="17" xfId="49" applyFont="1" applyFill="1" applyBorder="1" applyAlignment="1">
      <alignment vertical="center" wrapText="1"/>
    </xf>
    <xf numFmtId="0" fontId="58" fillId="33" borderId="17" xfId="0" applyFont="1" applyFill="1" applyBorder="1" applyAlignment="1">
      <alignment/>
    </xf>
    <xf numFmtId="0" fontId="59" fillId="33" borderId="17" xfId="0" applyFont="1" applyFill="1" applyBorder="1" applyAlignment="1">
      <alignment horizontal="justify" vertical="justify" readingOrder="1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14" fontId="58" fillId="0" borderId="17" xfId="0" applyNumberFormat="1" applyFont="1" applyBorder="1" applyAlignment="1">
      <alignment horizontal="center" vertical="center"/>
    </xf>
    <xf numFmtId="0" fontId="57" fillId="33" borderId="17" xfId="0" applyFont="1" applyFill="1" applyBorder="1" applyAlignment="1">
      <alignment horizontal="justify" vertical="justify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58" fillId="0" borderId="14" xfId="0" applyNumberFormat="1" applyFont="1" applyBorder="1" applyAlignment="1">
      <alignment horizontal="center" vertical="center"/>
    </xf>
    <xf numFmtId="14" fontId="58" fillId="0" borderId="25" xfId="0" applyNumberFormat="1" applyFont="1" applyBorder="1" applyAlignment="1">
      <alignment horizontal="center" vertical="center"/>
    </xf>
    <xf numFmtId="0" fontId="16" fillId="0" borderId="26" xfId="0" applyFont="1" applyBorder="1" applyAlignment="1" applyProtection="1">
      <alignment horizontal="center" vertical="center" wrapText="1" readingOrder="1"/>
      <protection locked="0"/>
    </xf>
    <xf numFmtId="0" fontId="16" fillId="0" borderId="17" xfId="0" applyFont="1" applyBorder="1" applyAlignment="1" applyProtection="1">
      <alignment horizontal="center" vertical="center" wrapText="1" readingOrder="1"/>
      <protection locked="0"/>
    </xf>
    <xf numFmtId="0" fontId="16" fillId="33" borderId="25" xfId="0" applyFont="1" applyFill="1" applyBorder="1" applyAlignment="1">
      <alignment horizontal="center" vertical="center" wrapText="1" readingOrder="1"/>
    </xf>
    <xf numFmtId="0" fontId="57" fillId="0" borderId="14" xfId="0" applyFont="1" applyBorder="1" applyAlignment="1">
      <alignment horizontal="justify" vertical="center" readingOrder="1"/>
    </xf>
    <xf numFmtId="0" fontId="20" fillId="0" borderId="27" xfId="0" applyFont="1" applyBorder="1" applyAlignment="1">
      <alignment horizontal="left" vertical="center" wrapText="1" readingOrder="1"/>
    </xf>
    <xf numFmtId="0" fontId="7" fillId="33" borderId="21" xfId="0" applyFont="1" applyFill="1" applyBorder="1" applyAlignment="1">
      <alignment horizontal="center" vertical="center"/>
    </xf>
    <xf numFmtId="14" fontId="60" fillId="33" borderId="28" xfId="0" applyNumberFormat="1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 readingOrder="1"/>
    </xf>
    <xf numFmtId="0" fontId="61" fillId="33" borderId="29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43" fontId="0" fillId="0" borderId="29" xfId="49" applyNumberFormat="1" applyFont="1" applyBorder="1" applyAlignment="1">
      <alignment vertical="center" wrapText="1"/>
    </xf>
    <xf numFmtId="43" fontId="0" fillId="0" borderId="30" xfId="49" applyNumberFormat="1" applyFont="1" applyBorder="1" applyAlignment="1">
      <alignment vertical="center" wrapText="1"/>
    </xf>
    <xf numFmtId="0" fontId="5" fillId="33" borderId="31" xfId="0" applyFon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right" vertical="center"/>
    </xf>
    <xf numFmtId="4" fontId="5" fillId="33" borderId="32" xfId="0" applyNumberFormat="1" applyFont="1" applyFill="1" applyBorder="1" applyAlignment="1">
      <alignment horizontal="left" vertical="center"/>
    </xf>
    <xf numFmtId="4" fontId="5" fillId="33" borderId="33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83"/>
  <sheetViews>
    <sheetView tabSelected="1" zoomScale="80" zoomScaleNormal="80" zoomScalePageLayoutView="0" workbookViewId="0" topLeftCell="A42">
      <selection activeCell="R62" sqref="R62"/>
    </sheetView>
  </sheetViews>
  <sheetFormatPr defaultColWidth="9.140625" defaultRowHeight="12.75"/>
  <cols>
    <col min="1" max="1" width="5.28125" style="14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4.421875" style="28" customWidth="1"/>
    <col min="9" max="12" width="11.421875" style="14" customWidth="1"/>
    <col min="13" max="16384" width="9.140625" style="1" customWidth="1"/>
  </cols>
  <sheetData>
    <row r="5" s="14" customFormat="1" ht="15" customHeight="1">
      <c r="H5" s="21"/>
    </row>
    <row r="6" s="14" customFormat="1" ht="12.75">
      <c r="H6" s="21"/>
    </row>
    <row r="7" spans="4:8" s="14" customFormat="1" ht="18">
      <c r="D7" s="17"/>
      <c r="E7" s="17"/>
      <c r="F7" s="18"/>
      <c r="H7" s="21"/>
    </row>
    <row r="8" s="14" customFormat="1" ht="12.75">
      <c r="H8" s="21"/>
    </row>
    <row r="9" s="14" customFormat="1" ht="22.5" customHeight="1">
      <c r="H9" s="21"/>
    </row>
    <row r="10" spans="2:8" s="14" customFormat="1" ht="19.5">
      <c r="B10" s="57"/>
      <c r="C10" s="57"/>
      <c r="D10" s="57"/>
      <c r="E10" s="57"/>
      <c r="F10" s="57"/>
      <c r="G10" s="57"/>
      <c r="H10" s="57"/>
    </row>
    <row r="11" spans="2:8" s="14" customFormat="1" ht="19.5">
      <c r="B11" s="19"/>
      <c r="C11" s="19"/>
      <c r="D11" s="19"/>
      <c r="E11" s="19"/>
      <c r="F11" s="19"/>
      <c r="G11" s="19"/>
      <c r="H11" s="22"/>
    </row>
    <row r="12" spans="2:8" s="14" customFormat="1" ht="19.5">
      <c r="B12" s="19"/>
      <c r="C12" s="19"/>
      <c r="D12" s="19"/>
      <c r="E12" s="19"/>
      <c r="F12" s="19"/>
      <c r="G12" s="19"/>
      <c r="H12" s="22"/>
    </row>
    <row r="13" spans="2:8" s="14" customFormat="1" ht="19.5">
      <c r="B13" s="57"/>
      <c r="C13" s="57"/>
      <c r="D13" s="57"/>
      <c r="E13" s="57"/>
      <c r="F13" s="57"/>
      <c r="G13" s="57"/>
      <c r="H13" s="57"/>
    </row>
    <row r="14" spans="2:8" s="14" customFormat="1" ht="12.75">
      <c r="B14" s="15"/>
      <c r="C14" s="15"/>
      <c r="D14" s="15"/>
      <c r="E14" s="15"/>
      <c r="F14" s="15"/>
      <c r="G14" s="15"/>
      <c r="H14" s="23"/>
    </row>
    <row r="15" spans="2:8" s="14" customFormat="1" ht="18">
      <c r="B15" s="58" t="s">
        <v>3</v>
      </c>
      <c r="C15" s="58"/>
      <c r="D15" s="58"/>
      <c r="E15" s="58"/>
      <c r="F15" s="58"/>
      <c r="G15" s="58"/>
      <c r="H15" s="58"/>
    </row>
    <row r="16" spans="2:8" s="14" customFormat="1" ht="18">
      <c r="B16" s="20"/>
      <c r="C16" s="20"/>
      <c r="D16" s="20"/>
      <c r="E16" s="20" t="s">
        <v>10</v>
      </c>
      <c r="F16" s="20"/>
      <c r="G16" s="20"/>
      <c r="H16" s="24"/>
    </row>
    <row r="17" spans="2:8" s="14" customFormat="1" ht="15.75">
      <c r="B17" s="59" t="s">
        <v>27</v>
      </c>
      <c r="C17" s="59"/>
      <c r="D17" s="59"/>
      <c r="E17" s="59"/>
      <c r="F17" s="59"/>
      <c r="G17" s="59"/>
      <c r="H17" s="59"/>
    </row>
    <row r="18" s="14" customFormat="1" ht="19.5" customHeight="1" thickBot="1">
      <c r="H18" s="21"/>
    </row>
    <row r="19" spans="1:12" s="3" customFormat="1" ht="36.75" customHeight="1">
      <c r="A19" s="8"/>
      <c r="B19" s="60"/>
      <c r="C19" s="62" t="s">
        <v>4</v>
      </c>
      <c r="D19" s="62"/>
      <c r="E19" s="62"/>
      <c r="F19" s="62" t="s">
        <v>12</v>
      </c>
      <c r="G19" s="62"/>
      <c r="H19" s="63"/>
      <c r="I19" s="8"/>
      <c r="J19" s="8"/>
      <c r="K19" s="8"/>
      <c r="L19" s="8"/>
    </row>
    <row r="20" spans="1:12" s="3" customFormat="1" ht="37.5" customHeight="1">
      <c r="A20" s="8"/>
      <c r="B20" s="61"/>
      <c r="C20" s="64" t="s">
        <v>11</v>
      </c>
      <c r="D20" s="64"/>
      <c r="E20" s="13"/>
      <c r="F20" s="64" t="s">
        <v>8</v>
      </c>
      <c r="G20" s="64"/>
      <c r="H20" s="29">
        <v>15658.98</v>
      </c>
      <c r="I20" s="8"/>
      <c r="J20" s="8"/>
      <c r="K20" s="8"/>
      <c r="L20" s="8"/>
    </row>
    <row r="21" spans="1:12" s="3" customFormat="1" ht="45.75" customHeight="1">
      <c r="A21" s="8"/>
      <c r="B21" s="61"/>
      <c r="C21" s="38" t="s">
        <v>5</v>
      </c>
      <c r="D21" s="35" t="s">
        <v>6</v>
      </c>
      <c r="E21" s="35" t="s">
        <v>7</v>
      </c>
      <c r="F21" s="34" t="s">
        <v>0</v>
      </c>
      <c r="G21" s="38" t="s">
        <v>1</v>
      </c>
      <c r="H21" s="36" t="s">
        <v>2</v>
      </c>
      <c r="I21" s="8"/>
      <c r="J21" s="8"/>
      <c r="K21" s="8"/>
      <c r="L21" s="8"/>
    </row>
    <row r="22" spans="1:12" s="3" customFormat="1" ht="45.75" customHeight="1">
      <c r="A22" s="8"/>
      <c r="B22" s="40"/>
      <c r="C22" s="50">
        <v>44782</v>
      </c>
      <c r="D22" s="39" t="s">
        <v>25</v>
      </c>
      <c r="E22" s="42" t="s">
        <v>33</v>
      </c>
      <c r="F22" s="49">
        <v>161181.68</v>
      </c>
      <c r="G22" s="48"/>
      <c r="H22" s="33">
        <f>H20+F22-G22</f>
        <v>176840.66</v>
      </c>
      <c r="I22" s="8"/>
      <c r="J22" s="8"/>
      <c r="K22" s="8"/>
      <c r="L22" s="8"/>
    </row>
    <row r="23" spans="1:12" s="3" customFormat="1" ht="45.75" customHeight="1">
      <c r="A23" s="8"/>
      <c r="B23" s="40"/>
      <c r="C23" s="50">
        <v>44782</v>
      </c>
      <c r="D23" s="41" t="s">
        <v>28</v>
      </c>
      <c r="E23" s="51" t="s">
        <v>34</v>
      </c>
      <c r="F23" s="45"/>
      <c r="G23" s="49">
        <v>1296.39</v>
      </c>
      <c r="H23" s="33">
        <f>H22+F23-G23</f>
        <v>175544.27</v>
      </c>
      <c r="I23" s="8"/>
      <c r="J23" s="8"/>
      <c r="K23" s="8"/>
      <c r="L23" s="8"/>
    </row>
    <row r="24" spans="1:12" s="3" customFormat="1" ht="60" customHeight="1">
      <c r="A24" s="8"/>
      <c r="B24" s="40"/>
      <c r="C24" s="50">
        <v>44783</v>
      </c>
      <c r="D24" s="41" t="s">
        <v>29</v>
      </c>
      <c r="E24" s="42" t="s">
        <v>35</v>
      </c>
      <c r="F24" s="46"/>
      <c r="G24" s="49">
        <v>6322.18</v>
      </c>
      <c r="H24" s="33">
        <f aca="true" t="shared" si="0" ref="H24:H32">H23+F24-G24</f>
        <v>169222.09</v>
      </c>
      <c r="I24" s="8"/>
      <c r="J24" s="8"/>
      <c r="K24" s="8"/>
      <c r="L24" s="8"/>
    </row>
    <row r="25" spans="1:12" s="3" customFormat="1" ht="71.25" customHeight="1">
      <c r="A25" s="8"/>
      <c r="B25" s="40"/>
      <c r="C25" s="50">
        <v>44785</v>
      </c>
      <c r="D25" s="41" t="s">
        <v>30</v>
      </c>
      <c r="E25" s="43" t="s">
        <v>36</v>
      </c>
      <c r="F25" s="47"/>
      <c r="G25" s="49">
        <v>3230.27</v>
      </c>
      <c r="H25" s="33">
        <f t="shared" si="0"/>
        <v>165991.82</v>
      </c>
      <c r="I25" s="8"/>
      <c r="J25" s="8"/>
      <c r="K25" s="8"/>
      <c r="L25" s="8"/>
    </row>
    <row r="26" spans="1:12" s="3" customFormat="1" ht="42">
      <c r="A26" s="8"/>
      <c r="B26" s="40"/>
      <c r="C26" s="50">
        <v>44785</v>
      </c>
      <c r="D26" s="41" t="s">
        <v>30</v>
      </c>
      <c r="E26" s="43" t="s">
        <v>37</v>
      </c>
      <c r="F26" s="47"/>
      <c r="G26" s="49">
        <v>13844.02</v>
      </c>
      <c r="H26" s="33">
        <f t="shared" si="0"/>
        <v>152147.80000000002</v>
      </c>
      <c r="I26" s="8"/>
      <c r="J26" s="8"/>
      <c r="K26" s="8"/>
      <c r="L26" s="8"/>
    </row>
    <row r="27" spans="1:12" s="3" customFormat="1" ht="53.25" customHeight="1">
      <c r="A27" s="8"/>
      <c r="B27" s="40"/>
      <c r="C27" s="50">
        <v>44785</v>
      </c>
      <c r="D27" s="41" t="s">
        <v>30</v>
      </c>
      <c r="E27" s="42" t="s">
        <v>38</v>
      </c>
      <c r="F27" s="47"/>
      <c r="G27" s="49">
        <v>4153.21</v>
      </c>
      <c r="H27" s="33">
        <f t="shared" si="0"/>
        <v>147994.59000000003</v>
      </c>
      <c r="I27" s="8"/>
      <c r="J27" s="8"/>
      <c r="K27" s="8"/>
      <c r="L27" s="8"/>
    </row>
    <row r="28" spans="1:12" s="3" customFormat="1" ht="63" customHeight="1">
      <c r="A28" s="8"/>
      <c r="B28" s="40"/>
      <c r="C28" s="50">
        <v>44785</v>
      </c>
      <c r="D28" s="41" t="s">
        <v>30</v>
      </c>
      <c r="E28" s="42" t="s">
        <v>39</v>
      </c>
      <c r="F28" s="47"/>
      <c r="G28" s="49">
        <v>1615.14</v>
      </c>
      <c r="H28" s="33">
        <f t="shared" si="0"/>
        <v>146379.45</v>
      </c>
      <c r="I28" s="8"/>
      <c r="J28" s="8"/>
      <c r="K28" s="8"/>
      <c r="L28" s="8"/>
    </row>
    <row r="29" spans="1:12" s="3" customFormat="1" ht="16.5">
      <c r="A29" s="8"/>
      <c r="B29" s="40"/>
      <c r="C29" s="68">
        <v>44795</v>
      </c>
      <c r="D29" s="70" t="s">
        <v>31</v>
      </c>
      <c r="E29" s="73" t="s">
        <v>40</v>
      </c>
      <c r="F29" s="47"/>
      <c r="G29" s="49">
        <v>0</v>
      </c>
      <c r="H29" s="33">
        <f t="shared" si="0"/>
        <v>146379.45</v>
      </c>
      <c r="I29" s="8"/>
      <c r="J29" s="8"/>
      <c r="K29" s="8"/>
      <c r="L29" s="8"/>
    </row>
    <row r="30" spans="1:12" s="3" customFormat="1" ht="72.75" customHeight="1">
      <c r="A30" s="8"/>
      <c r="B30" s="40"/>
      <c r="C30" s="50">
        <v>44804</v>
      </c>
      <c r="D30" s="71" t="s">
        <v>32</v>
      </c>
      <c r="E30" s="43" t="s">
        <v>41</v>
      </c>
      <c r="F30" s="47"/>
      <c r="G30" s="49">
        <v>4776</v>
      </c>
      <c r="H30" s="33">
        <f t="shared" si="0"/>
        <v>141603.45</v>
      </c>
      <c r="I30" s="8"/>
      <c r="J30" s="8"/>
      <c r="K30" s="8"/>
      <c r="L30" s="8"/>
    </row>
    <row r="31" spans="1:12" s="3" customFormat="1" ht="21">
      <c r="A31" s="8"/>
      <c r="B31" s="40"/>
      <c r="C31" s="69">
        <v>44804</v>
      </c>
      <c r="D31" s="72" t="s">
        <v>26</v>
      </c>
      <c r="E31" s="74" t="s">
        <v>42</v>
      </c>
      <c r="F31" s="48"/>
      <c r="G31" s="49">
        <v>45.69</v>
      </c>
      <c r="H31" s="33">
        <f t="shared" si="0"/>
        <v>141557.76</v>
      </c>
      <c r="I31" s="8"/>
      <c r="J31" s="8"/>
      <c r="K31" s="8"/>
      <c r="L31" s="8"/>
    </row>
    <row r="32" spans="1:12" s="3" customFormat="1" ht="30" customHeight="1">
      <c r="A32" s="8"/>
      <c r="B32" s="40"/>
      <c r="C32" s="50">
        <v>44804</v>
      </c>
      <c r="D32" s="39" t="s">
        <v>26</v>
      </c>
      <c r="E32" s="44" t="s">
        <v>43</v>
      </c>
      <c r="F32" s="48"/>
      <c r="G32" s="49">
        <v>175</v>
      </c>
      <c r="H32" s="33">
        <f t="shared" si="0"/>
        <v>141382.76</v>
      </c>
      <c r="I32" s="8"/>
      <c r="J32" s="8"/>
      <c r="K32" s="8"/>
      <c r="L32" s="8"/>
    </row>
    <row r="33" spans="2:8" s="11" customFormat="1" ht="17.25" thickBot="1">
      <c r="B33" s="75"/>
      <c r="C33" s="76"/>
      <c r="D33" s="77"/>
      <c r="E33" s="78"/>
      <c r="F33" s="79"/>
      <c r="G33" s="80"/>
      <c r="H33" s="81"/>
    </row>
    <row r="34" spans="2:8" s="8" customFormat="1" ht="21.75" customHeight="1" thickBot="1">
      <c r="B34" s="82"/>
      <c r="C34" s="83"/>
      <c r="D34" s="83"/>
      <c r="E34" s="84" t="s">
        <v>9</v>
      </c>
      <c r="F34" s="83">
        <f>SUM(F22:F33)</f>
        <v>161181.68</v>
      </c>
      <c r="G34" s="83">
        <f>SUM(G22:G33)</f>
        <v>35457.9</v>
      </c>
      <c r="H34" s="85">
        <f>H20+F34-G34</f>
        <v>141382.76</v>
      </c>
    </row>
    <row r="35" spans="2:94" ht="24" customHeight="1">
      <c r="B35" s="5"/>
      <c r="C35" s="5"/>
      <c r="D35" s="5"/>
      <c r="E35" s="5"/>
      <c r="F35" s="9"/>
      <c r="G35" s="9"/>
      <c r="H35" s="25"/>
      <c r="I35" s="16"/>
      <c r="J35" s="16"/>
      <c r="K35" s="16"/>
      <c r="L35" s="16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</row>
    <row r="36" spans="2:8" ht="24" customHeight="1">
      <c r="B36" s="5"/>
      <c r="C36" s="6"/>
      <c r="D36" s="3"/>
      <c r="E36" s="3"/>
      <c r="F36" s="4"/>
      <c r="G36" s="4"/>
      <c r="H36" s="26"/>
    </row>
    <row r="37" spans="2:8" ht="24" customHeight="1">
      <c r="B37" s="3"/>
      <c r="C37" s="6"/>
      <c r="D37" s="3"/>
      <c r="E37" s="3"/>
      <c r="F37" s="4"/>
      <c r="G37" s="4"/>
      <c r="H37" s="26"/>
    </row>
    <row r="38" spans="2:8" ht="24" customHeight="1">
      <c r="B38" s="7"/>
      <c r="C38" s="6"/>
      <c r="D38" s="3"/>
      <c r="E38" s="3"/>
      <c r="F38" s="4"/>
      <c r="G38" s="4"/>
      <c r="H38" s="26"/>
    </row>
    <row r="39" spans="2:8" ht="24" customHeight="1">
      <c r="B39" s="66" t="s">
        <v>18</v>
      </c>
      <c r="C39" s="66"/>
      <c r="D39" s="66"/>
      <c r="E39" s="10"/>
      <c r="F39" s="66" t="s">
        <v>19</v>
      </c>
      <c r="G39" s="66"/>
      <c r="H39" s="66"/>
    </row>
    <row r="40" spans="2:8" ht="24" customHeight="1">
      <c r="B40" s="65" t="s">
        <v>13</v>
      </c>
      <c r="C40" s="65"/>
      <c r="D40" s="65"/>
      <c r="E40" s="30"/>
      <c r="F40" s="55" t="s">
        <v>14</v>
      </c>
      <c r="G40" s="55"/>
      <c r="H40" s="55"/>
    </row>
    <row r="41" spans="2:8" ht="24" customHeight="1">
      <c r="B41" s="67" t="s">
        <v>23</v>
      </c>
      <c r="C41" s="67"/>
      <c r="D41" s="67"/>
      <c r="E41" s="31"/>
      <c r="F41" s="56" t="s">
        <v>24</v>
      </c>
      <c r="G41" s="56"/>
      <c r="H41" s="56"/>
    </row>
    <row r="42" spans="2:8" ht="24" customHeight="1">
      <c r="B42" s="65" t="s">
        <v>20</v>
      </c>
      <c r="C42" s="65"/>
      <c r="D42" s="65"/>
      <c r="E42" s="30"/>
      <c r="F42" s="55" t="s">
        <v>15</v>
      </c>
      <c r="G42" s="55"/>
      <c r="H42" s="55"/>
    </row>
    <row r="43" spans="2:8" ht="24" customHeight="1">
      <c r="B43" s="37"/>
      <c r="C43" s="37"/>
      <c r="D43" s="37"/>
      <c r="E43" s="30"/>
      <c r="F43" s="30"/>
      <c r="G43" s="30"/>
      <c r="H43" s="32"/>
    </row>
    <row r="44" ht="24" customHeight="1"/>
    <row r="45" ht="24" customHeight="1"/>
    <row r="46" spans="2:8" ht="24" customHeight="1">
      <c r="B46" s="53" t="s">
        <v>16</v>
      </c>
      <c r="C46" s="54"/>
      <c r="D46" s="54"/>
      <c r="E46" s="54"/>
      <c r="F46" s="54"/>
      <c r="G46" s="54"/>
      <c r="H46" s="54"/>
    </row>
    <row r="47" spans="2:8" ht="24" customHeight="1">
      <c r="B47" s="55" t="s">
        <v>17</v>
      </c>
      <c r="C47" s="55"/>
      <c r="D47" s="55"/>
      <c r="E47" s="55"/>
      <c r="F47" s="55"/>
      <c r="G47" s="55"/>
      <c r="H47" s="55"/>
    </row>
    <row r="48" spans="2:8" ht="24" customHeight="1">
      <c r="B48" s="56" t="s">
        <v>21</v>
      </c>
      <c r="C48" s="56"/>
      <c r="D48" s="56"/>
      <c r="E48" s="56"/>
      <c r="F48" s="56"/>
      <c r="G48" s="56"/>
      <c r="H48" s="56"/>
    </row>
    <row r="49" spans="2:8" ht="24" customHeight="1">
      <c r="B49" s="55" t="s">
        <v>22</v>
      </c>
      <c r="C49" s="55"/>
      <c r="D49" s="55"/>
      <c r="E49" s="55"/>
      <c r="F49" s="55"/>
      <c r="G49" s="55"/>
      <c r="H49" s="55"/>
    </row>
    <row r="50" spans="2:8" ht="24" customHeight="1">
      <c r="B50" s="52"/>
      <c r="C50" s="52"/>
      <c r="D50" s="52"/>
      <c r="E50" s="52"/>
      <c r="F50" s="52"/>
      <c r="G50" s="52"/>
      <c r="H50" s="52"/>
    </row>
    <row r="51" spans="2:8" ht="20.25">
      <c r="B51" s="52"/>
      <c r="C51" s="52"/>
      <c r="D51" s="52"/>
      <c r="E51" s="52"/>
      <c r="F51" s="52"/>
      <c r="G51" s="52"/>
      <c r="H51" s="52"/>
    </row>
    <row r="52" spans="2:8" ht="12.75">
      <c r="B52" s="10"/>
      <c r="C52" s="10"/>
      <c r="D52" s="10"/>
      <c r="E52" s="10"/>
      <c r="F52" s="10"/>
      <c r="G52" s="10"/>
      <c r="H52" s="27"/>
    </row>
    <row r="53" spans="2:8" ht="12.75">
      <c r="B53" s="10"/>
      <c r="C53" s="10"/>
      <c r="D53" s="10"/>
      <c r="E53" s="10"/>
      <c r="F53" s="10"/>
      <c r="G53" s="10"/>
      <c r="H53" s="27"/>
    </row>
    <row r="54" spans="2:8" ht="12.75">
      <c r="B54" s="10"/>
      <c r="C54" s="10"/>
      <c r="D54" s="10"/>
      <c r="E54" s="10"/>
      <c r="F54" s="10"/>
      <c r="G54" s="10"/>
      <c r="H54" s="27"/>
    </row>
    <row r="55" spans="2:8" ht="12.75">
      <c r="B55" s="10"/>
      <c r="C55" s="10"/>
      <c r="D55" s="10"/>
      <c r="E55" s="10"/>
      <c r="F55" s="10"/>
      <c r="G55" s="10"/>
      <c r="H55" s="27"/>
    </row>
    <row r="56" spans="2:8" ht="12.75">
      <c r="B56" s="10"/>
      <c r="C56" s="10"/>
      <c r="D56" s="10"/>
      <c r="E56" s="10"/>
      <c r="F56" s="10"/>
      <c r="G56" s="10"/>
      <c r="H56" s="27"/>
    </row>
    <row r="57" spans="2:8" ht="12.75">
      <c r="B57" s="10"/>
      <c r="C57" s="10"/>
      <c r="D57" s="10"/>
      <c r="E57" s="10"/>
      <c r="F57" s="10"/>
      <c r="G57" s="10"/>
      <c r="H57" s="27"/>
    </row>
    <row r="58" spans="2:8" ht="12.75">
      <c r="B58" s="10"/>
      <c r="C58" s="10"/>
      <c r="D58" s="10"/>
      <c r="E58" s="10"/>
      <c r="F58" s="10"/>
      <c r="G58" s="10"/>
      <c r="H58" s="27"/>
    </row>
    <row r="59" spans="2:8" ht="12.75">
      <c r="B59" s="10"/>
      <c r="C59" s="10"/>
      <c r="D59" s="10"/>
      <c r="E59" s="10"/>
      <c r="F59" s="10"/>
      <c r="G59" s="10"/>
      <c r="H59" s="27"/>
    </row>
    <row r="60" spans="2:8" ht="12.75">
      <c r="B60" s="10"/>
      <c r="C60" s="10"/>
      <c r="D60" s="10"/>
      <c r="E60" s="10"/>
      <c r="F60" s="10"/>
      <c r="G60" s="10"/>
      <c r="H60" s="27"/>
    </row>
    <row r="61" spans="2:8" ht="12.75">
      <c r="B61" s="10"/>
      <c r="C61" s="10"/>
      <c r="D61" s="10"/>
      <c r="E61" s="10"/>
      <c r="F61" s="10"/>
      <c r="G61" s="10"/>
      <c r="H61" s="27"/>
    </row>
    <row r="62" spans="2:8" ht="12.75">
      <c r="B62" s="10"/>
      <c r="C62" s="10"/>
      <c r="D62" s="10"/>
      <c r="E62" s="10"/>
      <c r="F62" s="10"/>
      <c r="G62" s="10"/>
      <c r="H62" s="27"/>
    </row>
    <row r="63" spans="2:8" ht="12.75">
      <c r="B63" s="10"/>
      <c r="C63" s="10"/>
      <c r="D63" s="10"/>
      <c r="E63" s="10"/>
      <c r="F63" s="10"/>
      <c r="G63" s="10"/>
      <c r="H63" s="27"/>
    </row>
    <row r="82" ht="13.5" thickBot="1"/>
    <row r="83" ht="15">
      <c r="B83" s="2"/>
    </row>
  </sheetData>
  <sheetProtection/>
  <mergeCells count="23">
    <mergeCell ref="B42:D42"/>
    <mergeCell ref="F42:H42"/>
    <mergeCell ref="B39:D39"/>
    <mergeCell ref="F39:H39"/>
    <mergeCell ref="B40:D40"/>
    <mergeCell ref="F40:H40"/>
    <mergeCell ref="B41:D41"/>
    <mergeCell ref="F41:H41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50:H50"/>
    <mergeCell ref="B51:H51"/>
    <mergeCell ref="B46:H46"/>
    <mergeCell ref="B47:H47"/>
    <mergeCell ref="B48:H48"/>
    <mergeCell ref="B49:H49"/>
  </mergeCells>
  <printOptions horizontalCentered="1"/>
  <pageMargins left="0.77" right="0.53" top="0.25" bottom="0.33" header="0.3" footer="0.41"/>
  <pageSetup horizontalDpi="600" verticalDpi="600" orientation="portrait" scale="48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2022-09-16T13:26:08Z</cp:lastPrinted>
  <dcterms:created xsi:type="dcterms:W3CDTF">2006-07-11T17:39:34Z</dcterms:created>
  <dcterms:modified xsi:type="dcterms:W3CDTF">2022-09-16T13:26:18Z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