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Operativa MESCyT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<sst xmlns="http://schemas.openxmlformats.org/spreadsheetml/2006/main" count="86" uniqueCount="79">
  <si>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</si>
  <si>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</si>
  <si>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</si>
  <si>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</si>
  <si>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</si>
  <si>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</si>
  <si>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</si>
  <si>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</si>
  <si>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</si>
  <si>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</si>
  <si>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</si>
  <si>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Cuenta Operativa MESCyT</t>
  </si>
  <si>
    <t>010-391647-4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</si>
  <si>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</si>
  <si>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</si>
  <si>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</si>
  <si>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</si>
  <si>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</si>
  <si>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</si>
  <si>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</si>
  <si>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</si>
  <si>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</si>
  <si>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</si>
  <si>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</si>
  <si>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</si>
  <si>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TR-10101010</t>
  </si>
  <si>
    <t>N/D</t>
  </si>
  <si>
    <t>NULO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</si>
  <si>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COMISIÓN SOBRE 0.15% SOBRE PAGOS EMITIDOS.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</si>
  <si>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COMISIÓN MANEJO DE CUENTA. </t>
    </r>
  </si>
  <si>
    <t>Del 1ero al 31 de Julio 2022</t>
  </si>
  <si>
    <t>DE-0167100131</t>
  </si>
  <si>
    <t>CK-025151</t>
  </si>
  <si>
    <t>CK-025152</t>
  </si>
  <si>
    <t>CK-025153</t>
  </si>
  <si>
    <t>CK-025154</t>
  </si>
  <si>
    <t>CK-025155</t>
  </si>
  <si>
    <t>CK-025156</t>
  </si>
  <si>
    <t>CK-025157</t>
  </si>
  <si>
    <t>CK-025158</t>
  </si>
  <si>
    <t>CI-1404</t>
  </si>
  <si>
    <t>CK-025159</t>
  </si>
  <si>
    <t>CK-025160</t>
  </si>
  <si>
    <t>CK-025161</t>
  </si>
  <si>
    <t>CK-025162</t>
  </si>
  <si>
    <t>CK-025163</t>
  </si>
  <si>
    <t>CK-025164</t>
  </si>
  <si>
    <t>CK-025165</t>
  </si>
  <si>
    <t>CK-025166</t>
  </si>
  <si>
    <t>CK-025167</t>
  </si>
  <si>
    <t>CK-025168</t>
  </si>
  <si>
    <t>CK-025169</t>
  </si>
  <si>
    <t>CK-025170</t>
  </si>
  <si>
    <t>CK-025171</t>
  </si>
  <si>
    <t>CI-01406</t>
  </si>
  <si>
    <t>CI-01405</t>
  </si>
  <si>
    <t>CI-1403</t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</si>
  <si>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DEVOLUCIÓN DE FONDOS UNIBE, DE LOS SIGUIENTES PROYECTO: 2020-2021-1C1-173 Y 2016-2017-2A2-132. 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</si>
  <si>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REALIZADA A EDENORTE DOMINICANA CORRESPONDIENTE AL OFICIO CI-01401.</t>
    </r>
  </si>
  <si>
    <r>
      <rPr>
        <b/>
        <sz val="8"/>
        <color indexed="8"/>
        <rFont val="Segoe UI"/>
        <family val="2"/>
      </rPr>
      <t>COLECTOR DE IMPUESTOS INTERNOS,</t>
    </r>
    <r>
      <rPr>
        <sz val="8"/>
        <color indexed="8"/>
        <rFont val="Segoe UI"/>
        <family val="2"/>
      </rPr>
      <t xml:space="preserve"> PAGO RETENCIONES REALIZADAS A PROVEEDORES Y PERSONAS FISICAS, CORRESPONDIENTE AL MES DE MAYO 2022, DE LA CUENTA DE APORTACION COREANA.</t>
    </r>
  </si>
  <si>
    <r>
      <rPr>
        <b/>
        <sz val="8"/>
        <color indexed="8"/>
        <rFont val="Segoe UI"/>
        <family val="2"/>
      </rPr>
      <t>COLECTOR DE IMPUESTOS INTERNOS,</t>
    </r>
    <r>
      <rPr>
        <sz val="8"/>
        <color indexed="8"/>
        <rFont val="Segoe UI"/>
        <family val="2"/>
      </rPr>
      <t xml:space="preserve"> PAGO DE RETENCIONES DE ITBIS CORRESPONDIENTES AL MES DE MAYO 2022, DE LAS CUENTAS OPERATIVA Y APORTACION COREANA.</t>
    </r>
  </si>
  <si>
    <r>
      <rPr>
        <b/>
        <sz val="8"/>
        <color indexed="8"/>
        <rFont val="Segoe UI"/>
        <family val="2"/>
      </rPr>
      <t>COLECTOR DE IMPUESTOS INTERNOS,</t>
    </r>
    <r>
      <rPr>
        <sz val="8"/>
        <color indexed="8"/>
        <rFont val="Segoe UI"/>
        <family val="2"/>
      </rPr>
      <t xml:space="preserve"> PAGO DE RETENCIONES REALIZADAS A PROVEEDORES Y PERSONAS FISICAS, CORRESPONDIENTES AL MES DE MAYO 2022, DE LA CUENTA DE RECURSOS DIRECTOS.</t>
    </r>
  </si>
  <si>
    <r>
      <rPr>
        <b/>
        <sz val="8"/>
        <color indexed="8"/>
        <rFont val="Segoe UI"/>
        <family val="2"/>
      </rPr>
      <t xml:space="preserve">CAASD, </t>
    </r>
    <r>
      <rPr>
        <sz val="8"/>
        <color indexed="8"/>
        <rFont val="Segoe UI"/>
        <family val="2"/>
      </rPr>
      <t>PAGO FACTURAS NOS.FS-3639857 (NCF B1500098537), CODIGO 15805, Y FACT. FS-3639919 ( NCF B1500098497), CODIGO 499825, POR CONSUMO DE AGUA Y AGUA DEL POZO POR PARTE DE ESTE MINISTERIO DE EDUCACIÓN SUPERIOR, CORRESPONDIENTE AL MES DE JULIO 2022.</t>
    </r>
  </si>
  <si>
    <r>
      <rPr>
        <b/>
        <sz val="8"/>
        <color indexed="8"/>
        <rFont val="Segoe UI"/>
        <family val="2"/>
      </rPr>
      <t xml:space="preserve">EDENORTE DOMINICANA, S.A, </t>
    </r>
    <r>
      <rPr>
        <sz val="8"/>
        <color indexed="8"/>
        <rFont val="Segoe UI"/>
        <family val="2"/>
      </rPr>
      <t>PAGO DE LA FACTURAS NO. 202206892880 D/F 05/07/2022 (NCF B1500291518), 202206892881 D/F 05/07/2022 (NCF B1500291519) POR ENERGIA ELECTRICA DURANTE EL PERIODO 03/06/2022 AL 03/07/2022, EN EL CENTRO DE INGLES CEFORMA REGIONAL SANTIAGO DE ESTE MINISTERIO, CONTRATOS 6065983,6842518.</t>
    </r>
  </si>
  <si>
    <r>
      <rPr>
        <b/>
        <sz val="8"/>
        <color indexed="8"/>
        <rFont val="Segoe UI"/>
        <family val="2"/>
      </rPr>
      <t xml:space="preserve">FAPROUASD, </t>
    </r>
    <r>
      <rPr>
        <sz val="8"/>
        <color indexed="8"/>
        <rFont val="Segoe UI"/>
        <family val="2"/>
      </rPr>
      <t>PAGO DE LA FACTURA NO. 155290 B1500000838 D/F 16/12/2021, CORRESPONDIENTES A LA COMPRA DE ALMUERZO, POR MOTIVO DE LA ACTIVIDAD DE FIN DE AÑO DE LA FACULTAD DE CIEMCIAS DE LA UASD.</t>
    </r>
  </si>
  <si>
    <r>
      <rPr>
        <b/>
        <sz val="8"/>
        <color indexed="8"/>
        <rFont val="Segoe UI"/>
        <family val="2"/>
      </rPr>
      <t>WANDA CLARIBEL MARTINEZ DE NUÑEZ,</t>
    </r>
    <r>
      <rPr>
        <sz val="8"/>
        <color indexed="8"/>
        <rFont val="Segoe UI"/>
        <family val="2"/>
      </rPr>
      <t xml:space="preserve"> PAGO REPOSICION DE CAJA CHICA, DESDE EL RECIBO NO. 4798-4807 PERTENECIENTE A LA REGIONAL DE SANTIAGO.</t>
    </r>
  </si>
  <si>
    <r>
      <rPr>
        <b/>
        <sz val="8"/>
        <color indexed="8"/>
        <rFont val="Segoe UI"/>
        <family val="2"/>
      </rPr>
      <t>RAMSES  ALFREDO MARTINEZ DURAN,</t>
    </r>
    <r>
      <rPr>
        <sz val="8"/>
        <color indexed="8"/>
        <rFont val="Segoe UI"/>
        <family val="2"/>
      </rPr>
      <t xml:space="preserve"> PAGO REPOSICION DE CAJA CHICA DEL RECIBO NO. 367102-367135, PERTENECIENTE A LA DIRECCION ADMINISTRATIVA DE ESTE MESCYT.</t>
    </r>
  </si>
  <si>
    <r>
      <rPr>
        <b/>
        <sz val="8"/>
        <color indexed="8"/>
        <rFont val="Segoe UI"/>
        <family val="2"/>
      </rPr>
      <t>COLECTOR DE IMPUESTOS INTERNOS,</t>
    </r>
    <r>
      <rPr>
        <sz val="8"/>
        <color indexed="8"/>
        <rFont val="Segoe UI"/>
        <family val="2"/>
      </rPr>
      <t xml:space="preserve"> PAGO RETENCIONES REALIZAS A PROVEEDORES Y PERSONAS FÍSICAS CORRESPONDIENTE AL MES DE JULIO 2009.</t>
    </r>
  </si>
  <si>
    <r>
      <rPr>
        <b/>
        <sz val="8"/>
        <color indexed="8"/>
        <rFont val="Segoe UI"/>
        <family val="2"/>
      </rPr>
      <t>COLECTOR DE IMPUESTOS INTERNOS,</t>
    </r>
    <r>
      <rPr>
        <sz val="8"/>
        <color indexed="8"/>
        <rFont val="Segoe UI"/>
        <family val="2"/>
      </rPr>
      <t xml:space="preserve"> PAGO RETENCIONES ITBIS PERSONAS FÍSICAS 100% (DECR-293-11), CORRESPONDIENTE AL MES DE JULIO  2009.</t>
    </r>
  </si>
  <si>
    <r>
      <rPr>
        <b/>
        <sz val="8"/>
        <color indexed="8"/>
        <rFont val="Segoe UI"/>
        <family val="2"/>
      </rPr>
      <t>COLECTOR DE IMPUESTOS INTERNOS,</t>
    </r>
    <r>
      <rPr>
        <sz val="8"/>
        <color indexed="8"/>
        <rFont val="Segoe UI"/>
        <family val="2"/>
      </rPr>
      <t xml:space="preserve"> PAGO RETENCIONES REALIZAS A PROVEEDORES Y PERSONAS FÍSICAS CORRESPONDIENTE AL MES DE AGOSTO 2009.</t>
    </r>
  </si>
  <si>
    <r>
      <rPr>
        <b/>
        <sz val="8"/>
        <color indexed="8"/>
        <rFont val="Segoe UI"/>
        <family val="2"/>
      </rPr>
      <t>COLECTOR DE IMPUESTOS INTERNOS,</t>
    </r>
    <r>
      <rPr>
        <sz val="8"/>
        <color indexed="8"/>
        <rFont val="Segoe UI"/>
        <family val="2"/>
      </rPr>
      <t xml:space="preserve"> PAGO RETENCIONES REALIZAS A PROVEEDORES Y PERSONAS FÍSICAS CORRESPONDIENTE AL MES DE OCTUBRE  2009.</t>
    </r>
  </si>
  <si>
    <r>
      <rPr>
        <b/>
        <sz val="8"/>
        <color indexed="8"/>
        <rFont val="Segoe UI"/>
        <family val="2"/>
      </rPr>
      <t xml:space="preserve">COLECTOR DE IMPUESTOS INTERNOS, </t>
    </r>
    <r>
      <rPr>
        <sz val="8"/>
        <color indexed="8"/>
        <rFont val="Segoe UI"/>
        <family val="2"/>
      </rPr>
      <t>PAGO RETENCIONES REALIZAS A PROVEEDORES Y PERSONAS FÍSICAS CORRESPONDIENTE AL MES DE SEPTIEMBRE 2009.</t>
    </r>
  </si>
  <si>
    <r>
      <rPr>
        <b/>
        <sz val="8"/>
        <color indexed="8"/>
        <rFont val="Segoe UI"/>
        <family val="2"/>
      </rPr>
      <t>COLECTOR DE IMPUESTOS INTERNOS,</t>
    </r>
    <r>
      <rPr>
        <sz val="8"/>
        <color indexed="8"/>
        <rFont val="Segoe UI"/>
        <family val="2"/>
      </rPr>
      <t xml:space="preserve"> PAGO RETENCIONES REALIZAS A PROVEEDORES Y PERSONAS FÍSICAS CORRESPONDIENTE AL MES DE NOVIEMBRE 2009.</t>
    </r>
  </si>
  <si>
    <r>
      <rPr>
        <b/>
        <sz val="8"/>
        <color indexed="8"/>
        <rFont val="Segoe UI"/>
        <family val="2"/>
      </rPr>
      <t>COLECTOR DE IMPUESTOS INTERNOS,</t>
    </r>
    <r>
      <rPr>
        <sz val="8"/>
        <color indexed="8"/>
        <rFont val="Segoe UI"/>
        <family val="2"/>
      </rPr>
      <t xml:space="preserve"> PAGO RETENCIONES REALIZADAS A PROVEEDORES Y PERSONAS FISICAS, CORRESPONDIENTE AL MES DE JUNIO 2022, DE LAS CUENTAS OPERATIVA Y APORTACION COREANA.</t>
    </r>
  </si>
  <si>
    <r>
      <rPr>
        <b/>
        <sz val="8"/>
        <color indexed="8"/>
        <rFont val="Segoe UI"/>
        <family val="2"/>
      </rPr>
      <t xml:space="preserve">COLECTOR DE IMPUESTOS INTERNOS, </t>
    </r>
    <r>
      <rPr>
        <sz val="8"/>
        <color indexed="8"/>
        <rFont val="Segoe UI"/>
        <family val="2"/>
      </rPr>
      <t>PAGO RETENCIONES REALIZADAS A PERSONAS FISICAS POR CONCEPTO DE 100% ITBIS, CORRESPONDIENTE AL MES DE JUNIO 2022, DE LAS CUENTAS OPERATIVAS Y APORTACION COREANA.</t>
    </r>
  </si>
  <si>
    <r>
      <rPr>
        <b/>
        <sz val="8"/>
        <color indexed="8"/>
        <rFont val="Segoe UI"/>
        <family val="2"/>
      </rPr>
      <t>CORPORACION DEL ACUEDUCTO Y ALCANTARILLADO DE SANTIAGO,</t>
    </r>
    <r>
      <rPr>
        <sz val="8"/>
        <color indexed="8"/>
        <rFont val="Segoe UI"/>
        <family val="2"/>
      </rPr>
      <t xml:space="preserve"> PAGO FACTURA NO.05569404 (NCF B1500022062), D/F 05/07/2022  POR CONSUMO DE AGUA POTABLE, CORRESPONDIENTE A  LA REGIONAL MESCYT EN  LA CIUDAD DE SANTIAGO DE LOS CABALLEROS (CONTRATO NO. 01057630), PERIODO 31/05/2022 AL 29/06/2022.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</si>
  <si>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DEVOLUCIÓN DEL BECARIO AMADO LORENZO PEÑA MALLEN. </t>
    </r>
  </si>
  <si>
    <r>
      <rPr>
        <b/>
        <sz val="8"/>
        <color indexed="8"/>
        <rFont val="Segoe UI"/>
        <family val="2"/>
      </rPr>
      <t xml:space="preserve">FRANKLIN ANTONIO GARCIA FERMÍN, </t>
    </r>
    <r>
      <rPr>
        <sz val="8"/>
        <color indexed="8"/>
        <rFont val="Segoe UI"/>
        <family val="2"/>
      </rPr>
      <t>PAGO REEMBOLSO POR GASTOS DE REPRESENTACIÓN EN ALMUERZO OFRECIDO POR EL DESPACHO ALSE►5OR LUIS FONDEUR DEL BANCO DEL RESRVAS, CORRESPONDIENTE AL DIA 29/06/2022, A SI COMO TAMBIEN LOS ALMUERZOS OFRECIDOS AL DIRECTOR DE LA ESCUELA DE ABOGADOS ADSCRITO AL COLEGIO DE ABOGADOS DE LAREP .DOM Y AL RECTOR ELECTO DE LA UASD LIC. EDITRUDIS BELTRAN . LOS DIAS 05/07/2022 Y 04/07/2022 EN EL RESTAURANTE DON PEPE.</t>
    </r>
  </si>
  <si>
    <r>
      <rPr>
        <b/>
        <sz val="8"/>
        <color indexed="8"/>
        <rFont val="Segoe UI"/>
        <family val="2"/>
      </rPr>
      <t xml:space="preserve">AYUNTAMIENTO DEL DISTRITO NACACIONAL, </t>
    </r>
    <r>
      <rPr>
        <sz val="8"/>
        <color indexed="8"/>
        <rFont val="Segoe UI"/>
        <family val="2"/>
      </rPr>
      <t xml:space="preserve">PAGO FACTURA NOS. 31624049 NCF B1500034695, NOS. 31624319 NCF  B1500034776, D/F 01/07/2022, CORRESPONDIENTE A RECOGIDA DE BASURA  DE ESTE MINISTERIO, DURANTE EL  MES DE JULIO DEL AÑO 2022.
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</si>
</sst>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0"/>
      <name val="Segoe UI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Times New Roman"/>
      <family val="1"/>
    </font>
    <font>
      <sz val="8"/>
      <color theme="1"/>
      <name val="Segoe UI"/>
      <family val="2"/>
    </font>
    <font>
      <sz val="8"/>
      <color rgb="FF000000"/>
      <name val="Segoe U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1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 readingOrder="1"/>
    </xf>
    <xf numFmtId="0" fontId="58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3" fontId="59" fillId="33" borderId="0" xfId="51" applyFont="1" applyFill="1" applyBorder="1" applyAlignment="1">
      <alignment vertical="center" wrapText="1"/>
    </xf>
    <xf numFmtId="202" fontId="15" fillId="0" borderId="0" xfId="0" applyNumberFormat="1" applyFont="1" applyBorder="1" applyAlignment="1">
      <alignment horizontal="right" vertical="center" wrapText="1" readingOrder="1"/>
    </xf>
    <xf numFmtId="0" fontId="16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Border="1" applyAlignment="1">
      <alignment horizontal="left" vertical="center"/>
    </xf>
    <xf numFmtId="43" fontId="19" fillId="0" borderId="15" xfId="49" applyNumberFormat="1" applyFont="1" applyBorder="1" applyAlignment="1">
      <alignment vertical="center" wrapText="1"/>
    </xf>
    <xf numFmtId="43" fontId="0" fillId="33" borderId="16" xfId="0" applyNumberFormat="1" applyFill="1" applyBorder="1" applyAlignment="1">
      <alignment horizontal="right" vertical="center"/>
    </xf>
    <xf numFmtId="0" fontId="15" fillId="33" borderId="16" xfId="0" applyFont="1" applyFill="1" applyBorder="1" applyAlignment="1">
      <alignment horizontal="center" vertical="center" wrapText="1" readingOrder="1"/>
    </xf>
    <xf numFmtId="0" fontId="15" fillId="33" borderId="16" xfId="0" applyFont="1" applyFill="1" applyBorder="1" applyAlignment="1">
      <alignment horizontal="justify" vertical="justify" wrapText="1" readingOrder="1"/>
    </xf>
    <xf numFmtId="0" fontId="20" fillId="0" borderId="16" xfId="0" applyFont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justify" vertical="justify" wrapText="1"/>
    </xf>
    <xf numFmtId="0" fontId="15" fillId="33" borderId="17" xfId="0" applyFont="1" applyFill="1" applyBorder="1" applyAlignment="1">
      <alignment horizontal="justify" vertical="center" wrapText="1" readingOrder="1"/>
    </xf>
    <xf numFmtId="43" fontId="60" fillId="33" borderId="16" xfId="0" applyNumberFormat="1" applyFont="1" applyFill="1" applyBorder="1" applyAlignment="1">
      <alignment horizontal="right" vertical="center"/>
    </xf>
    <xf numFmtId="0" fontId="15" fillId="33" borderId="18" xfId="0" applyFont="1" applyFill="1" applyBorder="1" applyAlignment="1">
      <alignment horizontal="justify" vertical="center" wrapText="1" readingOrder="1"/>
    </xf>
    <xf numFmtId="4" fontId="5" fillId="33" borderId="19" xfId="0" applyNumberFormat="1" applyFont="1" applyFill="1" applyBorder="1" applyAlignment="1">
      <alignment horizontal="left" vertical="center"/>
    </xf>
    <xf numFmtId="4" fontId="5" fillId="33" borderId="2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justify" vertical="center" wrapText="1" readingOrder="1"/>
    </xf>
    <xf numFmtId="0" fontId="15" fillId="33" borderId="16" xfId="0" applyFont="1" applyFill="1" applyBorder="1" applyAlignment="1">
      <alignment horizontal="justify" vertical="center" wrapText="1"/>
    </xf>
    <xf numFmtId="0" fontId="61" fillId="33" borderId="16" xfId="0" applyFont="1" applyFill="1" applyBorder="1" applyAlignment="1">
      <alignment horizontal="justify" vertical="justify" wrapText="1" readingOrder="1"/>
    </xf>
    <xf numFmtId="0" fontId="5" fillId="34" borderId="24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43" fontId="60" fillId="33" borderId="25" xfId="0" applyNumberFormat="1" applyFont="1" applyFill="1" applyBorder="1" applyAlignment="1">
      <alignment horizontal="right" vertical="center"/>
    </xf>
    <xf numFmtId="43" fontId="0" fillId="33" borderId="25" xfId="0" applyNumberFormat="1" applyFill="1" applyBorder="1" applyAlignment="1">
      <alignment horizontal="right" vertical="center"/>
    </xf>
    <xf numFmtId="43" fontId="19" fillId="0" borderId="11" xfId="49" applyNumberFormat="1" applyFont="1" applyBorder="1" applyAlignment="1">
      <alignment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14" fontId="60" fillId="0" borderId="31" xfId="0" applyNumberFormat="1" applyFont="1" applyBorder="1" applyAlignment="1">
      <alignment horizontal="center" vertical="center"/>
    </xf>
    <xf numFmtId="14" fontId="60" fillId="0" borderId="30" xfId="0" applyNumberFormat="1" applyFont="1" applyBorder="1" applyAlignment="1">
      <alignment horizontal="center" vertical="center"/>
    </xf>
    <xf numFmtId="0" fontId="15" fillId="33" borderId="0" xfId="0" applyFont="1" applyFill="1" applyBorder="1" applyAlignment="1">
      <alignment horizontal="justify" vertical="justify" wrapText="1"/>
    </xf>
    <xf numFmtId="14" fontId="62" fillId="33" borderId="32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justify" vertical="justify" wrapText="1" readingOrder="1"/>
    </xf>
    <xf numFmtId="43" fontId="0" fillId="33" borderId="12" xfId="0" applyNumberFormat="1" applyFill="1" applyBorder="1" applyAlignment="1">
      <alignment horizontal="right" vertical="center"/>
    </xf>
    <xf numFmtId="43" fontId="19" fillId="0" borderId="33" xfId="49" applyNumberFormat="1" applyFont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381000</xdr:colOff>
      <xdr:row>7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0325" y="352425"/>
          <a:ext cx="74866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</xdr:row>
      <xdr:rowOff>0</xdr:rowOff>
    </xdr:from>
    <xdr:to>
      <xdr:col>6</xdr:col>
      <xdr:colOff>314325</xdr:colOff>
      <xdr:row>6</xdr:row>
      <xdr:rowOff>133350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9850" y="352425"/>
          <a:ext cx="7410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CN85"/>
  <sheetViews>
    <sheetView tabSelected="1" zoomScale="82" zoomScaleNormal="82" zoomScalePageLayoutView="0" workbookViewId="0" topLeftCell="A48">
      <selection activeCell="B1" sqref="B1:H71"/>
    </sheetView>
  </sheetViews>
  <sheetFormatPr defaultColWidth="9.140625" defaultRowHeight="12.75"/>
  <cols>
    <col min="1" max="1" width="4.421875" style="10" customWidth="1"/>
    <col min="2" max="2" width="10.00390625" style="1" customWidth="1"/>
    <col min="3" max="3" width="24.57421875" style="1" customWidth="1"/>
    <col min="4" max="4" width="30.140625" style="1" bestFit="1" customWidth="1"/>
    <col min="5" max="5" width="57.28125" style="1" customWidth="1"/>
    <col min="6" max="6" width="19.140625" style="23" bestFit="1" customWidth="1"/>
    <col min="7" max="7" width="21.7109375" style="23" customWidth="1"/>
    <col min="8" max="8" width="22.7109375" style="23" customWidth="1"/>
    <col min="9" max="9" width="11.421875" style="10" customWidth="1"/>
    <col min="10" max="11" width="19.140625" style="10" bestFit="1" customWidth="1"/>
    <col min="12" max="12" width="11.421875" style="10" customWidth="1"/>
    <col min="13" max="16384" width="9.140625" style="1" customWidth="1"/>
  </cols>
  <sheetData>
    <row r="1" spans="6:8" s="10" customFormat="1" ht="15" customHeight="1">
      <c r="F1" s="16"/>
      <c r="G1" s="16"/>
      <c r="H1" s="16"/>
    </row>
    <row r="2" spans="6:8" s="10" customFormat="1" ht="12.75">
      <c r="F2" s="16"/>
      <c r="G2" s="16"/>
      <c r="H2" s="16"/>
    </row>
    <row r="3" spans="4:8" s="10" customFormat="1" ht="18">
      <c r="D3" s="13"/>
      <c r="E3" s="13"/>
      <c r="F3" s="25"/>
      <c r="G3" s="16"/>
      <c r="H3" s="16"/>
    </row>
    <row r="4" spans="6:8" s="10" customFormat="1" ht="12.75">
      <c r="F4" s="16"/>
      <c r="G4" s="16"/>
      <c r="H4" s="16"/>
    </row>
    <row r="5" spans="6:8" s="10" customFormat="1" ht="22.5" customHeight="1">
      <c r="F5" s="16"/>
      <c r="G5" s="16"/>
      <c r="H5" s="16"/>
    </row>
    <row r="6" spans="2:8" s="10" customFormat="1" ht="19.5">
      <c r="B6" s="58"/>
      <c r="C6" s="58"/>
      <c r="D6" s="58"/>
      <c r="E6" s="58"/>
      <c r="F6" s="58"/>
      <c r="G6" s="58"/>
      <c r="H6" s="58"/>
    </row>
    <row r="7" spans="2:8" s="10" customFormat="1" ht="19.5">
      <c r="B7" s="14"/>
      <c r="C7" s="14"/>
      <c r="D7" s="14"/>
      <c r="E7" s="14"/>
      <c r="F7" s="17"/>
      <c r="G7" s="17"/>
      <c r="H7" s="17"/>
    </row>
    <row r="8" spans="2:8" s="10" customFormat="1" ht="19.5">
      <c r="B8" s="14"/>
      <c r="C8" s="14"/>
      <c r="D8" s="14"/>
      <c r="E8" s="14"/>
      <c r="F8" s="17"/>
      <c r="G8" s="17"/>
      <c r="H8" s="17"/>
    </row>
    <row r="9" spans="2:8" s="10" customFormat="1" ht="19.5">
      <c r="B9" s="58"/>
      <c r="C9" s="58"/>
      <c r="D9" s="58"/>
      <c r="E9" s="58"/>
      <c r="F9" s="58"/>
      <c r="G9" s="58"/>
      <c r="H9" s="58"/>
    </row>
    <row r="10" spans="2:8" s="10" customFormat="1" ht="12.75">
      <c r="B10" s="11"/>
      <c r="C10" s="11"/>
      <c r="D10" s="11"/>
      <c r="E10" s="11"/>
      <c r="F10" s="18"/>
      <c r="G10" s="18"/>
      <c r="H10" s="18"/>
    </row>
    <row r="11" spans="2:8" s="10" customFormat="1" ht="18">
      <c r="B11" s="59" t="s">
        <v>3</v>
      </c>
      <c r="C11" s="59"/>
      <c r="D11" s="59"/>
      <c r="E11" s="59"/>
      <c r="F11" s="59"/>
      <c r="G11" s="59"/>
      <c r="H11" s="59"/>
    </row>
    <row r="12" spans="2:8" s="10" customFormat="1" ht="18">
      <c r="B12" s="15"/>
      <c r="C12" s="15"/>
      <c r="D12" s="15"/>
      <c r="E12" s="15" t="s">
        <v>10</v>
      </c>
      <c r="F12" s="19"/>
      <c r="G12" s="19"/>
      <c r="H12" s="19"/>
    </row>
    <row r="13" spans="2:8" s="10" customFormat="1" ht="15.75">
      <c r="B13" s="60" t="s">
        <v>30</v>
      </c>
      <c r="C13" s="60"/>
      <c r="D13" s="60"/>
      <c r="E13" s="60"/>
      <c r="F13" s="60"/>
      <c r="G13" s="60"/>
      <c r="H13" s="60"/>
    </row>
    <row r="14" spans="6:8" s="10" customFormat="1" ht="19.5" customHeight="1" thickBot="1">
      <c r="F14" s="16"/>
      <c r="G14" s="16"/>
      <c r="H14" s="16"/>
    </row>
    <row r="15" spans="1:12" s="2" customFormat="1" ht="36.75" customHeight="1">
      <c r="A15" s="5"/>
      <c r="B15" s="73"/>
      <c r="C15" s="76" t="s">
        <v>4</v>
      </c>
      <c r="D15" s="61"/>
      <c r="E15" s="61"/>
      <c r="F15" s="61" t="s">
        <v>12</v>
      </c>
      <c r="G15" s="61"/>
      <c r="H15" s="62"/>
      <c r="I15" s="5"/>
      <c r="J15" s="5"/>
      <c r="K15" s="5"/>
      <c r="L15" s="5"/>
    </row>
    <row r="16" spans="1:12" s="2" customFormat="1" ht="37.5" customHeight="1">
      <c r="A16" s="5"/>
      <c r="B16" s="67"/>
      <c r="C16" s="77" t="s">
        <v>11</v>
      </c>
      <c r="D16" s="63"/>
      <c r="E16" s="9"/>
      <c r="F16" s="63" t="s">
        <v>8</v>
      </c>
      <c r="G16" s="63"/>
      <c r="H16" s="24">
        <v>2967503</v>
      </c>
      <c r="I16" s="5"/>
      <c r="J16" s="5"/>
      <c r="K16" s="5"/>
      <c r="L16" s="5"/>
    </row>
    <row r="17" spans="1:12" s="2" customFormat="1" ht="45.75" customHeight="1">
      <c r="A17" s="5"/>
      <c r="B17" s="67"/>
      <c r="C17" s="78" t="s">
        <v>5</v>
      </c>
      <c r="D17" s="72" t="s">
        <v>6</v>
      </c>
      <c r="E17" s="72" t="s">
        <v>7</v>
      </c>
      <c r="F17" s="72" t="s">
        <v>0</v>
      </c>
      <c r="G17" s="72" t="s">
        <v>1</v>
      </c>
      <c r="H17" s="79" t="s">
        <v>2</v>
      </c>
      <c r="I17" s="5"/>
      <c r="J17" s="5"/>
      <c r="K17" s="5"/>
      <c r="L17" s="5"/>
    </row>
    <row r="18" spans="2:9" s="5" customFormat="1" ht="31.5">
      <c r="B18" s="74"/>
      <c r="C18" s="80">
        <v>44748</v>
      </c>
      <c r="D18" s="68" t="s">
        <v>31</v>
      </c>
      <c r="E18" s="48" t="s">
        <v>57</v>
      </c>
      <c r="F18" s="69">
        <v>2110985.57</v>
      </c>
      <c r="G18" s="70"/>
      <c r="H18" s="71">
        <f>H16+F18-G18</f>
        <v>5078488.57</v>
      </c>
      <c r="I18" s="34"/>
    </row>
    <row r="19" spans="2:9" s="5" customFormat="1" ht="37.5" customHeight="1">
      <c r="B19" s="74"/>
      <c r="C19" s="81">
        <v>44748</v>
      </c>
      <c r="D19" s="42" t="s">
        <v>25</v>
      </c>
      <c r="E19" s="64" t="s">
        <v>58</v>
      </c>
      <c r="F19" s="47"/>
      <c r="G19" s="41">
        <v>25330.23</v>
      </c>
      <c r="H19" s="40">
        <f>H18+F19-G19</f>
        <v>5053158.34</v>
      </c>
      <c r="I19" s="34"/>
    </row>
    <row r="20" spans="2:9" s="5" customFormat="1" ht="16.5">
      <c r="B20" s="74"/>
      <c r="C20" s="81">
        <v>44749</v>
      </c>
      <c r="D20" s="44" t="s">
        <v>32</v>
      </c>
      <c r="E20" s="65" t="s">
        <v>27</v>
      </c>
      <c r="F20" s="41"/>
      <c r="G20" s="47">
        <v>0</v>
      </c>
      <c r="H20" s="40">
        <f aca="true" t="shared" si="0" ref="H20:H47">H19+F20-G20</f>
        <v>5053158.34</v>
      </c>
      <c r="I20" s="34"/>
    </row>
    <row r="21" spans="2:9" s="5" customFormat="1" ht="16.5">
      <c r="B21" s="74"/>
      <c r="C21" s="81">
        <v>44749</v>
      </c>
      <c r="D21" s="44" t="s">
        <v>33</v>
      </c>
      <c r="E21" s="65" t="s">
        <v>27</v>
      </c>
      <c r="F21" s="41"/>
      <c r="G21" s="47">
        <v>0</v>
      </c>
      <c r="H21" s="40">
        <f t="shared" si="0"/>
        <v>5053158.34</v>
      </c>
      <c r="I21" s="34"/>
    </row>
    <row r="22" spans="2:9" s="5" customFormat="1" ht="16.5">
      <c r="B22" s="74"/>
      <c r="C22" s="81">
        <v>44749</v>
      </c>
      <c r="D22" s="44" t="s">
        <v>34</v>
      </c>
      <c r="E22" s="46" t="s">
        <v>27</v>
      </c>
      <c r="F22" s="41"/>
      <c r="G22" s="47">
        <v>0</v>
      </c>
      <c r="H22" s="40">
        <f t="shared" si="0"/>
        <v>5053158.34</v>
      </c>
      <c r="I22" s="34"/>
    </row>
    <row r="23" spans="2:9" s="5" customFormat="1" ht="16.5">
      <c r="B23" s="74"/>
      <c r="C23" s="81">
        <v>44749</v>
      </c>
      <c r="D23" s="44" t="s">
        <v>35</v>
      </c>
      <c r="E23" s="46" t="s">
        <v>27</v>
      </c>
      <c r="F23" s="41"/>
      <c r="G23" s="47">
        <v>0</v>
      </c>
      <c r="H23" s="40">
        <f t="shared" si="0"/>
        <v>5053158.34</v>
      </c>
      <c r="I23" s="34"/>
    </row>
    <row r="24" spans="2:9" s="5" customFormat="1" ht="39" customHeight="1">
      <c r="B24" s="74"/>
      <c r="C24" s="81"/>
      <c r="D24" s="44" t="s">
        <v>36</v>
      </c>
      <c r="E24" s="64" t="s">
        <v>59</v>
      </c>
      <c r="F24" s="41"/>
      <c r="G24" s="47">
        <v>5000</v>
      </c>
      <c r="H24" s="40">
        <f t="shared" si="0"/>
        <v>5048158.34</v>
      </c>
      <c r="I24" s="34"/>
    </row>
    <row r="25" spans="2:9" s="5" customFormat="1" ht="35.25" customHeight="1">
      <c r="B25" s="74"/>
      <c r="C25" s="81">
        <v>44749</v>
      </c>
      <c r="D25" s="44" t="s">
        <v>37</v>
      </c>
      <c r="E25" s="45" t="s">
        <v>60</v>
      </c>
      <c r="F25" s="41"/>
      <c r="G25" s="47">
        <v>9229.59</v>
      </c>
      <c r="H25" s="40">
        <f t="shared" si="0"/>
        <v>5038928.75</v>
      </c>
      <c r="I25" s="34"/>
    </row>
    <row r="26" spans="2:9" s="5" customFormat="1" ht="45" customHeight="1">
      <c r="B26" s="74"/>
      <c r="C26" s="81">
        <v>44750</v>
      </c>
      <c r="D26" s="44" t="s">
        <v>38</v>
      </c>
      <c r="E26" s="45" t="s">
        <v>61</v>
      </c>
      <c r="F26" s="41"/>
      <c r="G26" s="47">
        <v>7363.57</v>
      </c>
      <c r="H26" s="40">
        <f t="shared" si="0"/>
        <v>5031565.18</v>
      </c>
      <c r="I26" s="34"/>
    </row>
    <row r="27" spans="2:9" s="5" customFormat="1" ht="42">
      <c r="B27" s="74"/>
      <c r="C27" s="81">
        <v>44750</v>
      </c>
      <c r="D27" s="44" t="s">
        <v>39</v>
      </c>
      <c r="E27" s="45" t="s">
        <v>62</v>
      </c>
      <c r="F27" s="41"/>
      <c r="G27" s="47">
        <v>4776</v>
      </c>
      <c r="H27" s="40">
        <f t="shared" si="0"/>
        <v>5026789.18</v>
      </c>
      <c r="I27" s="34"/>
    </row>
    <row r="28" spans="2:9" s="5" customFormat="1" ht="60.75" customHeight="1">
      <c r="B28" s="74"/>
      <c r="C28" s="81">
        <v>44756</v>
      </c>
      <c r="D28" s="44" t="s">
        <v>40</v>
      </c>
      <c r="E28" s="45" t="s">
        <v>63</v>
      </c>
      <c r="F28" s="41"/>
      <c r="G28" s="47">
        <v>67935.06</v>
      </c>
      <c r="H28" s="40">
        <f t="shared" si="0"/>
        <v>4958854.12</v>
      </c>
      <c r="I28" s="34"/>
    </row>
    <row r="29" spans="2:9" s="5" customFormat="1" ht="42">
      <c r="B29" s="74"/>
      <c r="C29" s="81">
        <v>44754</v>
      </c>
      <c r="D29" s="44" t="s">
        <v>41</v>
      </c>
      <c r="E29" s="82" t="s">
        <v>64</v>
      </c>
      <c r="F29" s="41"/>
      <c r="G29" s="47">
        <v>111508.24</v>
      </c>
      <c r="H29" s="40">
        <f t="shared" si="0"/>
        <v>4847345.88</v>
      </c>
      <c r="I29" s="34"/>
    </row>
    <row r="30" spans="2:9" s="5" customFormat="1" ht="31.5">
      <c r="B30" s="74"/>
      <c r="C30" s="81">
        <v>44757</v>
      </c>
      <c r="D30" s="44" t="s">
        <v>42</v>
      </c>
      <c r="E30" s="46" t="s">
        <v>65</v>
      </c>
      <c r="F30" s="41"/>
      <c r="G30" s="47">
        <v>15379.66</v>
      </c>
      <c r="H30" s="40">
        <f t="shared" si="0"/>
        <v>4831966.22</v>
      </c>
      <c r="I30" s="34"/>
    </row>
    <row r="31" spans="2:9" s="5" customFormat="1" ht="34.5" customHeight="1">
      <c r="B31" s="74"/>
      <c r="C31" s="81">
        <v>44757</v>
      </c>
      <c r="D31" s="44" t="s">
        <v>43</v>
      </c>
      <c r="E31" s="45" t="s">
        <v>66</v>
      </c>
      <c r="F31" s="41"/>
      <c r="G31" s="47">
        <v>71595.35</v>
      </c>
      <c r="H31" s="40">
        <f t="shared" si="0"/>
        <v>4760370.87</v>
      </c>
      <c r="I31" s="34"/>
    </row>
    <row r="32" spans="2:9" s="5" customFormat="1" ht="31.5">
      <c r="B32" s="74"/>
      <c r="C32" s="81">
        <v>44757</v>
      </c>
      <c r="D32" s="44" t="s">
        <v>44</v>
      </c>
      <c r="E32" s="45" t="s">
        <v>67</v>
      </c>
      <c r="F32" s="41"/>
      <c r="G32" s="47">
        <v>141206.69</v>
      </c>
      <c r="H32" s="40">
        <f t="shared" si="0"/>
        <v>4619164.18</v>
      </c>
      <c r="I32" s="34"/>
    </row>
    <row r="33" spans="2:9" s="5" customFormat="1" ht="31.5" customHeight="1">
      <c r="B33" s="74"/>
      <c r="C33" s="81">
        <v>44757</v>
      </c>
      <c r="D33" s="44" t="s">
        <v>45</v>
      </c>
      <c r="E33" s="45" t="s">
        <v>68</v>
      </c>
      <c r="F33" s="41"/>
      <c r="G33" s="47">
        <v>5808</v>
      </c>
      <c r="H33" s="40">
        <f t="shared" si="0"/>
        <v>4613356.18</v>
      </c>
      <c r="I33" s="34"/>
    </row>
    <row r="34" spans="2:9" s="5" customFormat="1" ht="31.5">
      <c r="B34" s="74"/>
      <c r="C34" s="81">
        <v>44757</v>
      </c>
      <c r="D34" s="44" t="s">
        <v>46</v>
      </c>
      <c r="E34" s="45" t="s">
        <v>69</v>
      </c>
      <c r="F34" s="41"/>
      <c r="G34" s="47">
        <v>90971.72</v>
      </c>
      <c r="H34" s="40">
        <f t="shared" si="0"/>
        <v>4522384.46</v>
      </c>
      <c r="I34" s="34"/>
    </row>
    <row r="35" spans="2:9" s="5" customFormat="1" ht="31.5">
      <c r="B35" s="74"/>
      <c r="C35" s="81">
        <v>44757</v>
      </c>
      <c r="D35" s="44" t="s">
        <v>47</v>
      </c>
      <c r="E35" s="45" t="s">
        <v>70</v>
      </c>
      <c r="F35" s="41"/>
      <c r="G35" s="47">
        <v>142642.29</v>
      </c>
      <c r="H35" s="40">
        <f t="shared" si="0"/>
        <v>4379742.17</v>
      </c>
      <c r="I35" s="34"/>
    </row>
    <row r="36" spans="2:9" s="5" customFormat="1" ht="34.5" customHeight="1">
      <c r="B36" s="74"/>
      <c r="C36" s="81">
        <v>44757</v>
      </c>
      <c r="D36" s="44" t="s">
        <v>48</v>
      </c>
      <c r="E36" s="45" t="s">
        <v>71</v>
      </c>
      <c r="F36" s="41"/>
      <c r="G36" s="47">
        <v>131792.57</v>
      </c>
      <c r="H36" s="40">
        <f t="shared" si="0"/>
        <v>4247949.6</v>
      </c>
      <c r="I36" s="34"/>
    </row>
    <row r="37" spans="2:9" s="5" customFormat="1" ht="34.5" customHeight="1">
      <c r="B37" s="74"/>
      <c r="C37" s="81">
        <v>44757</v>
      </c>
      <c r="D37" s="44" t="s">
        <v>49</v>
      </c>
      <c r="E37" s="45" t="s">
        <v>72</v>
      </c>
      <c r="F37" s="41"/>
      <c r="G37" s="47">
        <v>145498.24</v>
      </c>
      <c r="H37" s="40">
        <f t="shared" si="0"/>
        <v>4102451.3599999994</v>
      </c>
      <c r="I37" s="34"/>
    </row>
    <row r="38" spans="2:9" s="5" customFormat="1" ht="16.5">
      <c r="B38" s="74"/>
      <c r="C38" s="81">
        <v>44762</v>
      </c>
      <c r="D38" s="44" t="s">
        <v>50</v>
      </c>
      <c r="E38" s="65" t="s">
        <v>27</v>
      </c>
      <c r="F38" s="41"/>
      <c r="G38" s="47">
        <v>0</v>
      </c>
      <c r="H38" s="40">
        <f t="shared" si="0"/>
        <v>4102451.3599999994</v>
      </c>
      <c r="I38" s="34"/>
    </row>
    <row r="39" spans="2:9" s="5" customFormat="1" ht="16.5">
      <c r="B39" s="74"/>
      <c r="C39" s="81">
        <v>44762</v>
      </c>
      <c r="D39" s="44" t="s">
        <v>51</v>
      </c>
      <c r="E39" s="65" t="s">
        <v>27</v>
      </c>
      <c r="F39" s="41"/>
      <c r="G39" s="47">
        <v>0</v>
      </c>
      <c r="H39" s="40">
        <f t="shared" si="0"/>
        <v>4102451.3599999994</v>
      </c>
      <c r="I39" s="34"/>
    </row>
    <row r="40" spans="2:9" s="5" customFormat="1" ht="46.5" customHeight="1">
      <c r="B40" s="74"/>
      <c r="C40" s="81">
        <v>44762</v>
      </c>
      <c r="D40" s="44" t="s">
        <v>52</v>
      </c>
      <c r="E40" s="45" t="s">
        <v>73</v>
      </c>
      <c r="F40" s="41"/>
      <c r="G40" s="47">
        <v>49960.26</v>
      </c>
      <c r="H40" s="40">
        <f t="shared" si="0"/>
        <v>4052491.0999999996</v>
      </c>
      <c r="I40" s="34"/>
    </row>
    <row r="41" spans="2:9" s="5" customFormat="1" ht="47.25" customHeight="1">
      <c r="B41" s="74"/>
      <c r="C41" s="81">
        <v>44762</v>
      </c>
      <c r="D41" s="44" t="s">
        <v>53</v>
      </c>
      <c r="E41" s="45" t="s">
        <v>74</v>
      </c>
      <c r="F41" s="41"/>
      <c r="G41" s="47">
        <v>21851.85</v>
      </c>
      <c r="H41" s="40">
        <f t="shared" si="0"/>
        <v>4030639.2499999995</v>
      </c>
      <c r="I41" s="34"/>
    </row>
    <row r="42" spans="2:9" s="5" customFormat="1" ht="60.75" customHeight="1">
      <c r="B42" s="74"/>
      <c r="C42" s="81">
        <v>44764</v>
      </c>
      <c r="D42" s="44" t="s">
        <v>54</v>
      </c>
      <c r="E42" s="45" t="s">
        <v>75</v>
      </c>
      <c r="F42" s="41"/>
      <c r="G42" s="47">
        <v>10771</v>
      </c>
      <c r="H42" s="40">
        <f t="shared" si="0"/>
        <v>4019868.2499999995</v>
      </c>
      <c r="I42" s="34"/>
    </row>
    <row r="43" spans="2:9" s="5" customFormat="1" ht="34.5" customHeight="1">
      <c r="B43" s="74"/>
      <c r="C43" s="81">
        <v>44767</v>
      </c>
      <c r="D43" s="42" t="s">
        <v>25</v>
      </c>
      <c r="E43" s="48" t="s">
        <v>76</v>
      </c>
      <c r="F43" s="41">
        <v>108000</v>
      </c>
      <c r="G43" s="47"/>
      <c r="H43" s="40">
        <f t="shared" si="0"/>
        <v>4127868.2499999995</v>
      </c>
      <c r="I43" s="34"/>
    </row>
    <row r="44" spans="2:9" s="5" customFormat="1" ht="85.5" customHeight="1">
      <c r="B44" s="74"/>
      <c r="C44" s="81">
        <v>44767</v>
      </c>
      <c r="D44" s="44" t="s">
        <v>55</v>
      </c>
      <c r="E44" s="66" t="s">
        <v>77</v>
      </c>
      <c r="F44" s="41"/>
      <c r="G44" s="47">
        <v>22092.8</v>
      </c>
      <c r="H44" s="40">
        <f t="shared" si="0"/>
        <v>4105775.4499999997</v>
      </c>
      <c r="I44" s="34"/>
    </row>
    <row r="45" spans="2:9" s="5" customFormat="1" ht="43.5" customHeight="1">
      <c r="B45" s="74"/>
      <c r="C45" s="81">
        <v>44771</v>
      </c>
      <c r="D45" s="44" t="s">
        <v>56</v>
      </c>
      <c r="E45" s="66" t="s">
        <v>78</v>
      </c>
      <c r="F45" s="41"/>
      <c r="G45" s="47">
        <v>8070</v>
      </c>
      <c r="H45" s="40">
        <f t="shared" si="0"/>
        <v>4097705.4499999997</v>
      </c>
      <c r="I45" s="34"/>
    </row>
    <row r="46" spans="2:9" s="5" customFormat="1" ht="21" customHeight="1">
      <c r="B46" s="74"/>
      <c r="C46" s="81">
        <v>44772</v>
      </c>
      <c r="D46" s="44" t="s">
        <v>26</v>
      </c>
      <c r="E46" s="45" t="s">
        <v>29</v>
      </c>
      <c r="F46" s="41"/>
      <c r="G46" s="47">
        <v>175</v>
      </c>
      <c r="H46" s="40">
        <f t="shared" si="0"/>
        <v>4097530.4499999997</v>
      </c>
      <c r="I46" s="34"/>
    </row>
    <row r="47" spans="2:9" s="5" customFormat="1" ht="21">
      <c r="B47" s="74"/>
      <c r="C47" s="81">
        <v>44772</v>
      </c>
      <c r="D47" s="44" t="s">
        <v>26</v>
      </c>
      <c r="E47" s="45" t="s">
        <v>28</v>
      </c>
      <c r="F47" s="43"/>
      <c r="G47" s="47">
        <v>1646.4</v>
      </c>
      <c r="H47" s="40">
        <f t="shared" si="0"/>
        <v>4095884.05</v>
      </c>
      <c r="I47" s="34"/>
    </row>
    <row r="48" spans="1:9" s="5" customFormat="1" ht="17.25" thickBot="1">
      <c r="A48" s="7"/>
      <c r="B48" s="75"/>
      <c r="C48" s="83"/>
      <c r="D48" s="27"/>
      <c r="E48" s="28"/>
      <c r="F48" s="84"/>
      <c r="G48" s="85"/>
      <c r="H48" s="86"/>
      <c r="I48" s="35"/>
    </row>
    <row r="49" spans="2:8" s="5" customFormat="1" ht="24" customHeight="1" thickBot="1">
      <c r="B49" s="29"/>
      <c r="C49" s="30"/>
      <c r="D49" s="30"/>
      <c r="E49" s="49" t="s">
        <v>9</v>
      </c>
      <c r="F49" s="50">
        <f>SUM(F18:F48)</f>
        <v>2218985.57</v>
      </c>
      <c r="G49" s="50">
        <f>SUM(G18:G48)</f>
        <v>1090604.5199999998</v>
      </c>
      <c r="H49" s="50">
        <f>H16+F49-G49</f>
        <v>4095884.0500000007</v>
      </c>
    </row>
    <row r="50" spans="2:8" s="5" customFormat="1" ht="24" customHeight="1">
      <c r="B50" s="37"/>
      <c r="C50" s="38"/>
      <c r="D50" s="38"/>
      <c r="E50" s="39"/>
      <c r="F50" s="38"/>
      <c r="G50" s="38"/>
      <c r="H50" s="38"/>
    </row>
    <row r="51" spans="2:8" s="5" customFormat="1" ht="24" customHeight="1">
      <c r="B51" s="37"/>
      <c r="C51" s="38"/>
      <c r="D51" s="38"/>
      <c r="E51" s="39"/>
      <c r="F51" s="38"/>
      <c r="G51" s="38"/>
      <c r="H51" s="38"/>
    </row>
    <row r="52" spans="2:8" s="5" customFormat="1" ht="24" customHeight="1">
      <c r="B52" s="37"/>
      <c r="C52" s="38"/>
      <c r="D52" s="38"/>
      <c r="E52" s="39"/>
      <c r="F52" s="38"/>
      <c r="G52" s="38"/>
      <c r="H52" s="38"/>
    </row>
    <row r="53" spans="2:8" s="5" customFormat="1" ht="24" customHeight="1">
      <c r="B53" s="37"/>
      <c r="C53" s="38"/>
      <c r="D53" s="38"/>
      <c r="E53" s="39"/>
      <c r="F53" s="38"/>
      <c r="G53" s="38"/>
      <c r="H53" s="38"/>
    </row>
    <row r="54" spans="1:92" ht="24" customHeight="1">
      <c r="A54" s="5"/>
      <c r="B54" s="3"/>
      <c r="C54" s="3"/>
      <c r="D54" s="3"/>
      <c r="E54" s="3"/>
      <c r="F54" s="20"/>
      <c r="G54" s="20"/>
      <c r="H54" s="20"/>
      <c r="I54" s="12"/>
      <c r="J54" s="12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</row>
    <row r="55" spans="1:12" ht="24" customHeight="1">
      <c r="A55" s="1"/>
      <c r="B55" s="3"/>
      <c r="C55" s="4"/>
      <c r="D55" s="2"/>
      <c r="E55" s="2"/>
      <c r="F55" s="21"/>
      <c r="G55" s="21"/>
      <c r="H55" s="21"/>
      <c r="K55" s="1"/>
      <c r="L55" s="1"/>
    </row>
    <row r="56" spans="1:12" ht="12.75">
      <c r="A56" s="1"/>
      <c r="B56" s="6"/>
      <c r="C56" s="6"/>
      <c r="D56" s="6"/>
      <c r="E56" s="6"/>
      <c r="F56" s="22"/>
      <c r="G56" s="22"/>
      <c r="H56" s="22"/>
      <c r="I56" s="1"/>
      <c r="J56" s="1"/>
      <c r="K56" s="1"/>
      <c r="L56" s="1"/>
    </row>
    <row r="57" spans="1:12" ht="12.75">
      <c r="A57" s="1"/>
      <c r="B57" s="6"/>
      <c r="C57" s="6"/>
      <c r="D57" s="6"/>
      <c r="E57" s="6"/>
      <c r="F57" s="22"/>
      <c r="G57" s="22"/>
      <c r="H57" s="22"/>
      <c r="I57" s="1"/>
      <c r="J57" s="1"/>
      <c r="K57" s="1"/>
      <c r="L57" s="1"/>
    </row>
    <row r="58" spans="1:12" ht="12.75">
      <c r="A58" s="1"/>
      <c r="B58" s="51" t="s">
        <v>18</v>
      </c>
      <c r="C58" s="51"/>
      <c r="D58" s="51"/>
      <c r="E58" s="6"/>
      <c r="F58" s="51" t="s">
        <v>19</v>
      </c>
      <c r="G58" s="51"/>
      <c r="H58" s="51"/>
      <c r="I58" s="1"/>
      <c r="J58" s="1"/>
      <c r="K58" s="1"/>
      <c r="L58" s="1"/>
    </row>
    <row r="59" spans="1:12" ht="20.25">
      <c r="A59" s="1"/>
      <c r="B59" s="52" t="s">
        <v>13</v>
      </c>
      <c r="C59" s="52"/>
      <c r="D59" s="52"/>
      <c r="E59" s="31"/>
      <c r="F59" s="53" t="s">
        <v>14</v>
      </c>
      <c r="G59" s="53"/>
      <c r="H59" s="53"/>
      <c r="I59" s="1"/>
      <c r="J59" s="1"/>
      <c r="K59" s="1"/>
      <c r="L59" s="1"/>
    </row>
    <row r="60" spans="1:12" ht="20.25">
      <c r="A60" s="1"/>
      <c r="B60" s="54" t="s">
        <v>23</v>
      </c>
      <c r="C60" s="54"/>
      <c r="D60" s="54"/>
      <c r="E60" s="32"/>
      <c r="F60" s="55" t="s">
        <v>24</v>
      </c>
      <c r="G60" s="55"/>
      <c r="H60" s="55"/>
      <c r="I60" s="1"/>
      <c r="J60" s="1"/>
      <c r="K60" s="1"/>
      <c r="L60" s="1"/>
    </row>
    <row r="61" spans="1:12" ht="20.25">
      <c r="A61" s="1"/>
      <c r="B61" s="52" t="s">
        <v>20</v>
      </c>
      <c r="C61" s="52"/>
      <c r="D61" s="52"/>
      <c r="E61" s="31"/>
      <c r="F61" s="53" t="s">
        <v>15</v>
      </c>
      <c r="G61" s="53"/>
      <c r="H61" s="53"/>
      <c r="I61" s="1"/>
      <c r="J61" s="1"/>
      <c r="K61" s="1"/>
      <c r="L61" s="1"/>
    </row>
    <row r="62" spans="1:12" ht="20.25">
      <c r="A62" s="1"/>
      <c r="B62" s="36"/>
      <c r="C62" s="36"/>
      <c r="D62" s="36"/>
      <c r="E62" s="31"/>
      <c r="F62" s="31"/>
      <c r="G62" s="31"/>
      <c r="H62" s="33"/>
      <c r="I62" s="1"/>
      <c r="J62" s="1"/>
      <c r="K62" s="1"/>
      <c r="L62" s="1"/>
    </row>
    <row r="63" spans="1:12" ht="12.75">
      <c r="A63" s="1"/>
      <c r="F63" s="1"/>
      <c r="G63" s="1"/>
      <c r="I63" s="1"/>
      <c r="J63" s="1"/>
      <c r="K63" s="1"/>
      <c r="L63" s="1"/>
    </row>
    <row r="64" spans="1:12" ht="12.75">
      <c r="A64" s="1"/>
      <c r="F64" s="1"/>
      <c r="G64" s="1"/>
      <c r="I64" s="1"/>
      <c r="J64" s="1"/>
      <c r="K64" s="1"/>
      <c r="L64" s="1"/>
    </row>
    <row r="65" spans="1:8" ht="12.75">
      <c r="A65" s="1"/>
      <c r="B65" s="56" t="s">
        <v>16</v>
      </c>
      <c r="C65" s="57"/>
      <c r="D65" s="57"/>
      <c r="E65" s="57"/>
      <c r="F65" s="57"/>
      <c r="G65" s="57"/>
      <c r="H65" s="57"/>
    </row>
    <row r="66" spans="2:8" ht="20.25">
      <c r="B66" s="53" t="s">
        <v>17</v>
      </c>
      <c r="C66" s="53"/>
      <c r="D66" s="53"/>
      <c r="E66" s="53"/>
      <c r="F66" s="53"/>
      <c r="G66" s="53"/>
      <c r="H66" s="53"/>
    </row>
    <row r="67" spans="2:8" ht="20.25">
      <c r="B67" s="55" t="s">
        <v>21</v>
      </c>
      <c r="C67" s="55"/>
      <c r="D67" s="55"/>
      <c r="E67" s="55"/>
      <c r="F67" s="55"/>
      <c r="G67" s="55"/>
      <c r="H67" s="55"/>
    </row>
    <row r="68" spans="2:8" ht="20.25">
      <c r="B68" s="53" t="s">
        <v>22</v>
      </c>
      <c r="C68" s="53"/>
      <c r="D68" s="53"/>
      <c r="E68" s="53"/>
      <c r="F68" s="53"/>
      <c r="G68" s="53"/>
      <c r="H68" s="53"/>
    </row>
    <row r="83" spans="6:12" ht="12.75">
      <c r="F83" s="1"/>
      <c r="G83" s="1"/>
      <c r="H83" s="1"/>
      <c r="I83" s="1"/>
      <c r="J83" s="1"/>
      <c r="K83" s="1"/>
      <c r="L83" s="1"/>
    </row>
    <row r="84" spans="1:12" ht="15">
      <c r="A84" s="1"/>
      <c r="B84" s="26"/>
      <c r="F84" s="1"/>
      <c r="G84" s="1"/>
      <c r="H84" s="1"/>
      <c r="I84" s="1"/>
      <c r="J84" s="1"/>
      <c r="K84" s="1"/>
      <c r="L84" s="1"/>
    </row>
    <row r="85" ht="12.75">
      <c r="A85" s="1"/>
    </row>
  </sheetData>
  <sheetProtection/>
  <mergeCells count="21"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61:D61"/>
    <mergeCell ref="F61:H61"/>
    <mergeCell ref="B65:H65"/>
    <mergeCell ref="B66:H66"/>
    <mergeCell ref="B67:H67"/>
    <mergeCell ref="B68:H68"/>
    <mergeCell ref="B58:D58"/>
    <mergeCell ref="F58:H58"/>
    <mergeCell ref="B59:D59"/>
    <mergeCell ref="F59:H59"/>
    <mergeCell ref="B60:D60"/>
    <mergeCell ref="F60:H60"/>
  </mergeCells>
  <printOptions horizontalCentered="1"/>
  <pageMargins left="0.24" right="0.31" top="0.35433070866141736" bottom="0" header="0.31496062992125984" footer="0.31496062992125984"/>
  <pageSetup horizontalDpi="600" verticalDpi="600" orientation="portrait" scale="41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2022-08-05T19:38:04Z</cp:lastPrinted>
  <dcterms:created xsi:type="dcterms:W3CDTF">2006-07-11T17:39:34Z</dcterms:created>
  <dcterms:modified xsi:type="dcterms:W3CDTF">2022-08-05T19:38:21Z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