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tabRatio="830" activeTab="0"/>
  </bookViews>
  <sheets>
    <sheet name="Cta Fdo Concursable Investigac" sheetId="1" r:id="rId1"/>
  </sheets>
  <definedNames/>
  <calcPr fullCalcOnLoad="1"/>
</workbook>
</file>

<file path=xl/sharedStrings.xml><?xml version="1.0" encoding="utf-8"?>
<sst xmlns="http://schemas.openxmlformats.org/spreadsheetml/2006/main" count="104" uniqueCount="101">
  <si>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</si>
  <si>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</si>
  <si>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</si>
  <si>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</si>
  <si>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</si>
  <si>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</si>
  <si>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</si>
  <si>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</si>
  <si>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</si>
  <si>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</si>
  <si>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</si>
  <si>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</si>
  <si>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</si>
  <si>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</si>
  <si>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</si>
  <si>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</si>
  <si>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</si>
  <si>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</si>
  <si>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</si>
  <si>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</si>
  <si>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</si>
  <si>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</si>
  <si>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</si>
  <si>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960-44900-5</t>
  </si>
  <si>
    <t>Fondo para el Desarrollo de la Ciencia y la Tecnologia</t>
  </si>
  <si>
    <t>TR-10101010</t>
  </si>
  <si>
    <t>N/D</t>
  </si>
  <si>
    <r>
      <rPr>
        <b/>
        <sz val="8"/>
        <color indexed="8"/>
        <rFont val="Segoe UI"/>
        <family val="2"/>
      </rPr>
      <t xml:space="preserve">BANCO DE RESERVAS DE LA REP. DOM., </t>
    </r>
    <r>
      <rPr>
        <sz val="8"/>
        <color indexed="8"/>
        <rFont val="Segoe UI"/>
        <family val="2"/>
      </rPr>
      <t>COMISIÓN SOBRE 0.15% SOBRE PAGOS EMITIDOS.</t>
    </r>
  </si>
  <si>
    <t>Del 1ero al 31 de Agosto 2022</t>
  </si>
  <si>
    <r>
      <rPr>
        <b/>
        <sz val="8"/>
        <color indexed="8"/>
        <rFont val="Segoe UI"/>
        <family val="2"/>
      </rPr>
      <t>PONTIFICIA UNIVERSIDAD CATOLICA MADRE Y MAESTRA (PUCMM),</t>
    </r>
    <r>
      <rPr>
        <sz val="8"/>
        <color indexed="8"/>
        <rFont val="Segoe UI"/>
        <family val="2"/>
      </rPr>
      <t xml:space="preserve"> 2DO. DESEMBOLSO AL PROYECTO DE INVESTIGACIÓN "CENTROS NITROGENOS-VACANTE EN EL DIANAMO PARA EL PROCESAMIENTO DE LA INFORMACION CUANTICA" SELECIONADO EN EL PERIODO (2020-2021-1A1-066), PARA SER FINANCIADO POR FONDOCYT.                                                                                      NOTA: RESTA RD$10,948,459.52                                                                                                                                                                                                                                                                             </t>
    </r>
  </si>
  <si>
    <r>
      <rPr>
        <b/>
        <sz val="8"/>
        <color indexed="8"/>
        <rFont val="Segoe UI"/>
        <family val="2"/>
      </rPr>
      <t>INSTITUTO TECNOLOGICO DE SANTO DOMINGO (INTEC)</t>
    </r>
    <r>
      <rPr>
        <sz val="8"/>
        <color indexed="8"/>
        <rFont val="Segoe UI"/>
        <family val="2"/>
      </rPr>
      <t>, 7MO. Y 8VO. DESEMBOLSO AL PROYECTO DE INVESTIGACIÓN "INDUCCION FARMACOLOGICA Y TRANSGENICA DE APOMIXIS (FORMACION ASEXUAL DE SEMILLA) EN MAIZ" SELECIONADO EN EL PERIODO (2018-2019-2C1-303), PARA SER FINANCIADO POR FONDOCYT.                                                                                    NOTA: RESTA RD$753,096.42</t>
    </r>
  </si>
  <si>
    <r>
      <rPr>
        <b/>
        <sz val="8"/>
        <color indexed="8"/>
        <rFont val="Segoe UI"/>
        <family val="2"/>
      </rPr>
      <t>PONTIFICIA UNIVERSIDAD CATOLICA MADRE Y MAESTRA (PUCMM),</t>
    </r>
    <r>
      <rPr>
        <sz val="8"/>
        <color indexed="8"/>
        <rFont val="Segoe UI"/>
        <family val="2"/>
      </rPr>
      <t xml:space="preserve"> 3ER. Y ABONO AL 4TO. DESEMBOLSO AL PROYECTO DE INVESTIGACIÓN "IMPACTO DEL CAMBIO CLIMATICO EN EL APROVECHAMIENTO SOSTENIBLE DE LOS RECURSOS HIDRICOS EN LA REPUBLICA DOMINICANA" SELECIONADO EN EL PERIODO (2015-1H1-106), PARA SER FINANCIADO POR FONDOCYT.                                                                                      NOTA: RESTA RD$5,136,991.32                                                                                                                                                                                                                                                                             </t>
    </r>
  </si>
  <si>
    <r>
      <rPr>
        <b/>
        <sz val="8"/>
        <color indexed="8"/>
        <rFont val="Segoe UI"/>
        <family val="2"/>
      </rPr>
      <t xml:space="preserve">INSTITUTO TECNOLOGICO DE SANTO DOMINGO (INTEC), </t>
    </r>
    <r>
      <rPr>
        <sz val="8"/>
        <color indexed="8"/>
        <rFont val="Segoe UI"/>
        <family val="2"/>
      </rPr>
      <t>8VO. DESEMBOLSO (FINAL) AL PROYECTO DE INVESTIGACIÓN "DETERMINACION DE LOS ESCENARIOS CONTINGENTES DE GESTION DE SERVICIOS ECOSISTEMICOS FRONTERIZOS EN LAS CUENCAS HIDROGRAFICAS BINACIONALES DE LA ESPAÑOLA" SELECIONADO EN EL PERIODO (2015-1E2-095), PARA SER FINANCIADO POR FONDOCYT.
NOTA: RESTA RD$3,929,399.15</t>
    </r>
  </si>
  <si>
    <r>
      <rPr>
        <b/>
        <sz val="8"/>
        <color indexed="8"/>
        <rFont val="Segoe UI"/>
        <family val="2"/>
      </rPr>
      <t xml:space="preserve">UNIVERSIDAD AUTONOMA DE SANTO DOMINGO (UASD), </t>
    </r>
    <r>
      <rPr>
        <sz val="8"/>
        <color indexed="8"/>
        <rFont val="Segoe UI"/>
        <family val="2"/>
      </rPr>
      <t>5TO, DESEMBOLSO AL PROYECTO DE INVESTIGACIÓN "CARACTERIZACION INTEGRAL DE LA CALIDAD DE LA LECHE NACIONAL COMO BASE PARA FORTALECER EL MARCO REGULATORIO Y MEJORA DEL SECTOR LECHERO DOMINICANO." SELECIONADO EN EL PERIODO (2018-2019-2D3-200), PARA SER FINANCIADO POR FONDOCYT.
NOTA: RESTA RD$1,521,464.20</t>
    </r>
  </si>
  <si>
    <t>NULO, POR CONFIGURACIÓN DE IMPRESORA CON EL SISTEMA.</t>
  </si>
  <si>
    <r>
      <rPr>
        <b/>
        <sz val="8"/>
        <color indexed="8"/>
        <rFont val="Segoe UI"/>
        <family val="2"/>
      </rPr>
      <t>BANCO DE RESERVAS DE LA REP. DOM.</t>
    </r>
    <r>
      <rPr>
        <sz val="8"/>
        <color indexed="8"/>
        <rFont val="Segoe UI"/>
        <family val="2"/>
      </rPr>
      <t>, TRANSFERENCIA RECIBIDA DE LA TESORERIA NACIONAL, CORRESPONDIENTE AL FONDO EN AVANCE POR EXCEPCIÓN DEL MINISTERIO DE EDUCACIÓN SUPERIOR CIENCIA Y TECNOLOGIA, LIB. 3457-1 d/f 11/08/2022.</t>
    </r>
  </si>
  <si>
    <t>4TO. DESEMBOLSO AL PROYECTO DE INVESTIGACIÓN "ESTRUCTURA GENETICO POBLACIONAL DE LA ROYA DEL CAFE (Hemileia vastatrix, Berk y Br) Y SU INTERACCION CON VARIEDADES COMERCIALES RESISTENTES AL PATOGENO" SELECIONADO EN EL PERIODO (2018-2019-2C1-179), PARA SER FINANCIADO POR FONDOCYT, SEGÚN DOCUMENTOS ANEXOS.
NOTA: RESTA RD$2,963,564.35</t>
  </si>
  <si>
    <r>
      <rPr>
        <b/>
        <sz val="8"/>
        <color indexed="8"/>
        <rFont val="Segoe UI"/>
        <family val="2"/>
      </rPr>
      <t>UNIVERSIDAD AUTONOMA DE SANTO DOMINGO (UASD),</t>
    </r>
    <r>
      <rPr>
        <sz val="8"/>
        <color indexed="8"/>
        <rFont val="Segoe UI"/>
        <family val="2"/>
      </rPr>
      <t xml:space="preserve"> 5TO., 6TO, 7MO, Y 8VO. DESEMBOLSO AL PROYECTO DE INVESTIGACIÓN "EVALUAR DE FORMA COMPARATIVA EL ESTADO DE LAS POBLACIONES DE LAS HOLOTURIAS (Equinodermata-Holothuroidae) EN LA REGION SUR DE LA REPUBLICA DOMINICANA: PLAYA TORTUGUERO EN LA BAHIA DE OCOA, EL REFUGIO DE VIDA SILVESTRE MANGLARES DE PUERTO VIEJO, PROVINCIA AZUA Y PLAYA GUAROCUYA, SANTA CRUZ DE BARAHONA" SELECIONADO EN EL PERIODO (2018-2019-1C3-265), PARA SER FINANCIADO POR FONDOCYT, SEGÚN DOCUMENTOS ANEXOS.
NOTA: RESTA RD$615,600.00</t>
    </r>
  </si>
  <si>
    <r>
      <rPr>
        <b/>
        <sz val="8"/>
        <color indexed="8"/>
        <rFont val="Segoe UI"/>
        <family val="2"/>
      </rPr>
      <t>INSTITUTO TECNOLOGICO DE SANTO DOMINGO (INTEC)</t>
    </r>
    <r>
      <rPr>
        <sz val="8"/>
        <color indexed="8"/>
        <rFont val="Segoe UI"/>
        <family val="2"/>
      </rPr>
      <t>, 6TO., 7MO Y 8VO. DESEMBOLSO AL PROYECTO DE INVESTIGACIÓN "MAPEO DE RESISTOMAS EN LOS RIOS YAQUE DEL NORTE Y YAQUE DEL SUR Y SUS IMPLICACIONES PARA LA SALUD HUMANA" SELECIONADO EN EL PERIODO (2018-2019-2B4-157), PARA SER FINANCIADO POR FONDOCYT, SEGÚN DOCUMENTOS ANEXOS.
NOTA: RESTA RD$802,420.00</t>
    </r>
  </si>
  <si>
    <r>
      <rPr>
        <b/>
        <sz val="8"/>
        <color indexed="8"/>
        <rFont val="Segoe UI"/>
        <family val="2"/>
      </rPr>
      <t xml:space="preserve">UNIVERSIDAD BEROAMERICANA (UNIBE), </t>
    </r>
    <r>
      <rPr>
        <sz val="8"/>
        <color indexed="8"/>
        <rFont val="Segoe UI"/>
        <family val="2"/>
      </rPr>
      <t>6TO. DESEMBOLSO AL PROYECTO DE INVESTIGACIÓN "INDICADORES ELECTROFISIOLÓGICOS DEL DESARROLLO INFANTIL EN NIÑOS Y NIÑAS EXPUESTOS AL VIRUS DEL ZIKA IN ÚTERO." PARA SER FINANCIADO POR (FONDOCYT  2018-2019-2A3-050).
NOTA: RESTA RD$1,726,706.36</t>
    </r>
  </si>
  <si>
    <r>
      <rPr>
        <b/>
        <sz val="8"/>
        <color indexed="8"/>
        <rFont val="Segoe UI"/>
        <family val="2"/>
      </rPr>
      <t xml:space="preserve">INSTITUTO SUPERIOR DE AGRICULTURA (ISA), </t>
    </r>
    <r>
      <rPr>
        <sz val="8"/>
        <color indexed="8"/>
        <rFont val="Segoe UI"/>
        <family val="2"/>
      </rPr>
      <t>5TO. DESEMBOLSO AL PROYECTO DE INVESTIGACIÓN "DETERMINACIÓN DE RESIDUOS DE PLAGUICIDAS PROHIBIDOS Y/O DE USO RESTRINGIDO PRESENTES EN VEGETALES, AGUA DE RIEGO Y SUELO DE SIEMBRA PRESENTES EN LAS PROVINCIAS DE MAYOR PRODUCCIÓN DE VEGETALES EN LA ZONA NORTE, REPÚBLICA DOMINICANA." PARA SER FINANCIADO POR (FONDOCYT  2018-2019-2D5-126).
NOTA: RESTA RD$807,493.56</t>
    </r>
  </si>
  <si>
    <r>
      <rPr>
        <b/>
        <sz val="8"/>
        <color indexed="8"/>
        <rFont val="Segoe UI"/>
        <family val="2"/>
      </rPr>
      <t xml:space="preserve">INSTITUTO SUPERIOR DE AGRICULTURA (ISA), </t>
    </r>
    <r>
      <rPr>
        <sz val="8"/>
        <color indexed="8"/>
        <rFont val="Segoe UI"/>
        <family val="2"/>
      </rPr>
      <t>5TO. DESEMBOLSO AL PROYECTO DE INVESTIGACIÓN "CARACTERIZACIÓN FISICOQUÍMICA, COMPOSICIÓN FENÓLICA Y FUNCIONALIDAD BIOLÓGICA DEL PROPÓLEO DOMINICANO PARA LA POSIBLES APLICACIONES FARMACÉUTICAS Y ALIMENTARIAS." PARA SER FINANCIADO POR (FONDOCYT  2018-2019-1B4-055).
NOTA: RESTA RD$1,098,070.36</t>
    </r>
  </si>
  <si>
    <r>
      <rPr>
        <b/>
        <sz val="8"/>
        <color indexed="8"/>
        <rFont val="Segoe UI"/>
        <family val="2"/>
      </rPr>
      <t>UNIVERSIDAD NACIONAL PEDRO HENRIQUEZ UREÑA(UNPHU),</t>
    </r>
    <r>
      <rPr>
        <sz val="8"/>
        <color indexed="8"/>
        <rFont val="Segoe UI"/>
        <family val="2"/>
      </rPr>
      <t xml:space="preserve"> 7MO. DESEMBOLSO AL PROYECTO DE INVESTIGACIÓN "VALORACIÓN DE LA INGESTA DE SAL MEDIANTE LA EXCREACIÓN DE SODIO Y POTASIO EN ORINA DE 24 HORAS EN SUJETOS DOMINICANOS CON Y SIN HIPERTENSIÓN ARTERIAL." PARA SER FINANCIADO POR (FONDOCYT  2018-2019-2A2-233).
NOTA: RESTA RD$404,999.99</t>
    </r>
  </si>
  <si>
    <r>
      <rPr>
        <b/>
        <sz val="8"/>
        <color indexed="8"/>
        <rFont val="Segoe UI"/>
        <family val="2"/>
      </rPr>
      <t>PONTIFICIA UNIVERSIDAD CATOLICA MADRE Y MAESTRA (PUCMM),</t>
    </r>
    <r>
      <rPr>
        <sz val="8"/>
        <color indexed="8"/>
        <rFont val="Segoe UI"/>
        <family val="2"/>
      </rPr>
      <t xml:space="preserve"> 9NO. 10MO. Y 11VO. Y FINAL  DESEMBOLSO AL PROYECTO DE INVESTIGACIÓN "SIMULACIÓN DE MONTE CARLO PARA DETERMINAR EL DESEMPEÑO DEL MODELO DE REGRESIÓN POR CONGLOMERADOS NO PARAMÉTRICA PARA CURVAS DE CRECIMIENTO CON RELACIÓN AL DESEMPEÑO DEL MODELAMIENTO DE MEZCLAS DE CURVAS DE CRECIMIENTO." PARA SER FINANCIADO POR (FONDOCYT  2015-1D2-108).
NOTA: RESTA RD$1,590.65</t>
    </r>
  </si>
  <si>
    <r>
      <rPr>
        <b/>
        <sz val="8"/>
        <color indexed="8"/>
        <rFont val="Segoe UI"/>
        <family val="2"/>
      </rPr>
      <t xml:space="preserve">INSTITUTO SUPERIOR DE AGRICULTURA (ISA), </t>
    </r>
    <r>
      <rPr>
        <sz val="8"/>
        <color indexed="8"/>
        <rFont val="Segoe UI"/>
        <family val="2"/>
      </rPr>
      <t>9NO. Y 10MO. Y ULTIMO DESEMBOLSO AL PROYECTO DE INVESTIGACIÓN "MEJORA DE LOS CÍTRICOS DE LA REPÚBLICA DOMINICANA MEDIANTE EL USO DE PORTAINJERTOS Y MADERAS INTERMEDIAS CON TOLERANCIA A PATÓGENOS." PARA SER FINANCIADO POR (FONDOCYT  2015-2B1-019).
NOTA: RESTA RD$920,275.38</t>
    </r>
  </si>
  <si>
    <r>
      <rPr>
        <b/>
        <sz val="8"/>
        <color indexed="8"/>
        <rFont val="Segoe UI"/>
        <family val="2"/>
      </rPr>
      <t>UNIVERSIDAD AUTONOMA DE SANTO DOMINGO (UASD),</t>
    </r>
    <r>
      <rPr>
        <sz val="8"/>
        <color indexed="8"/>
        <rFont val="Segoe UI"/>
        <family val="2"/>
      </rPr>
      <t xml:space="preserve"> 4TO. Y 5TO. DESEMBOLSO AL PROYECTO DE INVESTIGACIÓN "FORMULACIÓN DE UN BIOESTIMULANTE AGRÍCOLA BASADO EN BACTERIAS ENDOFÍTICAS AUTÓCTONAS PROMOTORAS DEL CRECIMIENTO VEGETAL (PGPRs) Y CONTROLADORAS DE HONGOS PATÓGENOS EN AJÍ MORRÓN (CAPSICUM ANNUUM GROUP) EN INVERNADERO." PARA SER FINANCIADO POR (FONDOCYT  2018-2019-2B2-177).
NOTA: RESTA RD$3,231,702.00</t>
    </r>
  </si>
  <si>
    <r>
      <rPr>
        <b/>
        <sz val="8"/>
        <color indexed="8"/>
        <rFont val="Segoe UI"/>
        <family val="2"/>
      </rPr>
      <t>UNIVERSIDAD ABIERTA PARA ADULTOS (UAPA),</t>
    </r>
    <r>
      <rPr>
        <sz val="8"/>
        <color indexed="8"/>
        <rFont val="Segoe UI"/>
        <family val="2"/>
      </rPr>
      <t xml:space="preserve"> 7MO. DESEMBOLSO AL PROYECTO DE INVESTIGACIÓN "SISTEMA DE INFORMACIÓN GEOGRÁFICA PARA EL APROVECHAMIENTO ENERGÉTICO DE DESECHOS ORGÁNICOS." PARA SER FINANCIADO POR (FONDOCYT  2018-2019-2B1-217).
NOTA: RESTA RD$578,556.30</t>
    </r>
  </si>
  <si>
    <r>
      <rPr>
        <b/>
        <sz val="8"/>
        <color indexed="8"/>
        <rFont val="Segoe UI"/>
        <family val="2"/>
      </rPr>
      <t>UNIVERSIDAD NACIONAL PEDRO HENRIQUEZ UREÑA(UNPHU),</t>
    </r>
    <r>
      <rPr>
        <sz val="8"/>
        <color indexed="8"/>
        <rFont val="Segoe UI"/>
        <family val="2"/>
      </rPr>
      <t xml:space="preserve"> 6TO. DESEMBOLSO AL PROYECTO DE INVESTIGACIÓN "EVALUACIÓN DE LA EXPRESIÓN DEL FACTOR DE EMPALME SC35 Y SU RELACIÓN CON LA PROTEÍNA TAU EN LA ENFERMEDAD DE ALZAHEIMER. PROBABLE BIOMARCADOR." PARA SER FINANCIADO POR (FONDOCYT  2018-2019-2A3-208).
NOTA: RESTA RD$1,225,098.00</t>
    </r>
  </si>
  <si>
    <r>
      <rPr>
        <b/>
        <sz val="8"/>
        <color indexed="8"/>
        <rFont val="Segoe UI"/>
        <family val="2"/>
      </rPr>
      <t>UNIVERSIDAD NACIONAL PEDRO HENRIQUEZ UREÑA (UNPHU),</t>
    </r>
    <r>
      <rPr>
        <sz val="8"/>
        <color indexed="8"/>
        <rFont val="Segoe UI"/>
        <family val="2"/>
      </rPr>
      <t xml:space="preserve"> 7MO. DESEMBOLSO AL PROYECTO DE INVESTIGACIÓN "DETERMINACIÓN DEL POTENCIAL DE LA INFRAESTRUCTURA VERDE COMO HERRAMIENTA DE ADAPTACIÓN AL CAMBIO CLIMÁTICO EN EL DISTRITO NACIONAL." PARA SER FINANCIADO POR (FONDOCYT  2018-2019-1E3-240).
NOTA: RESTA RD$991,440.00</t>
    </r>
  </si>
  <si>
    <r>
      <rPr>
        <b/>
        <sz val="8"/>
        <color indexed="8"/>
        <rFont val="Segoe UI"/>
        <family val="2"/>
      </rPr>
      <t>PONTIFICIA UNIVERSIDAD CATOLICA MADRE Y MAESTRA (PUCMM),</t>
    </r>
    <r>
      <rPr>
        <sz val="8"/>
        <color indexed="8"/>
        <rFont val="Segoe UI"/>
        <family val="2"/>
      </rPr>
      <t xml:space="preserve"> 8VO. 9NO. Y 10MO. DESEMBOLSO AL PROYECTO DE INVESTIGACIÓN "DESAROLLO Y USO DE TECNOLOGÍAS EMERGENTES PARA EL TRATAMIENTO DE LA DEPRESIÓN." PARA SER FINANCIADO POR (FONDOCYT  2016-2017-2A10-186).
NOTA: RESTA RD$1,121,873.73</t>
    </r>
  </si>
  <si>
    <r>
      <rPr>
        <b/>
        <sz val="8"/>
        <color indexed="8"/>
        <rFont val="Segoe UI"/>
        <family val="2"/>
      </rPr>
      <t xml:space="preserve">UNIVERSIDAD NACIONAL PEDRO HENRIQUEZ UREÑA (UNPHU), </t>
    </r>
    <r>
      <rPr>
        <sz val="8"/>
        <color indexed="8"/>
        <rFont val="Segoe UI"/>
        <family val="2"/>
      </rPr>
      <t>6TO. DESEMBOLSO AL PROYECTO DE INVESTIGACIÓN "IMPACTO DE LA VARIABILIDAD CLIMÁTICA EN LAS POBLACIONES DE DURITA (STROMBUS PUGILIS) EN LA BAHÍA DE SAMANÁ: INCIDENCIA SOCIOECONÓMICA EN LAS COMUNIDADES LOCALES." PARA SER FINANCIADO POR (FONDOCYT  2018-2019-1E3-227).
NOTA: RESTA RD$1,314,731.54</t>
    </r>
  </si>
  <si>
    <r>
      <rPr>
        <b/>
        <sz val="8"/>
        <color indexed="8"/>
        <rFont val="Segoe UI"/>
        <family val="2"/>
      </rPr>
      <t xml:space="preserve">PONTIFICIA UNIVERSIDAD CATOLICA MADRE Y MAESTRA (PUCMM), </t>
    </r>
    <r>
      <rPr>
        <sz val="8"/>
        <color indexed="8"/>
        <rFont val="Segoe UI"/>
        <family val="2"/>
      </rPr>
      <t>7MO. DESEMBOLSO AL PROYECTO DE INVESTIGACIÓN "ELABORACIÓN DE GRANDES SUPERFICIES DE DIAMANTE (~20 X 20MM²)." PARA SER FINANCIADO POR (FONDOCYT  2018-2019-1A2-087).
NOTA: RESTA RD$2,644,346.64</t>
    </r>
  </si>
  <si>
    <r>
      <rPr>
        <b/>
        <sz val="8"/>
        <color indexed="8"/>
        <rFont val="Segoe UI"/>
        <family val="2"/>
      </rPr>
      <t xml:space="preserve">PONTIFICIA UNIVERSIDAD CATOLICA MADRE Y MAESTRA (PUCMM), </t>
    </r>
    <r>
      <rPr>
        <sz val="8"/>
        <color indexed="8"/>
        <rFont val="Segoe UI"/>
        <family val="2"/>
      </rPr>
      <t>7MO. DESEMBOLSO AL PROYECTO DE INVESTIGACIÓN "APLICACIÓN DE APRENDIZAJE MÁQUINA (MACHINE LEARNING) PARA EL MEJORAMIENTO DE LA CONGESTIÓN DE TRÁFICO DE SANTO DOMINGO." PARA SER FINANCIADO POR (FONDOCYT  2018-2019-3B2-067).
NOTA: RESTA RD$937,200.00</t>
    </r>
  </si>
  <si>
    <r>
      <rPr>
        <b/>
        <sz val="8"/>
        <color indexed="8"/>
        <rFont val="Segoe UI"/>
        <family val="2"/>
      </rPr>
      <t xml:space="preserve">UNIVERSIDAD FERNANDO ARTURO MERIÑO (UAFAM), </t>
    </r>
    <r>
      <rPr>
        <sz val="8"/>
        <color indexed="8"/>
        <rFont val="Segoe UI"/>
        <family val="2"/>
      </rPr>
      <t>4TO. DESEMBOLSO AL PROYECTO DE INVESTIGACIÓN "EVALUACIÓN DEL VINAGRE DE MADERA (ÁCIDO PIROLEÑOSO) COMO HERBICIDA NO SELECTIVO. UNA ALTERNATIVA AL USO DEL GLIFOSATO." PARA SER FINANCIADO POR (FONDOCYT  2018-2019-2D5-354).
NOTA: RESTA RD$2,950,668.00</t>
    </r>
  </si>
  <si>
    <r>
      <rPr>
        <b/>
        <sz val="8"/>
        <color indexed="8"/>
        <rFont val="Segoe UI"/>
        <family val="2"/>
      </rPr>
      <t xml:space="preserve">UNIVERSIDAD FERNANDO ARTURO MERIÑO (UAFAM), </t>
    </r>
    <r>
      <rPr>
        <sz val="8"/>
        <color indexed="8"/>
        <rFont val="Segoe UI"/>
        <family val="2"/>
      </rPr>
      <t xml:space="preserve"> 6TO. DESEMBOLSO AL PROYECTO DE INVESTIGACIÓN "ADAPTABILIDAD DEL CULTIVO DE CACAO EN ÁREAS DEGRADADAS DE PRODUCCIÓN DE CAFÉ, COMO CONTRIBUCIÓN A LA RESILIENCIA AGROECOLÓGICA ASOCIADA AL CAMBIO CLIMÁTICO EN LA CUENCA DEL RÍO YAQUE DEL NORTE, MUNICIPIO DE JARABACOA." PARA SER FINANCIADO POR (FONDOCYT  2018-2019-2D5-359).
NOTA: RESTA RD$2,137,499.72</t>
    </r>
  </si>
  <si>
    <r>
      <rPr>
        <b/>
        <sz val="8"/>
        <color indexed="8"/>
        <rFont val="Segoe UI"/>
        <family val="2"/>
      </rPr>
      <t>PONTIFICIA UNIVERSIDAD CATOLICA MADRE Y MAESTRA (PUCMM),</t>
    </r>
    <r>
      <rPr>
        <sz val="8"/>
        <color indexed="8"/>
        <rFont val="Segoe UI"/>
        <family val="2"/>
      </rPr>
      <t xml:space="preserve"> 2DO. DESEMBOLSO AL PROYECTO DE INVESTIGACIÓN "ESTUDIO MORFOLOGICO DE LA FAUNA ACAROLOGICA, CUANTIFICACION INMUNOQUIMICA DE ALERGENOS MAYORITARIOS Y PERFILES DE SENSIBILIZACION EN LOS PACIENTES ALERGICOS EN LA REPUBLICA DOMINICANA" SELECIONADO EN EL PERIODO (2020-2021-2A1-075), PARA SER FINANCIADO POR FONDOCYT.
NOTA: RESTA RD$4,911,100.00</t>
    </r>
  </si>
  <si>
    <r>
      <rPr>
        <b/>
        <sz val="8"/>
        <color indexed="8"/>
        <rFont val="Segoe UI"/>
        <family val="2"/>
      </rPr>
      <t xml:space="preserve">PONTIFICIA UNIVERSIDAD CATOLICA MADRE Y MAESTRA (PUCMM), </t>
    </r>
    <r>
      <rPr>
        <sz val="8"/>
        <color indexed="8"/>
        <rFont val="Segoe UI"/>
        <family val="2"/>
      </rPr>
      <t>2DO. DESEMBOLSO AL PROYECTO DE INVESTIGACIÓN "EFECTIVIDAD DE LA VITAMINA D EN LA MEJORA DE LA INFLAMACIÓN POR DISBIOSIS  INTESTINAL EN PACIENTES CON DIABETES MELLITUS TIPO 2" SELECIONADO EN EL PERIODO (2020-2021-2A2-073), PARA SER FINANCIADO POR FONDOCYT.
NOTA: RESTA RD$5,294,659.91</t>
    </r>
  </si>
  <si>
    <r>
      <rPr>
        <b/>
        <sz val="8"/>
        <color indexed="8"/>
        <rFont val="Segoe UI"/>
        <family val="2"/>
      </rPr>
      <t>UNIVERSIDAD AUTONOMA DE SANTO DOMINGO (UASD),</t>
    </r>
    <r>
      <rPr>
        <sz val="8"/>
        <color indexed="8"/>
        <rFont val="Segoe UI"/>
        <family val="2"/>
      </rPr>
      <t xml:space="preserve"> 2DO. DESEMBOLSO AL PROYECTO DE INVESTIGACIÓN "INTERRELACION DE MAPAS GEOLOGICOS DEL SGN CON INVENTARIOS DE POZOS PARA USO EN LA PROSPECCION DE NUEVAS PERFORACIONES" SELECIONADO EN EL PERIODO (2020-2021-1A4-127), PARA SER FINANCIADO POR FONDOCYT.
NOTA: RESTA RD$2,536,200.00</t>
    </r>
  </si>
  <si>
    <r>
      <rPr>
        <b/>
        <sz val="8"/>
        <color indexed="8"/>
        <rFont val="Segoe UI"/>
        <family val="2"/>
      </rPr>
      <t xml:space="preserve">UNIVERSIDAD AUTONOMA DE SANTO DOMINGO (UASD), </t>
    </r>
    <r>
      <rPr>
        <sz val="8"/>
        <color indexed="8"/>
        <rFont val="Segoe UI"/>
        <family val="2"/>
      </rPr>
      <t>2DO. DESEMBOLSO AL PROYECTO DE INVESTIGACIÓN "DEPOSICION DE LAMINAS FLEXIBLES EN MULTICAPAS: PERCOLACION, CINETICA DE CRECIMIENTO, RUGOSIDAD Y SATURACION" SELECIONADO EN EL PERIODO (2020-2021-1A2-112), PARA SER FINANCIADO POR FONDOCYT.
NOTA: RESTA RD$4,424,250.00</t>
    </r>
  </si>
  <si>
    <r>
      <rPr>
        <b/>
        <sz val="8"/>
        <color indexed="8"/>
        <rFont val="Segoe UI"/>
        <family val="2"/>
      </rPr>
      <t xml:space="preserve">UNIVERSIDAD AUTONOMA DE SANTO DOMINGO (UASD), </t>
    </r>
    <r>
      <rPr>
        <sz val="8"/>
        <color indexed="8"/>
        <rFont val="Segoe UI"/>
        <family val="2"/>
      </rPr>
      <t>2DO. DESEMBOLSO AL PROYECTO DE INVESTIGACIÓN "MALACOFAUNA DULCEACUICOLA DE LA REPUBLICA DOMINICANA: BIOMONITOREO, AMENAZAS Y ESTADO DE CONSERVACION. TRES DECADAS DE VACIO DE INFORMACION" SELECIONADO EN EL PERIODO (2020-2021-1C3-128), PARA SER FINANCIADO POR FONDOCYT.
NOTA: RESTA RD$4,750,674.10</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</si>
  <si>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</si>
  <si>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UNIVERSIDAD AUTONOMA DE SANTO DOMINGO (UASD)</t>
    </r>
    <r>
      <rPr>
        <sz val="8"/>
        <color indexed="8"/>
        <rFont val="Segoe UI"/>
        <family val="2"/>
      </rPr>
      <t>, 5TO Y 6TO. DESEMBOLSO AL PROYECTO DE INVESTIGACIÓN "ESTADO DE LA INVASION DEL CARACOL GIGANTE AFRICANO LISSACHATINA FULICA ESPECIE EXOTICA INVASORA EN LA REPUBLICA DOMINICANA." SELECIONADO EN EL PERIODO (2018-2019-1C1-132), PARA SER FINANCIADO POR FONDOCYT.                                              NOTA:$,495,626.01</t>
    </r>
  </si>
  <si>
    <r>
      <rPr>
        <b/>
        <sz val="8"/>
        <color indexed="8"/>
        <rFont val="Segoe UI"/>
        <family val="2"/>
      </rPr>
      <t>UNIVERSIDAD AUTONOMA DE SANTO DOMINGO (UASD)</t>
    </r>
    <r>
      <rPr>
        <sz val="8"/>
        <color indexed="8"/>
        <rFont val="Segoe UI"/>
        <family val="2"/>
      </rPr>
      <t>, 2DO, 3RO Y 4TO. DESEMBOLSO AL PROYECTO DE INVESTIGACIÓN "BIOCONVERSION DE GAS DE SINTESIS PARA LA PRODUCCION BIOTECNOLOGICA DE ALCOHOLES DE ORDEN SUPERIOR A PARTIR DE PROCESOS FERMENTATIVOS" SELECIONADO EN EL PERIODO (2020-2021-3C2-101), PARA SER FINANCIADO POR FONDOCYT.
NOTA: RESTA RD$2,182,734.80</t>
    </r>
  </si>
  <si>
    <r>
      <rPr>
        <b/>
        <sz val="8"/>
        <color indexed="8"/>
        <rFont val="Segoe UI"/>
        <family val="2"/>
      </rPr>
      <t>UNIVERSIDAD AUTONOMA DE SANTO DOMINGO (UASD)</t>
    </r>
    <r>
      <rPr>
        <sz val="8"/>
        <color indexed="8"/>
        <rFont val="Segoe UI"/>
        <family val="2"/>
      </rPr>
      <t>, 2DO, DESEMBOLSO AL PROYECTO DE INVESTIGACIÓN "MÉTODOS BIOTECNOLÓGICOS Y FÍSICO-QUÍMICOS AVANZADOS PARA EL PROCESAMIENTO DE AGUAS RESIDUALES INDUSTRIALES CON CONTAMINANTES EMERGENTES (ANTIBIÓTICOS BETALACTÁMICOS)." SELECIONADO EN EL PERIODO (2020-2021-2C7-131), PARA SER FINANCIADO POR FONDOCYT.
NOTA: RESTA RD$1,258,717.50</t>
    </r>
  </si>
  <si>
    <r>
      <rPr>
        <b/>
        <sz val="8"/>
        <color indexed="8"/>
        <rFont val="Segoe UI"/>
        <family val="2"/>
      </rPr>
      <t>UNIVERSIDAD AUTONOMA DE SANTO DOMINGO (UASD),</t>
    </r>
    <r>
      <rPr>
        <sz val="8"/>
        <color indexed="8"/>
        <rFont val="Segoe UI"/>
        <family val="2"/>
      </rPr>
      <t xml:space="preserve"> 2DO, DESEMBOLSO AL PROYECTO DE INVESTIGACIÓN "ESTUDIO DEL DESGASTE Y LA RESISTENCIA MECÁNICA DE HUESOS DE HUMANOS AFECTADOS POR OSTEOPOROSIS APLICANDO MÉTODOS TRIBOLÓGICOS Y DE LA MECÁNICA FRACTAL" SELECIONADO EN EL PERIODO (2020-2021-1A1-122), PARA SER FINANCIADO POR FONDOCYT.
NOTA: RESTA RD$3,166,050.00</t>
    </r>
  </si>
  <si>
    <t>FDCT-0088</t>
  </si>
  <si>
    <t>FDCT-0089</t>
  </si>
  <si>
    <t>FDCT-0091</t>
  </si>
  <si>
    <t>FDCT-0093</t>
  </si>
  <si>
    <t>FDCT-0095</t>
  </si>
  <si>
    <t>CK-01</t>
  </si>
  <si>
    <t>CK-02</t>
  </si>
  <si>
    <t>CK-03</t>
  </si>
  <si>
    <t>FDCT-0071</t>
  </si>
  <si>
    <t>FDCT-0083</t>
  </si>
  <si>
    <t>FDCT-0085</t>
  </si>
  <si>
    <t>FDCT-0086</t>
  </si>
  <si>
    <t>FDCT-0090</t>
  </si>
  <si>
    <t>FDCT-0092</t>
  </si>
  <si>
    <t>FDCT-0094</t>
  </si>
  <si>
    <t>FDCT-0096</t>
  </si>
  <si>
    <t>FDCT-0097</t>
  </si>
  <si>
    <t>FDCT-0098</t>
  </si>
  <si>
    <t>FDCT-0100</t>
  </si>
  <si>
    <t>FDCT-0102</t>
  </si>
  <si>
    <t>FDCT-0103</t>
  </si>
  <si>
    <t>FDCT-0104</t>
  </si>
  <si>
    <t>FDCT-0105</t>
  </si>
  <si>
    <t>FDCT-0106</t>
  </si>
  <si>
    <t>FDCT-0107</t>
  </si>
  <si>
    <t>FDCT-0108</t>
  </si>
  <si>
    <t>FDCT-0109</t>
  </si>
  <si>
    <t>FDCT-0110</t>
  </si>
  <si>
    <t>FDCT-0111</t>
  </si>
  <si>
    <t>FDCT-0112</t>
  </si>
  <si>
    <t>FDCT-0099</t>
  </si>
  <si>
    <t>FDCT-0113</t>
  </si>
  <si>
    <t>FDCT-0116</t>
  </si>
  <si>
    <t>FDCT-0118</t>
  </si>
  <si>
    <t>FDCT-0122</t>
  </si>
  <si>
    <t>FDCT-0123</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</si>
</sst>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0">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b/>
      <sz val="16"/>
      <name val="Arial"/>
      <family val="2"/>
    </font>
    <font>
      <b/>
      <sz val="12"/>
      <name val="Arial"/>
      <family val="2"/>
    </font>
    <font>
      <sz val="12"/>
      <name val="Times New Roman"/>
      <family val="1"/>
    </font>
    <font>
      <sz val="12"/>
      <color indexed="8"/>
      <name val="Times New Roman"/>
      <family val="1"/>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b/>
      <sz val="8"/>
      <color indexed="8"/>
      <name val="Segoe UI"/>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81">
    <xf numFmtId="0" fontId="0" fillId="0" borderId="0" xfId="0" applyAlignment="1">
      <alignment/>
    </xf>
    <xf numFmtId="0" fontId="0" fillId="0" borderId="0" xfId="0" applyAlignment="1">
      <alignment vertical="center"/>
    </xf>
    <xf numFmtId="0" fontId="8" fillId="0" borderId="10" xfId="0" applyFont="1" applyBorder="1" applyAlignment="1">
      <alignment vertical="center"/>
    </xf>
    <xf numFmtId="0" fontId="7" fillId="0" borderId="0" xfId="0" applyFont="1" applyAlignment="1">
      <alignment vertical="center"/>
    </xf>
    <xf numFmtId="4" fontId="7"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33" borderId="0" xfId="0" applyFont="1" applyFill="1" applyAlignment="1">
      <alignment vertical="center"/>
    </xf>
    <xf numFmtId="4" fontId="5" fillId="0" borderId="0" xfId="0" applyNumberFormat="1" applyFont="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1"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2" xfId="0" applyNumberFormat="1" applyFont="1" applyFill="1" applyBorder="1" applyAlignment="1">
      <alignment horizontal="right" vertical="center" wrapText="1"/>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 fillId="33" borderId="0" xfId="0" applyFont="1" applyFill="1" applyAlignment="1">
      <alignment horizontal="center" vertical="center"/>
    </xf>
    <xf numFmtId="0" fontId="7" fillId="33" borderId="13" xfId="0" applyFont="1" applyFill="1" applyBorder="1" applyAlignment="1">
      <alignment horizontal="center" vertical="center"/>
    </xf>
    <xf numFmtId="43" fontId="12" fillId="0" borderId="14" xfId="49" applyNumberFormat="1" applyFont="1" applyBorder="1" applyAlignment="1">
      <alignment vertical="center" wrapText="1"/>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7" fillId="33" borderId="18" xfId="0" applyFont="1" applyFill="1" applyBorder="1" applyAlignment="1">
      <alignment horizontal="center" vertical="center"/>
    </xf>
    <xf numFmtId="14" fontId="58" fillId="33" borderId="14" xfId="0" applyNumberFormat="1" applyFont="1" applyFill="1" applyBorder="1" applyAlignment="1">
      <alignment horizontal="center" vertical="center" wrapText="1"/>
    </xf>
    <xf numFmtId="0" fontId="13" fillId="0" borderId="14" xfId="0" applyFont="1" applyBorder="1" applyAlignment="1">
      <alignment horizontal="center" vertical="center" wrapText="1" readingOrder="1"/>
    </xf>
    <xf numFmtId="0" fontId="59" fillId="33" borderId="14" xfId="0" applyFont="1" applyFill="1" applyBorder="1" applyAlignment="1">
      <alignment vertical="center" wrapText="1"/>
    </xf>
    <xf numFmtId="43" fontId="58" fillId="33" borderId="14" xfId="51" applyNumberFormat="1" applyFont="1" applyFill="1" applyBorder="1" applyAlignment="1">
      <alignment vertical="center" wrapText="1"/>
    </xf>
    <xf numFmtId="43" fontId="12" fillId="0" borderId="19" xfId="49" applyNumberFormat="1" applyFont="1" applyBorder="1" applyAlignment="1">
      <alignment vertical="center" wrapText="1"/>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18" fillId="0" borderId="0" xfId="0" applyFont="1" applyAlignment="1">
      <alignment vertical="center"/>
    </xf>
    <xf numFmtId="0" fontId="7" fillId="33" borderId="23" xfId="0" applyFont="1" applyFill="1" applyBorder="1" applyAlignment="1">
      <alignment horizontal="center" vertical="center"/>
    </xf>
    <xf numFmtId="0" fontId="17" fillId="33" borderId="24" xfId="0" applyFont="1" applyFill="1" applyBorder="1" applyAlignment="1">
      <alignment horizontal="justify" vertical="center" wrapText="1"/>
    </xf>
    <xf numFmtId="0" fontId="0" fillId="0" borderId="24" xfId="0" applyBorder="1" applyAlignment="1">
      <alignment vertical="center"/>
    </xf>
    <xf numFmtId="43" fontId="0" fillId="33" borderId="24" xfId="0" applyNumberFormat="1" applyFill="1" applyBorder="1" applyAlignment="1">
      <alignment horizontal="right" vertical="center"/>
    </xf>
    <xf numFmtId="43" fontId="0" fillId="33" borderId="25" xfId="0" applyNumberFormat="1" applyFill="1" applyBorder="1" applyAlignment="1">
      <alignment horizontal="right" vertical="center"/>
    </xf>
    <xf numFmtId="0" fontId="17" fillId="33" borderId="24" xfId="0" applyFont="1" applyFill="1" applyBorder="1" applyAlignment="1">
      <alignment horizontal="justify" vertical="justify" wrapText="1"/>
    </xf>
    <xf numFmtId="43" fontId="0" fillId="33" borderId="24" xfId="0" applyNumberFormat="1" applyFill="1" applyBorder="1" applyAlignment="1">
      <alignment vertical="center"/>
    </xf>
    <xf numFmtId="43" fontId="17" fillId="33" borderId="24" xfId="0" applyNumberFormat="1" applyFont="1" applyFill="1" applyBorder="1" applyAlignment="1">
      <alignment horizontal="justify" vertical="center" wrapText="1"/>
    </xf>
    <xf numFmtId="0" fontId="17" fillId="33" borderId="24" xfId="0" applyFont="1" applyFill="1" applyBorder="1" applyAlignment="1">
      <alignment horizontal="justify" vertical="center" wrapText="1" readingOrder="1"/>
    </xf>
    <xf numFmtId="0" fontId="17" fillId="33" borderId="24" xfId="0" applyFont="1" applyFill="1" applyBorder="1" applyAlignment="1">
      <alignment horizontal="left" vertical="center" wrapText="1" readingOrder="1"/>
    </xf>
    <xf numFmtId="0" fontId="17" fillId="0" borderId="24" xfId="0" applyFont="1" applyBorder="1" applyAlignment="1" applyProtection="1">
      <alignment horizontal="center" vertical="center" wrapText="1" readingOrder="1"/>
      <protection locked="0"/>
    </xf>
    <xf numFmtId="14" fontId="22" fillId="33" borderId="24" xfId="0" applyNumberFormat="1" applyFont="1" applyFill="1" applyBorder="1" applyAlignment="1">
      <alignment horizontal="center" vertical="center" wrapText="1"/>
    </xf>
    <xf numFmtId="0" fontId="0" fillId="33" borderId="24" xfId="0" applyFill="1" applyBorder="1" applyAlignment="1">
      <alignment/>
    </xf>
    <xf numFmtId="0" fontId="17" fillId="33" borderId="24" xfId="0" applyFont="1" applyFill="1" applyBorder="1" applyAlignment="1">
      <alignment horizontal="left" vertical="center" wrapText="1"/>
    </xf>
    <xf numFmtId="0" fontId="10" fillId="0" borderId="0" xfId="0" applyFont="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16" fillId="0" borderId="0" xfId="0" applyFont="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10"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11" fillId="34" borderId="29"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19" fillId="0" borderId="0" xfId="0" applyFont="1" applyAlignment="1">
      <alignment horizontal="center" vertical="center"/>
    </xf>
    <xf numFmtId="0" fontId="1" fillId="0" borderId="0" xfId="0" applyFont="1" applyAlignment="1">
      <alignment horizontal="center" vertical="center"/>
    </xf>
    <xf numFmtId="0" fontId="20" fillId="0" borderId="0" xfId="0" applyFont="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76200</xdr:rowOff>
    </xdr:from>
    <xdr:to>
      <xdr:col>6</xdr:col>
      <xdr:colOff>1076325</xdr:colOff>
      <xdr:row>7</xdr:row>
      <xdr:rowOff>28575</xdr:rowOff>
    </xdr:to>
    <xdr:pic>
      <xdr:nvPicPr>
        <xdr:cNvPr id="1" name="Picture 1" descr="1498218028734_logo.jpg"/>
        <xdr:cNvPicPr preferRelativeResize="1">
          <a:picLocks noChangeAspect="1"/>
        </xdr:cNvPicPr>
      </xdr:nvPicPr>
      <xdr:blipFill>
        <a:blip r:link="rId1"/>
        <a:stretch>
          <a:fillRect/>
        </a:stretch>
      </xdr:blipFill>
      <xdr:spPr>
        <a:xfrm>
          <a:off x="1914525" y="266700"/>
          <a:ext cx="7543800" cy="1285875"/>
        </a:xfrm>
        <a:prstGeom prst="rect">
          <a:avLst/>
        </a:prstGeom>
        <a:noFill/>
        <a:ln w="9525" cmpd="sng">
          <a:noFill/>
        </a:ln>
      </xdr:spPr>
    </xdr:pic>
    <xdr:clientData/>
  </xdr:twoCellAnchor>
  <xdr:twoCellAnchor>
    <xdr:from>
      <xdr:col>3</xdr:col>
      <xdr:colOff>0</xdr:colOff>
      <xdr:row>1</xdr:row>
      <xdr:rowOff>76200</xdr:rowOff>
    </xdr:from>
    <xdr:to>
      <xdr:col>6</xdr:col>
      <xdr:colOff>1066800</xdr:colOff>
      <xdr:row>6</xdr:row>
      <xdr:rowOff>38100</xdr:rowOff>
    </xdr:to>
    <xdr:pic>
      <xdr:nvPicPr>
        <xdr:cNvPr id="2" name="Picture 1" descr="1498218028734_logo.jpg"/>
        <xdr:cNvPicPr preferRelativeResize="1">
          <a:picLocks noChangeAspect="1"/>
        </xdr:cNvPicPr>
      </xdr:nvPicPr>
      <xdr:blipFill>
        <a:blip r:link="rId1"/>
        <a:stretch>
          <a:fillRect/>
        </a:stretch>
      </xdr:blipFill>
      <xdr:spPr>
        <a:xfrm>
          <a:off x="1905000" y="266700"/>
          <a:ext cx="75438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CP107"/>
  <sheetViews>
    <sheetView tabSelected="1" zoomScale="80" zoomScaleNormal="80" zoomScalePageLayoutView="0" workbookViewId="0" topLeftCell="B1">
      <selection activeCell="B1" sqref="B1:H73"/>
    </sheetView>
  </sheetViews>
  <sheetFormatPr defaultColWidth="9.140625" defaultRowHeight="12.75"/>
  <cols>
    <col min="1" max="1" width="1.421875" style="14" hidden="1" customWidth="1"/>
    <col min="2" max="2" width="11.00390625" style="1" customWidth="1"/>
    <col min="3" max="3" width="17.57421875" style="1" customWidth="1"/>
    <col min="4" max="4" width="18.7109375" style="1" bestFit="1" customWidth="1"/>
    <col min="5" max="5" width="57.28125" style="1" customWidth="1"/>
    <col min="6" max="6" width="21.140625" style="1" customWidth="1"/>
    <col min="7" max="7" width="22.140625" style="1" customWidth="1"/>
    <col min="8" max="8" width="22.28125" style="25" customWidth="1"/>
    <col min="9" max="12" width="11.421875" style="14" customWidth="1"/>
    <col min="13" max="16384" width="9.140625" style="1" customWidth="1"/>
  </cols>
  <sheetData>
    <row r="1" s="14" customFormat="1" ht="15" customHeight="1">
      <c r="H1" s="18"/>
    </row>
    <row r="2" s="14" customFormat="1" ht="12.75" customHeight="1">
      <c r="H2" s="18"/>
    </row>
    <row r="3" spans="4:8" s="14" customFormat="1" ht="18" customHeight="1">
      <c r="D3" s="16"/>
      <c r="E3" s="16"/>
      <c r="F3" s="17"/>
      <c r="H3" s="18"/>
    </row>
    <row r="4" s="14" customFormat="1" ht="12.75" customHeight="1">
      <c r="H4" s="18"/>
    </row>
    <row r="5" s="14" customFormat="1" ht="22.5" customHeight="1">
      <c r="H5" s="18"/>
    </row>
    <row r="6" spans="2:8" s="14" customFormat="1" ht="19.5" customHeight="1">
      <c r="B6" s="69"/>
      <c r="C6" s="69"/>
      <c r="D6" s="69"/>
      <c r="E6" s="69"/>
      <c r="F6" s="69"/>
      <c r="G6" s="69"/>
      <c r="H6" s="69"/>
    </row>
    <row r="7" spans="2:8" s="14" customFormat="1" ht="19.5" customHeight="1">
      <c r="B7" s="27"/>
      <c r="C7" s="27"/>
      <c r="D7" s="27"/>
      <c r="E7" s="27"/>
      <c r="F7" s="27"/>
      <c r="G7" s="27"/>
      <c r="H7" s="19"/>
    </row>
    <row r="8" spans="2:8" s="14" customFormat="1" ht="19.5" customHeight="1">
      <c r="B8" s="27"/>
      <c r="C8" s="27"/>
      <c r="D8" s="27"/>
      <c r="E8" s="27"/>
      <c r="F8" s="27"/>
      <c r="G8" s="27"/>
      <c r="H8" s="19"/>
    </row>
    <row r="9" spans="2:8" s="14" customFormat="1" ht="19.5" customHeight="1">
      <c r="B9" s="69"/>
      <c r="C9" s="69"/>
      <c r="D9" s="69"/>
      <c r="E9" s="69"/>
      <c r="F9" s="69"/>
      <c r="G9" s="69"/>
      <c r="H9" s="69"/>
    </row>
    <row r="10" spans="2:8" s="14" customFormat="1" ht="12.75" customHeight="1">
      <c r="B10" s="29"/>
      <c r="C10" s="29"/>
      <c r="D10" s="29"/>
      <c r="E10" s="29"/>
      <c r="F10" s="29"/>
      <c r="G10" s="29"/>
      <c r="H10" s="20"/>
    </row>
    <row r="11" spans="2:8" s="14" customFormat="1" ht="18" customHeight="1">
      <c r="B11" s="70" t="s">
        <v>3</v>
      </c>
      <c r="C11" s="70"/>
      <c r="D11" s="70"/>
      <c r="E11" s="70"/>
      <c r="F11" s="70"/>
      <c r="G11" s="70"/>
      <c r="H11" s="70"/>
    </row>
    <row r="12" spans="2:8" s="14" customFormat="1" ht="18" customHeight="1">
      <c r="B12" s="28"/>
      <c r="C12" s="28"/>
      <c r="D12" s="28"/>
      <c r="E12" s="28" t="s">
        <v>10</v>
      </c>
      <c r="F12" s="28"/>
      <c r="G12" s="28"/>
      <c r="H12" s="21"/>
    </row>
    <row r="13" spans="2:8" s="14" customFormat="1" ht="18" customHeight="1">
      <c r="B13" s="71" t="s">
        <v>28</v>
      </c>
      <c r="C13" s="71"/>
      <c r="D13" s="71"/>
      <c r="E13" s="71"/>
      <c r="F13" s="71"/>
      <c r="G13" s="71"/>
      <c r="H13" s="71"/>
    </row>
    <row r="14" s="14" customFormat="1" ht="19.5" customHeight="1" thickBot="1">
      <c r="H14" s="18"/>
    </row>
    <row r="15" spans="1:12" s="3" customFormat="1" ht="36.75" customHeight="1">
      <c r="A15" s="8"/>
      <c r="B15" s="72"/>
      <c r="C15" s="74" t="s">
        <v>4</v>
      </c>
      <c r="D15" s="74"/>
      <c r="E15" s="74"/>
      <c r="F15" s="74" t="s">
        <v>23</v>
      </c>
      <c r="G15" s="74"/>
      <c r="H15" s="75"/>
      <c r="I15" s="8"/>
      <c r="J15" s="8"/>
      <c r="K15" s="8"/>
      <c r="L15" s="8"/>
    </row>
    <row r="16" spans="1:12" s="3" customFormat="1" ht="43.5" customHeight="1">
      <c r="A16" s="8"/>
      <c r="B16" s="73"/>
      <c r="C16" s="76" t="s">
        <v>24</v>
      </c>
      <c r="D16" s="77"/>
      <c r="E16" s="13"/>
      <c r="F16" s="77" t="s">
        <v>8</v>
      </c>
      <c r="G16" s="77"/>
      <c r="H16" s="26">
        <v>8316684.96</v>
      </c>
      <c r="I16" s="8"/>
      <c r="J16" s="8"/>
      <c r="K16" s="8"/>
      <c r="L16" s="8"/>
    </row>
    <row r="17" spans="1:12" s="3" customFormat="1" ht="45.75" customHeight="1">
      <c r="A17" s="8"/>
      <c r="B17" s="73"/>
      <c r="C17" s="45" t="s">
        <v>5</v>
      </c>
      <c r="D17" s="46" t="s">
        <v>6</v>
      </c>
      <c r="E17" s="47" t="s">
        <v>7</v>
      </c>
      <c r="F17" s="45" t="s">
        <v>0</v>
      </c>
      <c r="G17" s="46" t="s">
        <v>1</v>
      </c>
      <c r="H17" s="48" t="s">
        <v>2</v>
      </c>
      <c r="I17" s="8"/>
      <c r="J17" s="8"/>
      <c r="K17" s="8"/>
      <c r="L17" s="8"/>
    </row>
    <row r="18" spans="2:8" s="11" customFormat="1" ht="84" customHeight="1">
      <c r="B18" s="30"/>
      <c r="C18" s="61">
        <v>44777</v>
      </c>
      <c r="D18" s="60" t="s">
        <v>65</v>
      </c>
      <c r="E18" s="51" t="s">
        <v>29</v>
      </c>
      <c r="F18" s="62"/>
      <c r="G18" s="56">
        <v>3346585.94</v>
      </c>
      <c r="H18" s="54">
        <f>H16+F18-G18</f>
        <v>4970099.02</v>
      </c>
    </row>
    <row r="19" spans="2:8" s="11" customFormat="1" ht="75.75" customHeight="1">
      <c r="B19" s="50"/>
      <c r="C19" s="61">
        <v>44777</v>
      </c>
      <c r="D19" s="60" t="s">
        <v>66</v>
      </c>
      <c r="E19" s="51" t="s">
        <v>30</v>
      </c>
      <c r="F19" s="51"/>
      <c r="G19" s="56">
        <v>1425344.06</v>
      </c>
      <c r="H19" s="54">
        <f>H18+F19-G19</f>
        <v>3544754.9599999995</v>
      </c>
    </row>
    <row r="20" spans="2:8" s="11" customFormat="1" ht="90" customHeight="1">
      <c r="B20" s="50"/>
      <c r="C20" s="61">
        <v>44782</v>
      </c>
      <c r="D20" s="60" t="s">
        <v>67</v>
      </c>
      <c r="E20" s="51" t="s">
        <v>31</v>
      </c>
      <c r="F20" s="51"/>
      <c r="G20" s="56">
        <v>2474238.38</v>
      </c>
      <c r="H20" s="54">
        <f aca="true" t="shared" si="0" ref="H20:H56">H19+F20-G20</f>
        <v>1070516.5799999996</v>
      </c>
    </row>
    <row r="21" spans="2:8" s="11" customFormat="1" ht="82.5" customHeight="1">
      <c r="B21" s="50"/>
      <c r="C21" s="61">
        <v>44792</v>
      </c>
      <c r="D21" s="60" t="s">
        <v>68</v>
      </c>
      <c r="E21" s="55" t="s">
        <v>32</v>
      </c>
      <c r="F21" s="51"/>
      <c r="G21" s="56">
        <v>547930.85</v>
      </c>
      <c r="H21" s="54">
        <f t="shared" si="0"/>
        <v>522585.72999999963</v>
      </c>
    </row>
    <row r="22" spans="2:8" s="11" customFormat="1" ht="72" customHeight="1">
      <c r="B22" s="50"/>
      <c r="C22" s="61">
        <v>44792</v>
      </c>
      <c r="D22" s="60" t="s">
        <v>69</v>
      </c>
      <c r="E22" s="55" t="s">
        <v>33</v>
      </c>
      <c r="F22" s="51"/>
      <c r="G22" s="56">
        <v>483621.05</v>
      </c>
      <c r="H22" s="54">
        <f t="shared" si="0"/>
        <v>38964.679999999644</v>
      </c>
    </row>
    <row r="23" spans="2:8" s="11" customFormat="1" ht="16.5">
      <c r="B23" s="50"/>
      <c r="C23" s="61">
        <v>44795</v>
      </c>
      <c r="D23" s="60" t="s">
        <v>70</v>
      </c>
      <c r="E23" s="63" t="s">
        <v>34</v>
      </c>
      <c r="F23" s="51"/>
      <c r="G23" s="56">
        <v>0</v>
      </c>
      <c r="H23" s="54">
        <f t="shared" si="0"/>
        <v>38964.679999999644</v>
      </c>
    </row>
    <row r="24" spans="2:8" s="11" customFormat="1" ht="16.5">
      <c r="B24" s="50"/>
      <c r="C24" s="61">
        <v>44795</v>
      </c>
      <c r="D24" s="60" t="s">
        <v>71</v>
      </c>
      <c r="E24" s="63" t="s">
        <v>34</v>
      </c>
      <c r="F24" s="51"/>
      <c r="G24" s="56">
        <v>0</v>
      </c>
      <c r="H24" s="54">
        <f t="shared" si="0"/>
        <v>38964.679999999644</v>
      </c>
    </row>
    <row r="25" spans="2:8" s="11" customFormat="1" ht="16.5">
      <c r="B25" s="50"/>
      <c r="C25" s="61">
        <v>44795</v>
      </c>
      <c r="D25" s="60" t="s">
        <v>72</v>
      </c>
      <c r="E25" s="63" t="s">
        <v>34</v>
      </c>
      <c r="F25" s="56"/>
      <c r="G25" s="56">
        <v>0</v>
      </c>
      <c r="H25" s="54">
        <f t="shared" si="0"/>
        <v>38964.679999999644</v>
      </c>
    </row>
    <row r="26" spans="2:8" s="11" customFormat="1" ht="60.75" customHeight="1">
      <c r="B26" s="50"/>
      <c r="C26" s="61">
        <v>44795</v>
      </c>
      <c r="D26" s="60" t="s">
        <v>25</v>
      </c>
      <c r="E26" s="51" t="s">
        <v>35</v>
      </c>
      <c r="F26" s="56">
        <v>27141002.26</v>
      </c>
      <c r="G26" s="56"/>
      <c r="H26" s="54">
        <f t="shared" si="0"/>
        <v>27179966.94</v>
      </c>
    </row>
    <row r="27" spans="2:8" s="11" customFormat="1" ht="83.25" customHeight="1">
      <c r="B27" s="50"/>
      <c r="C27" s="61">
        <v>44796</v>
      </c>
      <c r="D27" s="60" t="s">
        <v>73</v>
      </c>
      <c r="E27" s="51" t="s">
        <v>61</v>
      </c>
      <c r="F27" s="56"/>
      <c r="G27" s="56">
        <v>1505035.19</v>
      </c>
      <c r="H27" s="54">
        <f t="shared" si="0"/>
        <v>25674931.75</v>
      </c>
    </row>
    <row r="28" spans="2:8" s="11" customFormat="1" ht="94.5" customHeight="1">
      <c r="B28" s="50"/>
      <c r="C28" s="61">
        <v>44796</v>
      </c>
      <c r="D28" s="60" t="s">
        <v>74</v>
      </c>
      <c r="E28" s="51" t="s">
        <v>62</v>
      </c>
      <c r="F28" s="56"/>
      <c r="G28" s="56">
        <v>1510400</v>
      </c>
      <c r="H28" s="54">
        <f t="shared" si="0"/>
        <v>24164531.75</v>
      </c>
    </row>
    <row r="29" spans="2:8" s="11" customFormat="1" ht="94.5" customHeight="1">
      <c r="B29" s="50"/>
      <c r="C29" s="61">
        <v>44796</v>
      </c>
      <c r="D29" s="60" t="s">
        <v>75</v>
      </c>
      <c r="E29" s="51" t="s">
        <v>64</v>
      </c>
      <c r="F29" s="56"/>
      <c r="G29" s="56">
        <v>655200</v>
      </c>
      <c r="H29" s="54">
        <f t="shared" si="0"/>
        <v>23509331.75</v>
      </c>
    </row>
    <row r="30" spans="2:8" s="11" customFormat="1" ht="104.25" customHeight="1">
      <c r="B30" s="50"/>
      <c r="C30" s="61">
        <v>44796</v>
      </c>
      <c r="D30" s="60" t="s">
        <v>76</v>
      </c>
      <c r="E30" s="51" t="s">
        <v>63</v>
      </c>
      <c r="F30" s="56"/>
      <c r="G30" s="56">
        <v>843262.5</v>
      </c>
      <c r="H30" s="54">
        <f t="shared" si="0"/>
        <v>22666069.25</v>
      </c>
    </row>
    <row r="31" spans="2:8" s="11" customFormat="1" ht="94.5" customHeight="1">
      <c r="B31" s="50"/>
      <c r="C31" s="61">
        <v>44796</v>
      </c>
      <c r="D31" s="60" t="s">
        <v>77</v>
      </c>
      <c r="E31" s="51" t="s">
        <v>36</v>
      </c>
      <c r="F31" s="56"/>
      <c r="G31" s="56">
        <v>597771.23</v>
      </c>
      <c r="H31" s="54">
        <f t="shared" si="0"/>
        <v>22068298.02</v>
      </c>
    </row>
    <row r="32" spans="2:8" s="11" customFormat="1" ht="125.25" customHeight="1">
      <c r="B32" s="50"/>
      <c r="C32" s="61">
        <v>44796</v>
      </c>
      <c r="D32" s="60" t="s">
        <v>78</v>
      </c>
      <c r="E32" s="51" t="s">
        <v>37</v>
      </c>
      <c r="F32" s="56"/>
      <c r="G32" s="56">
        <v>1267920</v>
      </c>
      <c r="H32" s="54">
        <f t="shared" si="0"/>
        <v>20800378.02</v>
      </c>
    </row>
    <row r="33" spans="2:8" s="11" customFormat="1" ht="94.5" customHeight="1">
      <c r="B33" s="50"/>
      <c r="C33" s="61">
        <v>44796</v>
      </c>
      <c r="D33" s="60" t="s">
        <v>79</v>
      </c>
      <c r="E33" s="51" t="s">
        <v>38</v>
      </c>
      <c r="F33" s="56"/>
      <c r="G33" s="56">
        <v>1361967.5</v>
      </c>
      <c r="H33" s="54">
        <f t="shared" si="0"/>
        <v>19438410.52</v>
      </c>
    </row>
    <row r="34" spans="2:8" s="11" customFormat="1" ht="94.5" customHeight="1">
      <c r="B34" s="50"/>
      <c r="C34" s="61">
        <v>44798</v>
      </c>
      <c r="D34" s="60" t="s">
        <v>80</v>
      </c>
      <c r="E34" s="51" t="s">
        <v>39</v>
      </c>
      <c r="F34" s="56"/>
      <c r="G34" s="56">
        <v>829122.26</v>
      </c>
      <c r="H34" s="54">
        <f t="shared" si="0"/>
        <v>18609288.259999998</v>
      </c>
    </row>
    <row r="35" spans="2:8" s="11" customFormat="1" ht="102.75" customHeight="1">
      <c r="B35" s="50"/>
      <c r="C35" s="61">
        <v>44798</v>
      </c>
      <c r="D35" s="60" t="s">
        <v>81</v>
      </c>
      <c r="E35" s="51" t="s">
        <v>40</v>
      </c>
      <c r="F35" s="56"/>
      <c r="G35" s="56">
        <v>547163.74</v>
      </c>
      <c r="H35" s="54">
        <f t="shared" si="0"/>
        <v>18062124.52</v>
      </c>
    </row>
    <row r="36" spans="2:8" s="11" customFormat="1" ht="94.5" customHeight="1">
      <c r="B36" s="50"/>
      <c r="C36" s="61">
        <v>44798</v>
      </c>
      <c r="D36" s="60" t="s">
        <v>82</v>
      </c>
      <c r="E36" s="51" t="s">
        <v>41</v>
      </c>
      <c r="F36" s="56"/>
      <c r="G36" s="56">
        <v>809539.5</v>
      </c>
      <c r="H36" s="54">
        <f t="shared" si="0"/>
        <v>17252585.02</v>
      </c>
    </row>
    <row r="37" spans="2:8" s="11" customFormat="1" ht="94.5" customHeight="1">
      <c r="B37" s="50"/>
      <c r="C37" s="61">
        <v>44798</v>
      </c>
      <c r="D37" s="60" t="s">
        <v>83</v>
      </c>
      <c r="E37" s="51" t="s">
        <v>42</v>
      </c>
      <c r="F37" s="56"/>
      <c r="G37" s="56">
        <v>243000</v>
      </c>
      <c r="H37" s="54">
        <f t="shared" si="0"/>
        <v>17009585.02</v>
      </c>
    </row>
    <row r="38" spans="2:8" s="11" customFormat="1" ht="110.25" customHeight="1">
      <c r="B38" s="50"/>
      <c r="C38" s="61">
        <v>44798</v>
      </c>
      <c r="D38" s="60" t="s">
        <v>84</v>
      </c>
      <c r="E38" s="51" t="s">
        <v>43</v>
      </c>
      <c r="F38" s="56"/>
      <c r="G38" s="56">
        <v>1415401.86</v>
      </c>
      <c r="H38" s="54">
        <f t="shared" si="0"/>
        <v>15594183.16</v>
      </c>
    </row>
    <row r="39" spans="2:8" s="11" customFormat="1" ht="94.5" customHeight="1">
      <c r="B39" s="50"/>
      <c r="C39" s="61">
        <v>44798</v>
      </c>
      <c r="D39" s="60" t="s">
        <v>85</v>
      </c>
      <c r="E39" s="51" t="s">
        <v>44</v>
      </c>
      <c r="F39" s="56"/>
      <c r="G39" s="56">
        <v>3108014.62</v>
      </c>
      <c r="H39" s="54">
        <f t="shared" si="0"/>
        <v>12486168.54</v>
      </c>
    </row>
    <row r="40" spans="2:8" s="11" customFormat="1" ht="108" customHeight="1">
      <c r="B40" s="50"/>
      <c r="C40" s="61">
        <v>44798</v>
      </c>
      <c r="D40" s="60" t="s">
        <v>86</v>
      </c>
      <c r="E40" s="51" t="s">
        <v>45</v>
      </c>
      <c r="F40" s="56"/>
      <c r="G40" s="56">
        <v>1585818</v>
      </c>
      <c r="H40" s="54">
        <f t="shared" si="0"/>
        <v>10900350.54</v>
      </c>
    </row>
    <row r="41" spans="2:8" s="11" customFormat="1" ht="87.75" customHeight="1">
      <c r="B41" s="50"/>
      <c r="C41" s="61">
        <v>44798</v>
      </c>
      <c r="D41" s="60" t="s">
        <v>87</v>
      </c>
      <c r="E41" s="51" t="s">
        <v>46</v>
      </c>
      <c r="F41" s="56"/>
      <c r="G41" s="56">
        <v>329959.3</v>
      </c>
      <c r="H41" s="54">
        <f t="shared" si="0"/>
        <v>10570391.239999998</v>
      </c>
    </row>
    <row r="42" spans="2:8" s="11" customFormat="1" ht="94.5" customHeight="1">
      <c r="B42" s="50"/>
      <c r="C42" s="61">
        <v>44798</v>
      </c>
      <c r="D42" s="60" t="s">
        <v>88</v>
      </c>
      <c r="E42" s="51" t="s">
        <v>47</v>
      </c>
      <c r="F42" s="56"/>
      <c r="G42" s="56">
        <v>550800</v>
      </c>
      <c r="H42" s="54">
        <f t="shared" si="0"/>
        <v>10019591.239999998</v>
      </c>
    </row>
    <row r="43" spans="2:8" s="11" customFormat="1" ht="94.5" customHeight="1">
      <c r="B43" s="50"/>
      <c r="C43" s="61">
        <v>44798</v>
      </c>
      <c r="D43" s="60" t="s">
        <v>89</v>
      </c>
      <c r="E43" s="51" t="s">
        <v>48</v>
      </c>
      <c r="F43" s="56"/>
      <c r="G43" s="56">
        <v>578880</v>
      </c>
      <c r="H43" s="54">
        <f t="shared" si="0"/>
        <v>9440711.239999998</v>
      </c>
    </row>
    <row r="44" spans="2:8" s="11" customFormat="1" ht="94.5" customHeight="1">
      <c r="B44" s="50"/>
      <c r="C44" s="61">
        <v>44798</v>
      </c>
      <c r="D44" s="60" t="s">
        <v>90</v>
      </c>
      <c r="E44" s="51" t="s">
        <v>49</v>
      </c>
      <c r="F44" s="56"/>
      <c r="G44" s="56">
        <v>1815700.2</v>
      </c>
      <c r="H44" s="54">
        <f t="shared" si="0"/>
        <v>7625011.039999998</v>
      </c>
    </row>
    <row r="45" spans="2:8" s="11" customFormat="1" ht="94.5" customHeight="1">
      <c r="B45" s="50"/>
      <c r="C45" s="61">
        <v>44798</v>
      </c>
      <c r="D45" s="60" t="s">
        <v>91</v>
      </c>
      <c r="E45" s="51" t="s">
        <v>50</v>
      </c>
      <c r="F45" s="56"/>
      <c r="G45" s="56">
        <v>435103.2</v>
      </c>
      <c r="H45" s="54">
        <f t="shared" si="0"/>
        <v>7189907.839999998</v>
      </c>
    </row>
    <row r="46" spans="2:8" s="11" customFormat="1" ht="94.5" customHeight="1">
      <c r="B46" s="50"/>
      <c r="C46" s="61">
        <v>44798</v>
      </c>
      <c r="D46" s="60" t="s">
        <v>92</v>
      </c>
      <c r="E46" s="51" t="s">
        <v>51</v>
      </c>
      <c r="F46" s="56"/>
      <c r="G46" s="56">
        <v>449904</v>
      </c>
      <c r="H46" s="54">
        <f t="shared" si="0"/>
        <v>6740003.839999998</v>
      </c>
    </row>
    <row r="47" spans="2:8" s="11" customFormat="1" ht="94.5" customHeight="1">
      <c r="B47" s="50"/>
      <c r="C47" s="61">
        <v>44798</v>
      </c>
      <c r="D47" s="60" t="s">
        <v>93</v>
      </c>
      <c r="E47" s="51" t="s">
        <v>52</v>
      </c>
      <c r="F47" s="56"/>
      <c r="G47" s="56">
        <v>966900</v>
      </c>
      <c r="H47" s="54">
        <f t="shared" si="0"/>
        <v>5773103.839999998</v>
      </c>
    </row>
    <row r="48" spans="2:8" s="11" customFormat="1" ht="94.5" customHeight="1">
      <c r="B48" s="50"/>
      <c r="C48" s="61">
        <v>44798</v>
      </c>
      <c r="D48" s="60" t="s">
        <v>94</v>
      </c>
      <c r="E48" s="51" t="s">
        <v>53</v>
      </c>
      <c r="F48" s="56"/>
      <c r="G48" s="56">
        <v>1093076.25</v>
      </c>
      <c r="H48" s="54">
        <f t="shared" si="0"/>
        <v>4680027.589999998</v>
      </c>
    </row>
    <row r="49" spans="2:8" s="11" customFormat="1" ht="93.75" customHeight="1">
      <c r="B49" s="50"/>
      <c r="C49" s="61">
        <v>44803</v>
      </c>
      <c r="D49" s="60" t="s">
        <v>95</v>
      </c>
      <c r="E49" s="51" t="s">
        <v>54</v>
      </c>
      <c r="F49" s="56"/>
      <c r="G49" s="56">
        <v>726323.89</v>
      </c>
      <c r="H49" s="54">
        <f t="shared" si="0"/>
        <v>3953703.699999998</v>
      </c>
    </row>
    <row r="50" spans="2:8" s="11" customFormat="1" ht="99" customHeight="1">
      <c r="B50" s="50"/>
      <c r="C50" s="61">
        <v>44803</v>
      </c>
      <c r="D50" s="60" t="s">
        <v>96</v>
      </c>
      <c r="E50" s="51" t="s">
        <v>55</v>
      </c>
      <c r="F50" s="56"/>
      <c r="G50" s="56">
        <v>892106.25</v>
      </c>
      <c r="H50" s="54">
        <f t="shared" si="0"/>
        <v>3061597.449999998</v>
      </c>
    </row>
    <row r="51" spans="2:8" s="11" customFormat="1" ht="102" customHeight="1">
      <c r="B51" s="50"/>
      <c r="C51" s="61">
        <v>44803</v>
      </c>
      <c r="D51" s="60" t="s">
        <v>97</v>
      </c>
      <c r="E51" s="51" t="s">
        <v>56</v>
      </c>
      <c r="F51" s="56"/>
      <c r="G51" s="56">
        <v>811256.25</v>
      </c>
      <c r="H51" s="54">
        <f t="shared" si="0"/>
        <v>2250341.199999998</v>
      </c>
    </row>
    <row r="52" spans="2:8" s="11" customFormat="1" ht="93.75" customHeight="1">
      <c r="B52" s="50"/>
      <c r="C52" s="61">
        <v>44803</v>
      </c>
      <c r="D52" s="60" t="s">
        <v>98</v>
      </c>
      <c r="E52" s="51" t="s">
        <v>57</v>
      </c>
      <c r="F52" s="56"/>
      <c r="G52" s="56">
        <v>381600</v>
      </c>
      <c r="H52" s="54">
        <f t="shared" si="0"/>
        <v>1868741.1999999979</v>
      </c>
    </row>
    <row r="53" spans="2:8" s="11" customFormat="1" ht="87.75" customHeight="1">
      <c r="B53" s="50"/>
      <c r="C53" s="61">
        <v>44803</v>
      </c>
      <c r="D53" s="60" t="s">
        <v>99</v>
      </c>
      <c r="E53" s="51" t="s">
        <v>58</v>
      </c>
      <c r="F53" s="56"/>
      <c r="G53" s="56">
        <v>867000</v>
      </c>
      <c r="H53" s="54">
        <f t="shared" si="0"/>
        <v>1001741.1999999979</v>
      </c>
    </row>
    <row r="54" spans="2:8" s="11" customFormat="1" ht="98.25" customHeight="1">
      <c r="B54" s="50"/>
      <c r="C54" s="61">
        <v>44803</v>
      </c>
      <c r="D54" s="60" t="s">
        <v>100</v>
      </c>
      <c r="E54" s="51" t="s">
        <v>59</v>
      </c>
      <c r="F54" s="56"/>
      <c r="G54" s="56">
        <v>635139.2</v>
      </c>
      <c r="H54" s="54">
        <f t="shared" si="0"/>
        <v>366601.9999999979</v>
      </c>
    </row>
    <row r="55" spans="2:8" s="11" customFormat="1" ht="21">
      <c r="B55" s="50"/>
      <c r="C55" s="61">
        <v>44803</v>
      </c>
      <c r="D55" s="60" t="s">
        <v>26</v>
      </c>
      <c r="E55" s="58" t="s">
        <v>27</v>
      </c>
      <c r="F55" s="57"/>
      <c r="G55" s="53">
        <v>52636.63</v>
      </c>
      <c r="H55" s="54">
        <f t="shared" si="0"/>
        <v>313965.3699999979</v>
      </c>
    </row>
    <row r="56" spans="2:8" s="11" customFormat="1" ht="27" customHeight="1">
      <c r="B56" s="50"/>
      <c r="C56" s="61">
        <v>44803</v>
      </c>
      <c r="D56" s="60" t="s">
        <v>26</v>
      </c>
      <c r="E56" s="59" t="s">
        <v>60</v>
      </c>
      <c r="F56" s="52"/>
      <c r="G56" s="53">
        <v>175</v>
      </c>
      <c r="H56" s="54">
        <f t="shared" si="0"/>
        <v>313790.3699999979</v>
      </c>
    </row>
    <row r="57" spans="2:8" s="11" customFormat="1" ht="17.25" thickBot="1">
      <c r="B57" s="36"/>
      <c r="C57" s="37"/>
      <c r="D57" s="38"/>
      <c r="E57" s="39"/>
      <c r="F57" s="40"/>
      <c r="G57" s="31"/>
      <c r="H57" s="41">
        <v>0</v>
      </c>
    </row>
    <row r="58" spans="2:8" s="8" customFormat="1" ht="21.75" customHeight="1" thickBot="1">
      <c r="B58" s="32"/>
      <c r="C58" s="33"/>
      <c r="D58" s="33"/>
      <c r="E58" s="34" t="s">
        <v>9</v>
      </c>
      <c r="F58" s="33">
        <f>SUM(F18:F57)</f>
        <v>27141002.26</v>
      </c>
      <c r="G58" s="33">
        <f>SUM(G18:G57)</f>
        <v>35143896.85</v>
      </c>
      <c r="H58" s="35">
        <f>H16+F58-G58</f>
        <v>313790.3699999973</v>
      </c>
    </row>
    <row r="59" spans="2:94" ht="24" customHeight="1">
      <c r="B59" s="5"/>
      <c r="C59" s="5"/>
      <c r="D59" s="5"/>
      <c r="E59" s="5"/>
      <c r="F59" s="9"/>
      <c r="G59" s="9"/>
      <c r="H59" s="22"/>
      <c r="I59" s="15"/>
      <c r="J59" s="15"/>
      <c r="K59" s="15"/>
      <c r="L59" s="15"/>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row>
    <row r="60" spans="2:8" ht="24" customHeight="1">
      <c r="B60" s="5"/>
      <c r="C60" s="6"/>
      <c r="D60" s="3"/>
      <c r="E60" s="3"/>
      <c r="F60" s="4"/>
      <c r="G60" s="4"/>
      <c r="H60" s="23"/>
    </row>
    <row r="61" spans="2:8" ht="24" customHeight="1">
      <c r="B61" s="3"/>
      <c r="C61" s="6"/>
      <c r="D61" s="3"/>
      <c r="E61" s="3"/>
      <c r="F61" s="4"/>
      <c r="G61" s="4"/>
      <c r="H61" s="23"/>
    </row>
    <row r="62" spans="2:8" ht="24" customHeight="1">
      <c r="B62" s="7"/>
      <c r="C62" s="6"/>
      <c r="D62" s="3"/>
      <c r="E62" s="3"/>
      <c r="F62" s="4"/>
      <c r="G62" s="4"/>
      <c r="H62" s="23"/>
    </row>
    <row r="63" spans="2:8" ht="24" customHeight="1">
      <c r="B63" s="79" t="s">
        <v>16</v>
      </c>
      <c r="C63" s="79"/>
      <c r="D63" s="79"/>
      <c r="E63" s="10"/>
      <c r="F63" s="79" t="s">
        <v>17</v>
      </c>
      <c r="G63" s="79"/>
      <c r="H63" s="79"/>
    </row>
    <row r="64" spans="2:8" ht="24" customHeight="1">
      <c r="B64" s="78" t="s">
        <v>11</v>
      </c>
      <c r="C64" s="78"/>
      <c r="D64" s="78"/>
      <c r="E64" s="42"/>
      <c r="F64" s="67" t="s">
        <v>12</v>
      </c>
      <c r="G64" s="67"/>
      <c r="H64" s="67"/>
    </row>
    <row r="65" spans="2:8" ht="24" customHeight="1">
      <c r="B65" s="80" t="s">
        <v>21</v>
      </c>
      <c r="C65" s="80"/>
      <c r="D65" s="80"/>
      <c r="E65" s="43"/>
      <c r="F65" s="68" t="s">
        <v>22</v>
      </c>
      <c r="G65" s="68"/>
      <c r="H65" s="68"/>
    </row>
    <row r="66" spans="2:8" ht="24" customHeight="1">
      <c r="B66" s="78" t="s">
        <v>18</v>
      </c>
      <c r="C66" s="78"/>
      <c r="D66" s="78"/>
      <c r="E66" s="42"/>
      <c r="F66" s="67" t="s">
        <v>13</v>
      </c>
      <c r="G66" s="67"/>
      <c r="H66" s="67"/>
    </row>
    <row r="67" spans="2:8" ht="24" customHeight="1">
      <c r="B67" s="49"/>
      <c r="C67" s="49"/>
      <c r="D67" s="49"/>
      <c r="E67" s="42"/>
      <c r="F67" s="42"/>
      <c r="G67" s="42"/>
      <c r="H67" s="44"/>
    </row>
    <row r="68" ht="24" customHeight="1"/>
    <row r="69" ht="24" customHeight="1"/>
    <row r="70" spans="2:8" ht="24" customHeight="1">
      <c r="B70" s="65" t="s">
        <v>14</v>
      </c>
      <c r="C70" s="66"/>
      <c r="D70" s="66"/>
      <c r="E70" s="66"/>
      <c r="F70" s="66"/>
      <c r="G70" s="66"/>
      <c r="H70" s="66"/>
    </row>
    <row r="71" spans="2:8" ht="24" customHeight="1">
      <c r="B71" s="67" t="s">
        <v>15</v>
      </c>
      <c r="C71" s="67"/>
      <c r="D71" s="67"/>
      <c r="E71" s="67"/>
      <c r="F71" s="67"/>
      <c r="G71" s="67"/>
      <c r="H71" s="67"/>
    </row>
    <row r="72" spans="2:8" ht="24" customHeight="1">
      <c r="B72" s="68" t="s">
        <v>19</v>
      </c>
      <c r="C72" s="68"/>
      <c r="D72" s="68"/>
      <c r="E72" s="68"/>
      <c r="F72" s="68"/>
      <c r="G72" s="68"/>
      <c r="H72" s="68"/>
    </row>
    <row r="73" spans="2:8" ht="24" customHeight="1">
      <c r="B73" s="67" t="s">
        <v>20</v>
      </c>
      <c r="C73" s="67"/>
      <c r="D73" s="67"/>
      <c r="E73" s="67"/>
      <c r="F73" s="67"/>
      <c r="G73" s="67"/>
      <c r="H73" s="67"/>
    </row>
    <row r="74" spans="2:8" ht="24" customHeight="1">
      <c r="B74" s="64"/>
      <c r="C74" s="64"/>
      <c r="D74" s="64"/>
      <c r="E74" s="64"/>
      <c r="F74" s="64"/>
      <c r="G74" s="64"/>
      <c r="H74" s="64"/>
    </row>
    <row r="75" spans="2:8" ht="20.25">
      <c r="B75" s="64"/>
      <c r="C75" s="64"/>
      <c r="D75" s="64"/>
      <c r="E75" s="64"/>
      <c r="F75" s="64"/>
      <c r="G75" s="64"/>
      <c r="H75" s="64"/>
    </row>
    <row r="76" spans="2:8" ht="12.75">
      <c r="B76" s="10"/>
      <c r="C76" s="10"/>
      <c r="D76" s="10"/>
      <c r="E76" s="10"/>
      <c r="F76" s="10"/>
      <c r="G76" s="10"/>
      <c r="H76" s="24"/>
    </row>
    <row r="77" spans="2:8" ht="12.75">
      <c r="B77" s="10"/>
      <c r="C77" s="10"/>
      <c r="D77" s="10"/>
      <c r="E77" s="10"/>
      <c r="F77" s="10"/>
      <c r="G77" s="10"/>
      <c r="H77" s="24"/>
    </row>
    <row r="78" spans="2:8" ht="12.75">
      <c r="B78" s="10"/>
      <c r="C78" s="10"/>
      <c r="D78" s="10"/>
      <c r="E78" s="10"/>
      <c r="F78" s="10"/>
      <c r="G78" s="10"/>
      <c r="H78" s="24"/>
    </row>
    <row r="79" spans="2:8" ht="12.75">
      <c r="B79" s="10"/>
      <c r="C79" s="10"/>
      <c r="D79" s="10"/>
      <c r="E79" s="10"/>
      <c r="F79" s="10"/>
      <c r="G79" s="10"/>
      <c r="H79" s="24"/>
    </row>
    <row r="80" spans="2:8" ht="12.75">
      <c r="B80" s="10"/>
      <c r="C80" s="10"/>
      <c r="D80" s="10"/>
      <c r="E80" s="10"/>
      <c r="F80" s="10"/>
      <c r="G80" s="10"/>
      <c r="H80" s="24"/>
    </row>
    <row r="81" spans="2:8" ht="12.75">
      <c r="B81" s="10"/>
      <c r="C81" s="10"/>
      <c r="D81" s="10"/>
      <c r="E81" s="10"/>
      <c r="F81" s="10"/>
      <c r="G81" s="10"/>
      <c r="H81" s="24"/>
    </row>
    <row r="82" spans="2:8" ht="12.75">
      <c r="B82" s="10"/>
      <c r="C82" s="10"/>
      <c r="D82" s="10"/>
      <c r="E82" s="10"/>
      <c r="F82" s="10"/>
      <c r="G82" s="10"/>
      <c r="H82" s="24"/>
    </row>
    <row r="83" spans="2:8" ht="12.75">
      <c r="B83" s="10"/>
      <c r="C83" s="10"/>
      <c r="D83" s="10"/>
      <c r="E83" s="10"/>
      <c r="F83" s="10"/>
      <c r="G83" s="10"/>
      <c r="H83" s="24"/>
    </row>
    <row r="84" spans="2:8" ht="12.75">
      <c r="B84" s="10"/>
      <c r="C84" s="10"/>
      <c r="D84" s="10"/>
      <c r="E84" s="10"/>
      <c r="F84" s="10"/>
      <c r="G84" s="10"/>
      <c r="H84" s="24"/>
    </row>
    <row r="85" spans="2:8" ht="12.75">
      <c r="B85" s="10"/>
      <c r="C85" s="10"/>
      <c r="D85" s="10"/>
      <c r="E85" s="10"/>
      <c r="F85" s="10"/>
      <c r="G85" s="10"/>
      <c r="H85" s="24"/>
    </row>
    <row r="86" spans="2:8" ht="12.75">
      <c r="B86" s="10"/>
      <c r="C86" s="10"/>
      <c r="D86" s="10"/>
      <c r="E86" s="10"/>
      <c r="F86" s="10"/>
      <c r="G86" s="10"/>
      <c r="H86" s="24"/>
    </row>
    <row r="87" spans="2:8" ht="12.75">
      <c r="B87" s="10"/>
      <c r="C87" s="10"/>
      <c r="D87" s="10"/>
      <c r="E87" s="10"/>
      <c r="F87" s="10"/>
      <c r="G87" s="10"/>
      <c r="H87" s="24"/>
    </row>
    <row r="106" ht="13.5" thickBot="1"/>
    <row r="107" ht="15">
      <c r="B107" s="2"/>
    </row>
  </sheetData>
  <sheetProtection/>
  <mergeCells count="23">
    <mergeCell ref="B66:D66"/>
    <mergeCell ref="F66:H66"/>
    <mergeCell ref="B63:D63"/>
    <mergeCell ref="F63:H63"/>
    <mergeCell ref="B64:D64"/>
    <mergeCell ref="F64:H64"/>
    <mergeCell ref="B65:D65"/>
    <mergeCell ref="F65:H65"/>
    <mergeCell ref="B6:H6"/>
    <mergeCell ref="B9:H9"/>
    <mergeCell ref="B11:H11"/>
    <mergeCell ref="B13:H13"/>
    <mergeCell ref="B15:B17"/>
    <mergeCell ref="C15:E15"/>
    <mergeCell ref="F15:H15"/>
    <mergeCell ref="C16:D16"/>
    <mergeCell ref="F16:G16"/>
    <mergeCell ref="B74:H74"/>
    <mergeCell ref="B75:H75"/>
    <mergeCell ref="B70:H70"/>
    <mergeCell ref="B71:H71"/>
    <mergeCell ref="B72:H72"/>
    <mergeCell ref="B73:H73"/>
  </mergeCells>
  <printOptions horizontalCentered="1"/>
  <pageMargins left="0.7" right="0.7" top="0.75" bottom="0.58" header="0.3" footer="0.3"/>
  <pageSetup fitToWidth="0" horizontalDpi="600" verticalDpi="600" orientation="portrait" scale="54" r:id="rId2"/>
  <rowBreaks count="3" manualBreakCount="3">
    <brk id="31" max="255" man="1"/>
    <brk id="45" max="255" man="1"/>
    <brk id="73"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2022-09-07T19:55:50Z</cp:lastPrinted>
  <dcterms:created xsi:type="dcterms:W3CDTF">2006-07-11T17:39:34Z</dcterms:created>
  <dcterms:modified xsi:type="dcterms:W3CDTF">2022-09-07T19:56:47Z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