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tabRatio="830" activeTab="0"/>
  </bookViews>
  <sheets>
    <sheet name="Cta Operativa MESCyT" sheetId="1" r:id="rId1"/>
  </sheets>
  <definedNames/>
  <calcPr fullCalcOnLoad="1"/>
</workbook>
</file>

<file path=xl/sharedStrings.xml><?xml version="1.0" encoding="utf-8"?>
<sst xmlns="http://schemas.openxmlformats.org/spreadsheetml/2006/main" count="106" uniqueCount="90">
  <si>
    <t>Debito</t>
  </si>
  <si>
    <t>Credito</t>
  </si>
  <si>
    <t>Balance</t>
  </si>
  <si>
    <t>Libro Banco</t>
  </si>
  <si>
    <t xml:space="preserve">Cuenta Bancaria No: </t>
  </si>
  <si>
    <t>Fecha</t>
  </si>
  <si>
    <t>No. Ck/Transf.</t>
  </si>
  <si>
    <t>Descripcion</t>
  </si>
  <si>
    <t xml:space="preserve">Balance Inicial: </t>
  </si>
  <si>
    <t>Totales</t>
  </si>
  <si>
    <t>Banco de Reservas de la República Dominicana</t>
  </si>
  <si>
    <t>Cuenta Operativa MESCyT</t>
  </si>
  <si>
    <t>010-391647-4</t>
  </si>
  <si>
    <t>Preparado por:</t>
  </si>
  <si>
    <t>Revisado por:</t>
  </si>
  <si>
    <t>Director Financiero</t>
  </si>
  <si>
    <t>_____________________________________</t>
  </si>
  <si>
    <t>Aprobado por:</t>
  </si>
  <si>
    <t>______________________________________</t>
  </si>
  <si>
    <t>__________________________________________</t>
  </si>
  <si>
    <t>Encargada Dpto de Contabilidad</t>
  </si>
  <si>
    <t>Lic. Jose Cancel</t>
  </si>
  <si>
    <t>Viceministro Administrativo y Financiero</t>
  </si>
  <si>
    <t>Lic. Faride Nin Nin</t>
  </si>
  <si>
    <t>Lic. Noel Luperón Ramírez</t>
  </si>
  <si>
    <t>TR-10101010</t>
  </si>
  <si>
    <t>N/D</t>
  </si>
  <si>
    <t>NULO</t>
  </si>
  <si>
    <t>Del 1ero al 31 de Agosto 2022</t>
  </si>
  <si>
    <t>31/08/202</t>
  </si>
  <si>
    <t>CK-25172</t>
  </si>
  <si>
    <t>CK-25173</t>
  </si>
  <si>
    <t>CK-25174</t>
  </si>
  <si>
    <t>CK-25175</t>
  </si>
  <si>
    <t>CK-25176</t>
  </si>
  <si>
    <t>CI-01407</t>
  </si>
  <si>
    <t>CK-25177</t>
  </si>
  <si>
    <t>CI-01408</t>
  </si>
  <si>
    <t>CK-25178</t>
  </si>
  <si>
    <t>CK-25179</t>
  </si>
  <si>
    <t>CK-25180</t>
  </si>
  <si>
    <t>CK-25181</t>
  </si>
  <si>
    <t>CK-25182</t>
  </si>
  <si>
    <t>CK-25183</t>
  </si>
  <si>
    <t>CK-25184</t>
  </si>
  <si>
    <t>CK-25185</t>
  </si>
  <si>
    <t>CI-01409</t>
  </si>
  <si>
    <t>CI-01410</t>
  </si>
  <si>
    <t>CK-25186</t>
  </si>
  <si>
    <t>CK-25187</t>
  </si>
  <si>
    <t>CK-25188</t>
  </si>
  <si>
    <t>CI-01411</t>
  </si>
  <si>
    <t>CI-01412</t>
  </si>
  <si>
    <t>CI-01413</t>
  </si>
  <si>
    <t>CK-25189</t>
  </si>
  <si>
    <t>CK-25190</t>
  </si>
  <si>
    <t>CI-01414</t>
  </si>
  <si>
    <r>
      <rPr>
        <b/>
        <sz val="10"/>
        <color indexed="8"/>
        <rFont val="Segoe UI"/>
        <family val="2"/>
      </rPr>
      <t>RAMSES  ALFREDO MARTINEZ DURAN,</t>
    </r>
    <r>
      <rPr>
        <sz val="10"/>
        <color indexed="8"/>
        <rFont val="Segoe UI"/>
        <family val="2"/>
      </rPr>
      <t xml:space="preserve"> PAGO REPOSICION DE CAJA CHICA DEL RECIBO NO. 367136-367176, PERTENECIENTE A LA DIRECCION ADMINISTRATIVA DE ESTE MESCYT.</t>
    </r>
  </si>
  <si>
    <r>
      <rPr>
        <b/>
        <sz val="10"/>
        <color indexed="8"/>
        <rFont val="Segoe UI"/>
        <family val="2"/>
      </rPr>
      <t>BANCO DE RESERVAS DE LA REP.DOM.,</t>
    </r>
    <r>
      <rPr>
        <sz val="10"/>
        <color indexed="8"/>
        <rFont val="Segoe UI"/>
        <family val="2"/>
      </rPr>
      <t xml:space="preserve"> TRANSFERENCIA RECIBIDA, DEL INSTITUTO TECNOLOGICO DE SANTO DOMINGO (INTEC),  PARA LA PROPUESTA EVALUACIÓN PLAN ESTUDIOS RESIDENCIA MEDICA MEDICINA INTER.</t>
    </r>
  </si>
  <si>
    <r>
      <rPr>
        <b/>
        <sz val="10"/>
        <color indexed="8"/>
        <rFont val="Segoe UI"/>
        <family val="2"/>
      </rPr>
      <t>BANCO DE RESERVAS DE LA REP.DOM.,</t>
    </r>
    <r>
      <rPr>
        <sz val="10"/>
        <color indexed="8"/>
        <rFont val="Segoe UI"/>
        <family val="2"/>
      </rPr>
      <t xml:space="preserve"> TRANSFERENCIA RECIBIDA, DEL INSTITUTO TECNOLOGICO DE SANTO DOMINGO (INTEC),  PARA LA PROPUESTA DEL PROGRAMA RESIDENCIA MEDICA.</t>
    </r>
  </si>
  <si>
    <r>
      <rPr>
        <b/>
        <sz val="10"/>
        <color indexed="8"/>
        <rFont val="Segoe UI"/>
        <family val="2"/>
      </rPr>
      <t>BANCO DE RESERVAS DE LA REP.DOM.,</t>
    </r>
    <r>
      <rPr>
        <sz val="10"/>
        <color indexed="8"/>
        <rFont val="Segoe UI"/>
        <family val="2"/>
      </rPr>
      <t xml:space="preserve"> TRANSFERENCIA RECIBIDA, DEL INSTITUTO TECNOLOGICO DE SANTO DOMINGO (INTEC),  PARA LA PROPUESTA DE EVALUACIÓN PLAN ESTUDIOS CARRERA IN G. MECANICA.</t>
    </r>
  </si>
  <si>
    <r>
      <rPr>
        <b/>
        <sz val="10"/>
        <color indexed="8"/>
        <rFont val="Segoe UI"/>
        <family val="2"/>
      </rPr>
      <t xml:space="preserve">JACQUELIN MERCEDES MONTERO ALCANTARA, </t>
    </r>
    <r>
      <rPr>
        <sz val="10"/>
        <color indexed="8"/>
        <rFont val="Segoe UI"/>
        <family val="2"/>
      </rPr>
      <t>PAGO ACUERDO CONCILIATORIO AMIGABLE INDEMNIZACION ENTRE PATRONATO Y EMPLEADO; ACTO DE DESISTIMIENTO Y DESCARGO RECIPROCO DE CUALQUIER PROCESO CIVIL O ADMINISTRATIVO PRESENTE O FUTURO, DEBIDAMENTE FIRMADO ENTRE AMBAS PARTE, SUSTENTADO EN LA SENTENCIA JUDICIA No.: 0030-02-2021-SSEN-00045.</t>
    </r>
  </si>
  <si>
    <r>
      <rPr>
        <b/>
        <sz val="10"/>
        <color indexed="8"/>
        <rFont val="Segoe UI"/>
        <family val="2"/>
      </rPr>
      <t xml:space="preserve">COLECTOR DE IMPUESTOS INTERNOS, </t>
    </r>
    <r>
      <rPr>
        <sz val="10"/>
        <color indexed="8"/>
        <rFont val="Segoe UI"/>
        <family val="2"/>
      </rPr>
      <t>PAGO RETENCIONES DE ITBIS CORRESPONDIENTE AL MES DE JULIO 2022, DE LA CTA. DE RECURSOS DIRECTOS NO. 010-391647-4.</t>
    </r>
  </si>
  <si>
    <r>
      <rPr>
        <b/>
        <sz val="10"/>
        <color indexed="8"/>
        <rFont val="Segoe UI"/>
        <family val="2"/>
      </rPr>
      <t xml:space="preserve">COLECTOR DE IMPUESTOS INTERNOS, </t>
    </r>
    <r>
      <rPr>
        <sz val="10"/>
        <color indexed="8"/>
        <rFont val="Segoe UI"/>
        <family val="2"/>
      </rPr>
      <t>PAGO DE RETENCIONES REALIZADAS A PROVEEDORES Y PERSONAS FISICAS, CORRESPONDIENTES AL MES DE JULIO 2022, DE LA CUENTA DE RECURSOS DIRECTOS NO. 010-391647-4.</t>
    </r>
  </si>
  <si>
    <r>
      <rPr>
        <b/>
        <sz val="10"/>
        <color indexed="8"/>
        <rFont val="Segoe UI"/>
        <family val="2"/>
      </rPr>
      <t>EDENORTE DOMINICANA, S.A.,</t>
    </r>
    <r>
      <rPr>
        <sz val="10"/>
        <color indexed="8"/>
        <rFont val="Segoe UI"/>
        <family val="2"/>
      </rPr>
      <t xml:space="preserve"> PAGO DE LA FACTURA NO. 202206251556 D/F 15/06/2022(NCF B1500290748), POR ENERGIA ELECTRICA DURANTE EL PERIODO 01/09/2021 AL 01/05/2022, EN EL CENTRO DE INGLES CEFORMA REGIONAL SANTIAGO DE ESTE MINISTERIO.</t>
    </r>
  </si>
  <si>
    <r>
      <rPr>
        <b/>
        <sz val="10"/>
        <color indexed="8"/>
        <rFont val="Segoe UI"/>
        <family val="2"/>
      </rPr>
      <t>JOHAN ALEXANDER FERNÁNDEZ MONTES DE OCA,</t>
    </r>
    <r>
      <rPr>
        <sz val="10"/>
        <color indexed="8"/>
        <rFont val="Segoe UI"/>
        <family val="2"/>
      </rPr>
      <t xml:space="preserve"> PAGO FACTURA NCF B1500000001, D/F 19/07/2022, POR HONORARIOS PROFESIONALES COMO PROGRAMADOR /DESARROLLADOR DEL PORTAL WEB (WWW.EVAMESCYT.EDUC.DO), PAGINA ESCUELA VIRTUAL ABIERTA-MESCYT, EN APOYO A LA ESCUELA VIRTUAL DEL MESCYT, EN EL AREA DE EDUCACION A DISTANCIA Y VIRTUAL DE ESTE MINISTERIO.</t>
    </r>
  </si>
  <si>
    <r>
      <rPr>
        <b/>
        <sz val="10"/>
        <color indexed="8"/>
        <rFont val="Segoe UI"/>
        <family val="2"/>
      </rPr>
      <t xml:space="preserve">EDENORTE DOMINICANA, S.A., </t>
    </r>
    <r>
      <rPr>
        <sz val="10"/>
        <color indexed="8"/>
        <rFont val="Segoe UI"/>
        <family val="2"/>
      </rPr>
      <t>PAGO FACTURA NOS. 202206893274 (NCF B1500291909), D/F 05/07/2022, 202208018637 ( NCF B1500299515), D/F 04/08/2022, POR ENERGIA ELECTRICA CONSUMIDA DURANTE LOS PERIODOS DEL 01/06/2022 AL 01/07/2022 Y 01/07/2022 AL 01/08/2022, EN EL CENTRO DE INGLES (CEFORMA) REGIONAL SANTIAGO DE ESTE MINISTERIO, SEGUN CONTRATO NO.: 8203396.</t>
    </r>
  </si>
  <si>
    <r>
      <rPr>
        <b/>
        <sz val="10"/>
        <color indexed="8"/>
        <rFont val="Segoe UI"/>
        <family val="2"/>
      </rPr>
      <t xml:space="preserve">RAMSES  ALFREDO MARTINEZ DURAN, </t>
    </r>
    <r>
      <rPr>
        <sz val="10"/>
        <color indexed="8"/>
        <rFont val="Segoe UI"/>
        <family val="2"/>
      </rPr>
      <t>PAGO REPOSICION DE CAJA CHICA DEL RECIBO NO. 367177-367208, PERTENECIENTE A LA DIRECCION ADMINISTRATIVA DE ESTE MESCYT.</t>
    </r>
  </si>
  <si>
    <r>
      <rPr>
        <b/>
        <sz val="10"/>
        <color indexed="8"/>
        <rFont val="Segoe UI"/>
        <family val="2"/>
      </rPr>
      <t>COLECTOR DE IMPUESTOS INTERNOS,</t>
    </r>
    <r>
      <rPr>
        <sz val="10"/>
        <color indexed="8"/>
        <rFont val="Segoe UI"/>
        <family val="2"/>
      </rPr>
      <t xml:space="preserve"> PAGO RETENCIONES REALIZAS A PROVEEDORES Y PERSONAS FÍSICAS CORRESPONDIENTE AL MES DE DICIEMBRE  2009, DE LA CUENTA DE RECURSOS DIRECTO NO. 010-391647-4.</t>
    </r>
  </si>
  <si>
    <r>
      <rPr>
        <b/>
        <sz val="10"/>
        <color indexed="8"/>
        <rFont val="Segoe UI"/>
        <family val="2"/>
      </rPr>
      <t xml:space="preserve">COLECTOR DE IMPUESTOS INTERNOS, </t>
    </r>
    <r>
      <rPr>
        <sz val="10"/>
        <color indexed="8"/>
        <rFont val="Segoe UI"/>
        <family val="2"/>
      </rPr>
      <t>PAGO RETENCIONES REALIZAS A PROVEEDORES Y PERSONAS FÍSICAS CORRESPONDIENTE AL MES DE FEBRERO 2010, DE LA CUENTA DE RECURSOS DIRECTO NO. 010-391647-4.</t>
    </r>
  </si>
  <si>
    <r>
      <rPr>
        <b/>
        <sz val="10"/>
        <color indexed="8"/>
        <rFont val="Segoe UI"/>
        <family val="2"/>
      </rPr>
      <t>COLECTOR DE IMPUESTOS INTERNOS,</t>
    </r>
    <r>
      <rPr>
        <sz val="10"/>
        <color indexed="8"/>
        <rFont val="Segoe UI"/>
        <family val="2"/>
      </rPr>
      <t xml:space="preserve"> PAGO RETENCIONES REALIZAS A PROVEEDORES Y PERSONAS FÍSICAS CORRESPONDIENTE AL MES DE MARZO 2010, DE LA CUENTA DE RECURSOS DIRECTO NO. 010-391647-4.</t>
    </r>
  </si>
  <si>
    <r>
      <rPr>
        <b/>
        <sz val="10"/>
        <color indexed="8"/>
        <rFont val="Segoe UI"/>
        <family val="2"/>
      </rPr>
      <t xml:space="preserve">COLECTOR DE IMPUESTOS INTERNOS, </t>
    </r>
    <r>
      <rPr>
        <sz val="10"/>
        <color indexed="8"/>
        <rFont val="Segoe UI"/>
        <family val="2"/>
      </rPr>
      <t>PAGO RETENCIONES REALIZAS A PROVEEDORES Y PERSONAS FÍSICAS CORRESPONDIENTE AL MES DE ABRIL 2010, DE LA CUENTA DE RECURSOS DIRECTO NO. 010-391647-4.</t>
    </r>
  </si>
  <si>
    <r>
      <rPr>
        <b/>
        <sz val="10"/>
        <color indexed="8"/>
        <rFont val="Segoe UI"/>
        <family val="2"/>
      </rPr>
      <t>COLECTOR DE IMPUESTOS INTERNOS,</t>
    </r>
    <r>
      <rPr>
        <sz val="10"/>
        <color indexed="8"/>
        <rFont val="Segoe UI"/>
        <family val="2"/>
      </rPr>
      <t xml:space="preserve"> PAGO RETENCIONES REALIZAS A PROVEEDORES Y PERSONAS FÍSICAS CORRESPONDIENTE AL MES DE ENERO  2010, DE LA CUENTA DE RECURSOS DIRECTO NO. 010-391647-4.</t>
    </r>
  </si>
  <si>
    <r>
      <rPr>
        <b/>
        <sz val="10"/>
        <color indexed="8"/>
        <rFont val="Segoe UI"/>
        <family val="2"/>
      </rPr>
      <t xml:space="preserve">AYUNTAMIENTO DEL DISTRITO NACIONAL, </t>
    </r>
    <r>
      <rPr>
        <sz val="10"/>
        <color indexed="8"/>
        <rFont val="Segoe UI"/>
        <family val="2"/>
      </rPr>
      <t xml:space="preserve">PAGO FACTURA NOS. 31817950 NCF B1500035492, NOS. 31817685 NCF  B1500035411, D/F 02/08/2022, CORRESPONDIENTE A RECOGIDA DE BASURA  DE ESTE MINISTERIO, DURANTE EL  MES DE AGOSTO DEL AÑO 2022.
</t>
    </r>
  </si>
  <si>
    <r>
      <rPr>
        <b/>
        <sz val="10"/>
        <color indexed="8"/>
        <rFont val="Segoe UI"/>
        <family val="2"/>
      </rPr>
      <t>BANCO DE RESERVAS DE LA REP.DOM.,</t>
    </r>
    <r>
      <rPr>
        <sz val="10"/>
        <color indexed="8"/>
        <rFont val="Segoe UI"/>
        <family val="2"/>
      </rPr>
      <t xml:space="preserve"> TRANSFERENCIA RECIBIDA, DE LA FUNDACIÓN HERGAR PARA LA PROPUESTA DEL PLAN DE ESTUDIO DE LA MAESTRIA EN DIRECCIÓN Y GESTIÓN DE CENTROS EDUCATIVOS.</t>
    </r>
  </si>
  <si>
    <r>
      <rPr>
        <b/>
        <sz val="10"/>
        <color indexed="8"/>
        <rFont val="Segoe UI"/>
        <family val="2"/>
      </rPr>
      <t>EDENORTE DOMINICANA,</t>
    </r>
    <r>
      <rPr>
        <sz val="10"/>
        <color indexed="8"/>
        <rFont val="Segoe UI"/>
        <family val="2"/>
      </rPr>
      <t xml:space="preserve"> PAGO DE LAS FACTURAS NOS. 202208018566 D/F 04/08/2022 (NCFB1500299446), 202208018565 D/F 04/08/2022 (NCF B1500299445), POR ENERGIA ELECTRICA DURANTE EL PERIODO 03/07/2022 AL 03/08/2022, EN EL CENTRO DE INGLES CEFORMA REGIONAL SANTIAGO DE ESTE MINISTERIO.
CONTRATOS 6065983, 6842518</t>
    </r>
  </si>
  <si>
    <r>
      <rPr>
        <b/>
        <sz val="10"/>
        <color indexed="8"/>
        <rFont val="Segoe UI"/>
        <family val="2"/>
      </rPr>
      <t>JOSE RAFAEL VASQUEZ PEÑA,</t>
    </r>
    <r>
      <rPr>
        <sz val="10"/>
        <color indexed="8"/>
        <rFont val="Segoe UI"/>
        <family val="2"/>
      </rPr>
      <t xml:space="preserve"> PAGO FACTURA NCF B1500000270, D/F 21/07/2022, POR SERVICIOS PROFESIONALES COMO PENDOLISTA, POR CONCEPTO DE CONFECCION DE DOCE (12) PERGAMINOS HECHOS A MANOS, PARA SER ENTREGADOS A LOS GANADORES DEL PREMIO NACIONAL A LA EXCELENCIA DEL DOCENTE UNIVERSITARIO (IES), CELEBRADO EL DIA 30 DE JUNIO DEL 2022, EN EL ACTO CON LA PRESENCIA DEL PRESIDENTE DE LA REPUBLICA DOMINICANA, EN EL PALACIO NACIONAL.</t>
    </r>
  </si>
  <si>
    <r>
      <rPr>
        <b/>
        <sz val="10"/>
        <color indexed="8"/>
        <rFont val="Segoe UI"/>
        <family val="2"/>
      </rPr>
      <t xml:space="preserve">ALFREDO MARTINEZ UBRI, </t>
    </r>
    <r>
      <rPr>
        <sz val="10"/>
        <color indexed="8"/>
        <rFont val="Segoe UI"/>
        <family val="2"/>
      </rPr>
      <t>AYUDA ECONÓMICA POR ESTE MINISTERIO, PARA CUBRIR GASTOS FUNERARIOS POR EL FALLECIMIENTO DE SU MADRE LA SEÑORA ANDREA  UBRI UBRI, SEGÚN OFICIO RRHH/0615/2022 D/F 17/08/2022.</t>
    </r>
  </si>
  <si>
    <r>
      <rPr>
        <b/>
        <sz val="10"/>
        <color indexed="8"/>
        <rFont val="Segoe UI"/>
        <family val="2"/>
      </rPr>
      <t>BANCO DE RESERVAS DE LA REP.DOM.,</t>
    </r>
    <r>
      <rPr>
        <sz val="10"/>
        <color indexed="8"/>
        <rFont val="Segoe UI"/>
        <family val="2"/>
      </rPr>
      <t xml:space="preserve"> TRANSFERENCIA RECIBIDA, POR DEVOLUCIÓN DEL BECARIO AMADO LORENZO PEÑA MALLEN. </t>
    </r>
  </si>
  <si>
    <r>
      <rPr>
        <b/>
        <sz val="10"/>
        <color indexed="8"/>
        <rFont val="Segoe UI"/>
        <family val="2"/>
      </rPr>
      <t>BANCO DE RESERVAS DE LA REP.DOM.,</t>
    </r>
    <r>
      <rPr>
        <sz val="10"/>
        <color indexed="8"/>
        <rFont val="Segoe UI"/>
        <family val="2"/>
      </rPr>
      <t xml:space="preserve"> TRANSFERENCIA RECIBIDA DEL INSTITUTO TECNOLOGICO DE SANTO DOMINGO, POR DEVOLUCIÓN DE CIERRE DE PROYECTO . </t>
    </r>
  </si>
  <si>
    <r>
      <rPr>
        <b/>
        <sz val="10"/>
        <color indexed="8"/>
        <rFont val="Segoe UI"/>
        <family val="2"/>
      </rPr>
      <t>NATIONAL STUDENT CLERINGHOUSE,</t>
    </r>
    <r>
      <rPr>
        <sz val="10"/>
        <color indexed="8"/>
        <rFont val="Segoe UI"/>
        <family val="2"/>
      </rPr>
      <t xml:space="preserve"> PAGO DE LAS FACTURAS NOS. IN22060334,  D/F 30/06/2022 31/05/2022, POR SERVICIOS PRESTADOS EN EL PROCESO DE VERIFICACIÓN DE ESTUDIOS, REALIZADOS A LOS ESTUDIANTES EN LOS EE.UU. CORRESPONDIENTE AL MES DE JUNIO DEL 2022. 
NOTA: TASA 54.85
US$5.00 X 54.85= RD$274.25</t>
    </r>
  </si>
  <si>
    <r>
      <rPr>
        <b/>
        <sz val="10"/>
        <color indexed="8"/>
        <rFont val="Segoe UI"/>
        <family val="2"/>
      </rPr>
      <t>CORPORACION DEL ACUERDUCTO Y ALCANTARILLADO DE SANTIAGO (CORAASAN),</t>
    </r>
    <r>
      <rPr>
        <sz val="10"/>
        <color indexed="8"/>
        <rFont val="Segoe UI"/>
        <family val="2"/>
      </rPr>
      <t xml:space="preserve"> PAGO FACTURA NO.05638174 (NCF B1500022532), D/F 05/08/2022  POR CONSUMO DE AGUA POTABLE, CORRESPONDIENTE A  LA REGIONAL MESCYT EN  LA CIUDAD DE SANTIAGO DE LOS CABALLEROS (CONTRATO NO. 01057630), PERIODO 29/06/2022 AL 27/07/2022.</t>
    </r>
  </si>
  <si>
    <r>
      <rPr>
        <b/>
        <sz val="10"/>
        <color indexed="8"/>
        <rFont val="Segoe UI"/>
        <family val="2"/>
      </rPr>
      <t>PAULA MERCEDES DISLA ACOSTA,</t>
    </r>
    <r>
      <rPr>
        <sz val="10"/>
        <color indexed="8"/>
        <rFont val="Segoe UI"/>
        <family val="2"/>
      </rPr>
      <t xml:space="preserve"> PAGO REEMBOLSO POR ALMUERZO OFRECIDO EN EL RESTAURANTE CAPUCCIONO, AL EQUIPO DE TRABAJ DEL VICEMINISTERIO DE RELACIONES INTERNACIONALES, DESPUES DEL ACTO DE APERTURA DE ENTREGA DE BECA NACIONALES E INTERNACIONALES REALIZADO POR ESTE MINISTERIO, CELEBRANDO EN EL PABELLON DE VOLEYBALL DEL PALACIO DE LOS DEPORTES JUAN PABLO DUARTE.</t>
    </r>
  </si>
  <si>
    <r>
      <rPr>
        <b/>
        <sz val="10"/>
        <color indexed="8"/>
        <rFont val="Segoe UI"/>
        <family val="2"/>
      </rPr>
      <t>BANCO DE RESERVAS DE LA REP.DOM.,</t>
    </r>
    <r>
      <rPr>
        <sz val="10"/>
        <color indexed="8"/>
        <rFont val="Segoe UI"/>
        <family val="2"/>
      </rPr>
      <t xml:space="preserve"> TRANSFERENCIA RECIBIDA DEL INSTITUTO TECNOLOGICO DE SANTO DOMINGO, POR DEVOLUCIÓN DE CIERRE DE PROYECTO,  DETERMINACION CONCENTRACCION  DE ESTEROID. PLASMA SEMINA, EXTRACTOS.</t>
    </r>
  </si>
  <si>
    <r>
      <rPr>
        <b/>
        <sz val="10"/>
        <color indexed="8"/>
        <rFont val="Segoe UI"/>
        <family val="2"/>
      </rPr>
      <t>FUNDACIÓN JADE PRO COMUNIDAD CHINA, INC.,</t>
    </r>
    <r>
      <rPr>
        <sz val="10"/>
        <color indexed="8"/>
        <rFont val="Segoe UI"/>
        <family val="2"/>
      </rPr>
      <t xml:space="preserve"> AYUDA ECÓNOMICA POR ESTE MINISTERIO, PARA CUBRIR LOS GASTOS PARA LA CELEBRACION DEL FESTIVAL DE LA LUNA - MEDIO OTOÑO, SEGUNDA FIESTA MAS IMPORTANTE DEL CALENDARIO LUNAR CHINO, POR LA FUNDACION JADE PRO COMUNIDAD CHINA, INC.</t>
    </r>
  </si>
  <si>
    <r>
      <rPr>
        <b/>
        <sz val="10"/>
        <color indexed="8"/>
        <rFont val="Segoe UI"/>
        <family val="2"/>
      </rPr>
      <t xml:space="preserve">RAMSES  ALFREDO MARTINEZ DURAN, </t>
    </r>
    <r>
      <rPr>
        <sz val="10"/>
        <color indexed="8"/>
        <rFont val="Segoe UI"/>
        <family val="2"/>
      </rPr>
      <t>PAGO REEMBOLSO DE GASTO INCIDENTALES EN EL ACTO DE APERTURA DE ENTREGA DE BECAS  NACIONALES E INTERNACIONALES, CORRESPONDIENTE AL DIAS 09/08/2022, EN EL CENTRO OLIMPICO JUAN PABLO DUALTE PABELLÓN DE VOLLEYBALL.</t>
    </r>
  </si>
  <si>
    <r>
      <rPr>
        <b/>
        <sz val="10"/>
        <color indexed="8"/>
        <rFont val="Segoe UI"/>
        <family val="2"/>
      </rPr>
      <t>BANCO DE RESERVAS DE LA REP.DOM.,</t>
    </r>
    <r>
      <rPr>
        <sz val="10"/>
        <color indexed="8"/>
        <rFont val="Segoe UI"/>
        <family val="2"/>
      </rPr>
      <t xml:space="preserve"> TRANSFERENCIA RECIBIDA . </t>
    </r>
  </si>
  <si>
    <r>
      <rPr>
        <b/>
        <sz val="10"/>
        <color indexed="8"/>
        <rFont val="Segoe UI"/>
        <family val="2"/>
      </rPr>
      <t>FRANKLIN GARCIA FERMIN GASTO,</t>
    </r>
    <r>
      <rPr>
        <sz val="10"/>
        <color indexed="8"/>
        <rFont val="Segoe UI"/>
        <family val="2"/>
      </rPr>
      <t xml:space="preserve"> PAGO REEMBOLSO POR GASTOS DE REPRESENTACIÓN EN ALMUERZO OFRECIDO POR EL DESPACHO A LOS SEÑORES: MANUEL BADAL, RECTOR MATEO BARRIOS, DIRECTOR Y JUAN MANUEL GARRIDO, REPRESENTANTE DE LA UNIVERSIDAD CESTE, ESPAÑA, CORRESPONDIENTE AL DIAS 27/07/2022,  EN EL RESTAURANT FOOD INVEST.</t>
    </r>
  </si>
  <si>
    <r>
      <rPr>
        <b/>
        <sz val="10"/>
        <color indexed="8"/>
        <rFont val="Segoe UI"/>
        <family val="2"/>
      </rPr>
      <t>BANCO DE RESERVAS DE LA REP. DOM,</t>
    </r>
    <r>
      <rPr>
        <sz val="10"/>
        <color indexed="8"/>
        <rFont val="Segoe UI"/>
        <family val="2"/>
      </rPr>
      <t xml:space="preserve"> COMISIÓN MANEJO DE CUENTA. </t>
    </r>
  </si>
  <si>
    <r>
      <rPr>
        <b/>
        <sz val="10"/>
        <color indexed="8"/>
        <rFont val="Segoe UI"/>
        <family val="2"/>
      </rPr>
      <t xml:space="preserve">BANCO DE RESERVAS DE LA REP. DOM, </t>
    </r>
    <r>
      <rPr>
        <sz val="10"/>
        <color indexed="8"/>
        <rFont val="Segoe UI"/>
        <family val="2"/>
      </rPr>
      <t>COMISIÓN SOBRE 0.15% SOBRE PAGOS EMITIDOS.</t>
    </r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</si>
</sst>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&quot;RD$&quot;* #,##0.00_-;\-&quot;RD$&quot;* #,##0.00_-;_-&quot;RD$&quot;* &quot;-&quot;??_-;_-@_-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  <numFmt numFmtId="200" formatCode="[$-409]dddd\,\ mmmm\ d\,\ yyyy"/>
    <numFmt numFmtId="201" formatCode="[$-1080A]dd/mm/yyyy"/>
    <numFmt numFmtId="202" formatCode="[$-1080A]#,##0.00;\-#,##0.00;0.00"/>
    <numFmt numFmtId="203" formatCode="dd/mm/yyyy;@"/>
  </numFmts>
  <fonts count="5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color indexed="8"/>
      <name val="Segoe UI"/>
      <family val="2"/>
    </font>
    <font>
      <sz val="10"/>
      <name val="Segoe UI"/>
      <family val="2"/>
    </font>
    <font>
      <sz val="10"/>
      <color indexed="8"/>
      <name val="Segoe UI"/>
      <family val="2"/>
    </font>
    <font>
      <b/>
      <sz val="10"/>
      <color indexed="8"/>
      <name val="Segoe U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Times New Roman"/>
      <family val="1"/>
    </font>
    <font>
      <sz val="10"/>
      <color theme="1"/>
      <name val="Segoe UI"/>
      <family val="2"/>
    </font>
    <font>
      <sz val="10"/>
      <color rgb="FF000000"/>
      <name val="Segoe U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3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43" fontId="49" fillId="33" borderId="0" xfId="51" applyFont="1" applyFill="1" applyBorder="1" applyAlignment="1">
      <alignment vertical="center" wrapText="1"/>
    </xf>
    <xf numFmtId="202" fontId="8" fillId="0" borderId="0" xfId="0" applyNumberFormat="1" applyFont="1" applyBorder="1" applyAlignment="1">
      <alignment horizontal="right" vertical="center" wrapText="1" readingOrder="1"/>
    </xf>
    <xf numFmtId="43" fontId="9" fillId="0" borderId="10" xfId="49" applyNumberFormat="1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43" fontId="9" fillId="0" borderId="11" xfId="49" applyNumberFormat="1" applyFont="1" applyBorder="1" applyAlignment="1">
      <alignment vertical="center" wrapText="1"/>
    </xf>
    <xf numFmtId="43" fontId="9" fillId="0" borderId="12" xfId="49" applyNumberFormat="1" applyFont="1" applyBorder="1" applyAlignment="1">
      <alignment vertical="center" wrapText="1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horizontal="right" vertical="center"/>
    </xf>
    <xf numFmtId="0" fontId="1" fillId="33" borderId="0" xfId="0" applyFont="1" applyFill="1" applyAlignment="1">
      <alignment vertical="center"/>
    </xf>
    <xf numFmtId="0" fontId="1" fillId="34" borderId="13" xfId="0" applyFont="1" applyFill="1" applyBorder="1" applyAlignment="1">
      <alignment horizontal="center" vertical="center" wrapText="1"/>
    </xf>
    <xf numFmtId="4" fontId="1" fillId="34" borderId="11" xfId="0" applyNumberFormat="1" applyFont="1" applyFill="1" applyBorder="1" applyAlignment="1">
      <alignment horizontal="right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14" fontId="50" fillId="0" borderId="15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justify" vertical="justify" wrapText="1" readingOrder="1"/>
    </xf>
    <xf numFmtId="43" fontId="50" fillId="33" borderId="15" xfId="0" applyNumberFormat="1" applyFont="1" applyFill="1" applyBorder="1" applyAlignment="1">
      <alignment horizontal="right" vertical="center"/>
    </xf>
    <xf numFmtId="43" fontId="0" fillId="33" borderId="15" xfId="0" applyNumberFormat="1" applyFont="1" applyFill="1" applyBorder="1" applyAlignment="1">
      <alignment horizontal="right" vertical="center"/>
    </xf>
    <xf numFmtId="0" fontId="10" fillId="33" borderId="15" xfId="0" applyFont="1" applyFill="1" applyBorder="1" applyAlignment="1">
      <alignment horizontal="center" vertical="center" wrapText="1" readingOrder="1"/>
    </xf>
    <xf numFmtId="0" fontId="10" fillId="33" borderId="17" xfId="0" applyFont="1" applyFill="1" applyBorder="1" applyAlignment="1">
      <alignment horizontal="justify" vertical="center" wrapText="1" readingOrder="1"/>
    </xf>
    <xf numFmtId="0" fontId="10" fillId="33" borderId="18" xfId="0" applyFont="1" applyFill="1" applyBorder="1" applyAlignment="1">
      <alignment horizontal="justify" vertical="center" wrapText="1" readingOrder="1"/>
    </xf>
    <xf numFmtId="0" fontId="10" fillId="33" borderId="15" xfId="0" applyFont="1" applyFill="1" applyBorder="1" applyAlignment="1">
      <alignment horizontal="justify" vertical="center" wrapText="1" readingOrder="1"/>
    </xf>
    <xf numFmtId="0" fontId="10" fillId="33" borderId="0" xfId="0" applyFont="1" applyFill="1" applyAlignment="1">
      <alignment horizontal="justify" vertical="center" wrapText="1" readingOrder="1"/>
    </xf>
    <xf numFmtId="0" fontId="10" fillId="33" borderId="19" xfId="0" applyFont="1" applyFill="1" applyBorder="1" applyAlignment="1">
      <alignment horizontal="justify" vertical="center" wrapText="1" readingOrder="1"/>
    </xf>
    <xf numFmtId="0" fontId="10" fillId="33" borderId="15" xfId="0" applyFont="1" applyFill="1" applyBorder="1" applyAlignment="1">
      <alignment horizontal="justify" vertical="justify" wrapText="1"/>
    </xf>
    <xf numFmtId="0" fontId="51" fillId="33" borderId="15" xfId="0" applyFont="1" applyFill="1" applyBorder="1" applyAlignment="1">
      <alignment horizontal="justify" vertical="justify" wrapText="1"/>
    </xf>
    <xf numFmtId="0" fontId="0" fillId="33" borderId="0" xfId="0" applyFont="1" applyFill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14" fontId="52" fillId="33" borderId="21" xfId="0" applyNumberFormat="1" applyFont="1" applyFill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 readingOrder="1"/>
    </xf>
    <xf numFmtId="0" fontId="53" fillId="33" borderId="22" xfId="0" applyFont="1" applyFill="1" applyBorder="1" applyAlignment="1">
      <alignment vertical="center" wrapText="1"/>
    </xf>
    <xf numFmtId="0" fontId="10" fillId="33" borderId="22" xfId="0" applyFont="1" applyFill="1" applyBorder="1" applyAlignment="1">
      <alignment horizontal="justify" vertical="justify" wrapText="1" readingOrder="1"/>
    </xf>
    <xf numFmtId="43" fontId="0" fillId="33" borderId="22" xfId="0" applyNumberFormat="1" applyFont="1" applyFill="1" applyBorder="1" applyAlignment="1">
      <alignment horizontal="right" vertical="center"/>
    </xf>
    <xf numFmtId="0" fontId="1" fillId="33" borderId="23" xfId="0" applyFont="1" applyFill="1" applyBorder="1" applyAlignment="1">
      <alignment horizontal="center" vertical="center"/>
    </xf>
    <xf numFmtId="4" fontId="1" fillId="33" borderId="24" xfId="0" applyNumberFormat="1" applyFont="1" applyFill="1" applyBorder="1" applyAlignment="1">
      <alignment horizontal="right" vertical="center"/>
    </xf>
    <xf numFmtId="4" fontId="1" fillId="33" borderId="25" xfId="0" applyNumberFormat="1" applyFont="1" applyFill="1" applyBorder="1" applyAlignment="1">
      <alignment horizontal="left" vertical="center"/>
    </xf>
    <xf numFmtId="4" fontId="1" fillId="33" borderId="26" xfId="0" applyNumberFormat="1" applyFont="1" applyFill="1" applyBorder="1" applyAlignment="1">
      <alignment horizontal="right" vertical="center"/>
    </xf>
    <xf numFmtId="0" fontId="1" fillId="33" borderId="0" xfId="0" applyFont="1" applyFill="1" applyBorder="1" applyAlignment="1">
      <alignment horizontal="center" vertical="center"/>
    </xf>
    <xf numFmtId="4" fontId="1" fillId="33" borderId="0" xfId="0" applyNumberFormat="1" applyFont="1" applyFill="1" applyBorder="1" applyAlignment="1">
      <alignment horizontal="right" vertical="center"/>
    </xf>
    <xf numFmtId="4" fontId="1" fillId="33" borderId="0" xfId="0" applyNumberFormat="1" applyFont="1" applyFill="1" applyBorder="1" applyAlignment="1">
      <alignment horizontal="left" vertical="center"/>
    </xf>
    <xf numFmtId="4" fontId="1" fillId="0" borderId="0" xfId="0" applyNumberFormat="1" applyFont="1" applyAlignment="1">
      <alignment horizontal="right" vertical="center"/>
    </xf>
    <xf numFmtId="0" fontId="0" fillId="0" borderId="0" xfId="0" applyFont="1" applyAlignment="1">
      <alignment vertical="center"/>
    </xf>
    <xf numFmtId="4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4" borderId="27" xfId="0" applyFont="1" applyFill="1" applyBorder="1" applyAlignment="1">
      <alignment horizontal="center" vertical="center" wrapText="1"/>
    </xf>
    <xf numFmtId="0" fontId="1" fillId="34" borderId="28" xfId="0" applyFont="1" applyFill="1" applyBorder="1" applyAlignment="1">
      <alignment horizontal="center" vertical="center" wrapText="1"/>
    </xf>
    <xf numFmtId="0" fontId="1" fillId="34" borderId="29" xfId="0" applyFont="1" applyFill="1" applyBorder="1" applyAlignment="1">
      <alignment horizontal="center" vertical="center"/>
    </xf>
    <xf numFmtId="0" fontId="1" fillId="34" borderId="30" xfId="0" applyFont="1" applyFill="1" applyBorder="1" applyAlignment="1">
      <alignment horizontal="center" vertical="center"/>
    </xf>
    <xf numFmtId="0" fontId="1" fillId="34" borderId="31" xfId="0" applyFont="1" applyFill="1" applyBorder="1" applyAlignment="1">
      <alignment horizontal="center" vertical="center"/>
    </xf>
    <xf numFmtId="0" fontId="1" fillId="34" borderId="16" xfId="0" applyFont="1" applyFill="1" applyBorder="1" applyAlignment="1">
      <alignment horizontal="center" vertical="center" wrapText="1"/>
    </xf>
    <xf numFmtId="0" fontId="1" fillId="34" borderId="32" xfId="0" applyFont="1" applyFill="1" applyBorder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D328B4.B2056A4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0</xdr:rowOff>
    </xdr:from>
    <xdr:to>
      <xdr:col>6</xdr:col>
      <xdr:colOff>381000</xdr:colOff>
      <xdr:row>7</xdr:row>
      <xdr:rowOff>123825</xdr:rowOff>
    </xdr:to>
    <xdr:pic>
      <xdr:nvPicPr>
        <xdr:cNvPr id="1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600325" y="352425"/>
          <a:ext cx="74866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</xdr:row>
      <xdr:rowOff>0</xdr:rowOff>
    </xdr:from>
    <xdr:to>
      <xdr:col>6</xdr:col>
      <xdr:colOff>314325</xdr:colOff>
      <xdr:row>6</xdr:row>
      <xdr:rowOff>133350</xdr:rowOff>
    </xdr:to>
    <xdr:pic>
      <xdr:nvPicPr>
        <xdr:cNvPr id="2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609850" y="352425"/>
          <a:ext cx="74104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7999799847602844"/>
  </sheetPr>
  <dimension ref="A1:CN92"/>
  <sheetViews>
    <sheetView tabSelected="1" zoomScale="82" zoomScaleNormal="82" zoomScalePageLayoutView="0" workbookViewId="0" topLeftCell="A1">
      <selection activeCell="K17" sqref="K17"/>
    </sheetView>
  </sheetViews>
  <sheetFormatPr defaultColWidth="9.140625" defaultRowHeight="12.75"/>
  <cols>
    <col min="1" max="1" width="4.421875" style="6" customWidth="1"/>
    <col min="2" max="2" width="10.00390625" style="1" customWidth="1"/>
    <col min="3" max="3" width="24.57421875" style="1" customWidth="1"/>
    <col min="4" max="4" width="30.140625" style="1" bestFit="1" customWidth="1"/>
    <col min="5" max="5" width="57.28125" style="1" customWidth="1"/>
    <col min="6" max="6" width="19.140625" style="11" bestFit="1" customWidth="1"/>
    <col min="7" max="7" width="21.7109375" style="11" customWidth="1"/>
    <col min="8" max="8" width="22.7109375" style="11" customWidth="1"/>
    <col min="9" max="9" width="11.421875" style="6" customWidth="1"/>
    <col min="10" max="11" width="19.140625" style="6" bestFit="1" customWidth="1"/>
    <col min="12" max="12" width="11.421875" style="6" customWidth="1"/>
    <col min="13" max="16384" width="9.140625" style="1" customWidth="1"/>
  </cols>
  <sheetData>
    <row r="1" spans="1:8" s="6" customFormat="1" ht="15" customHeight="1">
      <c r="A1" s="22"/>
      <c r="B1" s="22"/>
      <c r="C1" s="22"/>
      <c r="D1" s="22"/>
      <c r="E1" s="22"/>
      <c r="F1" s="23"/>
      <c r="G1" s="23"/>
      <c r="H1" s="23"/>
    </row>
    <row r="2" spans="1:8" s="6" customFormat="1" ht="12.75">
      <c r="A2" s="22"/>
      <c r="B2" s="22"/>
      <c r="C2" s="22"/>
      <c r="D2" s="22"/>
      <c r="E2" s="22"/>
      <c r="F2" s="23"/>
      <c r="G2" s="23"/>
      <c r="H2" s="23"/>
    </row>
    <row r="3" spans="1:8" s="6" customFormat="1" ht="12.75">
      <c r="A3" s="22"/>
      <c r="B3" s="22"/>
      <c r="C3" s="22"/>
      <c r="D3" s="24"/>
      <c r="E3" s="24"/>
      <c r="F3" s="23"/>
      <c r="G3" s="23"/>
      <c r="H3" s="23"/>
    </row>
    <row r="4" spans="1:8" s="6" customFormat="1" ht="12.75">
      <c r="A4" s="22"/>
      <c r="B4" s="22"/>
      <c r="C4" s="22"/>
      <c r="D4" s="22"/>
      <c r="E4" s="22"/>
      <c r="F4" s="23"/>
      <c r="G4" s="23"/>
      <c r="H4" s="23"/>
    </row>
    <row r="5" spans="1:8" s="6" customFormat="1" ht="22.5" customHeight="1">
      <c r="A5" s="22"/>
      <c r="B5" s="22"/>
      <c r="C5" s="22"/>
      <c r="D5" s="22"/>
      <c r="E5" s="22"/>
      <c r="F5" s="23"/>
      <c r="G5" s="23"/>
      <c r="H5" s="23"/>
    </row>
    <row r="6" spans="1:8" s="6" customFormat="1" ht="12.75">
      <c r="A6" s="22"/>
      <c r="B6" s="66"/>
      <c r="C6" s="66"/>
      <c r="D6" s="66"/>
      <c r="E6" s="66"/>
      <c r="F6" s="66"/>
      <c r="G6" s="66"/>
      <c r="H6" s="66"/>
    </row>
    <row r="7" spans="1:8" s="6" customFormat="1" ht="12.75">
      <c r="A7" s="22"/>
      <c r="B7" s="7"/>
      <c r="C7" s="7"/>
      <c r="D7" s="7"/>
      <c r="E7" s="7"/>
      <c r="F7" s="9"/>
      <c r="G7" s="9"/>
      <c r="H7" s="9"/>
    </row>
    <row r="8" spans="1:8" s="6" customFormat="1" ht="12.75">
      <c r="A8" s="22"/>
      <c r="B8" s="7"/>
      <c r="C8" s="7"/>
      <c r="D8" s="7"/>
      <c r="E8" s="7"/>
      <c r="F8" s="9"/>
      <c r="G8" s="9"/>
      <c r="H8" s="9"/>
    </row>
    <row r="9" spans="1:8" s="6" customFormat="1" ht="12.75">
      <c r="A9" s="22"/>
      <c r="B9" s="66"/>
      <c r="C9" s="66"/>
      <c r="D9" s="66"/>
      <c r="E9" s="66"/>
      <c r="F9" s="66"/>
      <c r="G9" s="66"/>
      <c r="H9" s="66"/>
    </row>
    <row r="10" spans="1:8" s="6" customFormat="1" ht="12.75">
      <c r="A10" s="22"/>
      <c r="B10" s="7"/>
      <c r="C10" s="7"/>
      <c r="D10" s="7"/>
      <c r="E10" s="7"/>
      <c r="F10" s="9"/>
      <c r="G10" s="9"/>
      <c r="H10" s="9"/>
    </row>
    <row r="11" spans="1:8" s="6" customFormat="1" ht="12.75">
      <c r="A11" s="22"/>
      <c r="B11" s="66" t="s">
        <v>3</v>
      </c>
      <c r="C11" s="66"/>
      <c r="D11" s="66"/>
      <c r="E11" s="66"/>
      <c r="F11" s="66"/>
      <c r="G11" s="66"/>
      <c r="H11" s="66"/>
    </row>
    <row r="12" spans="1:8" s="6" customFormat="1" ht="12.75">
      <c r="A12" s="22"/>
      <c r="B12" s="7"/>
      <c r="C12" s="7"/>
      <c r="D12" s="7"/>
      <c r="E12" s="7" t="s">
        <v>10</v>
      </c>
      <c r="F12" s="9"/>
      <c r="G12" s="9"/>
      <c r="H12" s="9"/>
    </row>
    <row r="13" spans="1:8" s="6" customFormat="1" ht="12.75">
      <c r="A13" s="22"/>
      <c r="B13" s="66" t="s">
        <v>28</v>
      </c>
      <c r="C13" s="66"/>
      <c r="D13" s="66"/>
      <c r="E13" s="66"/>
      <c r="F13" s="66"/>
      <c r="G13" s="66"/>
      <c r="H13" s="66"/>
    </row>
    <row r="14" spans="1:8" s="6" customFormat="1" ht="19.5" customHeight="1" thickBot="1">
      <c r="A14" s="22"/>
      <c r="B14" s="22"/>
      <c r="C14" s="22"/>
      <c r="D14" s="22"/>
      <c r="E14" s="22"/>
      <c r="F14" s="23"/>
      <c r="G14" s="23"/>
      <c r="H14" s="23"/>
    </row>
    <row r="15" spans="1:12" s="2" customFormat="1" ht="36.75" customHeight="1">
      <c r="A15" s="22"/>
      <c r="B15" s="67"/>
      <c r="C15" s="69" t="s">
        <v>4</v>
      </c>
      <c r="D15" s="70"/>
      <c r="E15" s="70"/>
      <c r="F15" s="70" t="s">
        <v>12</v>
      </c>
      <c r="G15" s="70"/>
      <c r="H15" s="71"/>
      <c r="I15" s="3"/>
      <c r="J15" s="3"/>
      <c r="K15" s="3"/>
      <c r="L15" s="3"/>
    </row>
    <row r="16" spans="1:12" s="2" customFormat="1" ht="37.5" customHeight="1">
      <c r="A16" s="22"/>
      <c r="B16" s="68"/>
      <c r="C16" s="72" t="s">
        <v>11</v>
      </c>
      <c r="D16" s="73"/>
      <c r="E16" s="25"/>
      <c r="F16" s="73" t="s">
        <v>8</v>
      </c>
      <c r="G16" s="73"/>
      <c r="H16" s="26">
        <v>4095884.05</v>
      </c>
      <c r="I16" s="3"/>
      <c r="J16" s="3"/>
      <c r="K16" s="3"/>
      <c r="L16" s="3"/>
    </row>
    <row r="17" spans="1:12" s="2" customFormat="1" ht="45.75" customHeight="1">
      <c r="A17" s="22"/>
      <c r="B17" s="68"/>
      <c r="C17" s="27" t="s">
        <v>5</v>
      </c>
      <c r="D17" s="28" t="s">
        <v>6</v>
      </c>
      <c r="E17" s="28" t="s">
        <v>7</v>
      </c>
      <c r="F17" s="28" t="s">
        <v>0</v>
      </c>
      <c r="G17" s="28" t="s">
        <v>1</v>
      </c>
      <c r="H17" s="29" t="s">
        <v>2</v>
      </c>
      <c r="I17" s="3"/>
      <c r="J17" s="3"/>
      <c r="K17" s="3"/>
      <c r="L17" s="3"/>
    </row>
    <row r="18" spans="1:9" s="3" customFormat="1" ht="42.75">
      <c r="A18" s="22"/>
      <c r="B18" s="30"/>
      <c r="C18" s="31">
        <v>44774</v>
      </c>
      <c r="D18" s="32" t="s">
        <v>30</v>
      </c>
      <c r="E18" s="33" t="s">
        <v>57</v>
      </c>
      <c r="F18" s="34"/>
      <c r="G18" s="35">
        <v>60491.4</v>
      </c>
      <c r="H18" s="20">
        <f>H16+F18-G18</f>
        <v>4035392.65</v>
      </c>
      <c r="I18" s="16"/>
    </row>
    <row r="19" spans="1:9" s="3" customFormat="1" ht="58.5" customHeight="1">
      <c r="A19" s="22"/>
      <c r="B19" s="30"/>
      <c r="C19" s="31">
        <v>44775</v>
      </c>
      <c r="D19" s="36" t="s">
        <v>25</v>
      </c>
      <c r="E19" s="37" t="s">
        <v>58</v>
      </c>
      <c r="F19" s="34">
        <v>125000</v>
      </c>
      <c r="G19" s="35"/>
      <c r="H19" s="18">
        <f>H18+F19-G19</f>
        <v>4160392.65</v>
      </c>
      <c r="I19" s="16"/>
    </row>
    <row r="20" spans="1:9" s="3" customFormat="1" ht="54.75" customHeight="1">
      <c r="A20" s="22"/>
      <c r="B20" s="30"/>
      <c r="C20" s="31">
        <v>44775</v>
      </c>
      <c r="D20" s="36" t="s">
        <v>25</v>
      </c>
      <c r="E20" s="37" t="s">
        <v>59</v>
      </c>
      <c r="F20" s="34">
        <v>125000</v>
      </c>
      <c r="G20" s="35"/>
      <c r="H20" s="18">
        <f aca="true" t="shared" si="0" ref="H20:H54">H19+F20-G20</f>
        <v>4285392.65</v>
      </c>
      <c r="I20" s="16"/>
    </row>
    <row r="21" spans="1:9" s="3" customFormat="1" ht="58.5" customHeight="1">
      <c r="A21" s="22"/>
      <c r="B21" s="30"/>
      <c r="C21" s="31">
        <v>44775</v>
      </c>
      <c r="D21" s="36" t="s">
        <v>25</v>
      </c>
      <c r="E21" s="37" t="s">
        <v>60</v>
      </c>
      <c r="F21" s="34">
        <v>75000</v>
      </c>
      <c r="G21" s="35"/>
      <c r="H21" s="18">
        <f t="shared" si="0"/>
        <v>4360392.65</v>
      </c>
      <c r="I21" s="16"/>
    </row>
    <row r="22" spans="1:9" s="3" customFormat="1" ht="104.25" customHeight="1">
      <c r="A22" s="22"/>
      <c r="B22" s="30"/>
      <c r="C22" s="31">
        <v>44777</v>
      </c>
      <c r="D22" s="36" t="s">
        <v>31</v>
      </c>
      <c r="E22" s="33" t="s">
        <v>61</v>
      </c>
      <c r="F22" s="34"/>
      <c r="G22" s="35">
        <v>1700000</v>
      </c>
      <c r="H22" s="18">
        <f t="shared" si="0"/>
        <v>2660392.6500000004</v>
      </c>
      <c r="I22" s="16"/>
    </row>
    <row r="23" spans="1:9" s="3" customFormat="1" ht="16.5">
      <c r="A23" s="22"/>
      <c r="B23" s="30"/>
      <c r="C23" s="31">
        <v>44782</v>
      </c>
      <c r="D23" s="36" t="s">
        <v>32</v>
      </c>
      <c r="E23" s="33" t="s">
        <v>27</v>
      </c>
      <c r="F23" s="34"/>
      <c r="G23" s="35">
        <v>0</v>
      </c>
      <c r="H23" s="18">
        <f t="shared" si="0"/>
        <v>2660392.6500000004</v>
      </c>
      <c r="I23" s="16"/>
    </row>
    <row r="24" spans="1:9" s="3" customFormat="1" ht="45.75" customHeight="1">
      <c r="A24" s="22"/>
      <c r="B24" s="30"/>
      <c r="C24" s="31">
        <v>44782</v>
      </c>
      <c r="D24" s="36" t="s">
        <v>33</v>
      </c>
      <c r="E24" s="33" t="s">
        <v>62</v>
      </c>
      <c r="F24" s="35"/>
      <c r="G24" s="34">
        <v>435.31</v>
      </c>
      <c r="H24" s="18">
        <f t="shared" si="0"/>
        <v>2659957.3400000003</v>
      </c>
      <c r="I24" s="16"/>
    </row>
    <row r="25" spans="1:9" s="3" customFormat="1" ht="59.25" customHeight="1">
      <c r="A25" s="22"/>
      <c r="B25" s="30"/>
      <c r="C25" s="31">
        <v>44782</v>
      </c>
      <c r="D25" s="36" t="s">
        <v>34</v>
      </c>
      <c r="E25" s="33" t="s">
        <v>63</v>
      </c>
      <c r="F25" s="35"/>
      <c r="G25" s="34">
        <v>3593.7</v>
      </c>
      <c r="H25" s="18">
        <f t="shared" si="0"/>
        <v>2656363.64</v>
      </c>
      <c r="I25" s="16"/>
    </row>
    <row r="26" spans="1:9" s="3" customFormat="1" ht="71.25" customHeight="1">
      <c r="A26" s="22"/>
      <c r="B26" s="30"/>
      <c r="C26" s="31">
        <v>44782</v>
      </c>
      <c r="D26" s="32" t="s">
        <v>35</v>
      </c>
      <c r="E26" s="38" t="s">
        <v>64</v>
      </c>
      <c r="F26" s="35"/>
      <c r="G26" s="34">
        <v>1715.25</v>
      </c>
      <c r="H26" s="18">
        <f t="shared" si="0"/>
        <v>2654648.39</v>
      </c>
      <c r="I26" s="16"/>
    </row>
    <row r="27" spans="1:9" s="3" customFormat="1" ht="114.75" customHeight="1">
      <c r="A27" s="22"/>
      <c r="B27" s="30"/>
      <c r="C27" s="31">
        <v>44784</v>
      </c>
      <c r="D27" s="36" t="s">
        <v>36</v>
      </c>
      <c r="E27" s="39" t="s">
        <v>65</v>
      </c>
      <c r="F27" s="35"/>
      <c r="G27" s="34">
        <v>225000</v>
      </c>
      <c r="H27" s="18">
        <f t="shared" si="0"/>
        <v>2429648.39</v>
      </c>
      <c r="I27" s="16"/>
    </row>
    <row r="28" spans="1:9" s="3" customFormat="1" ht="99.75" customHeight="1">
      <c r="A28" s="22"/>
      <c r="B28" s="30"/>
      <c r="C28" s="31">
        <v>44785</v>
      </c>
      <c r="D28" s="36" t="s">
        <v>37</v>
      </c>
      <c r="E28" s="39" t="s">
        <v>66</v>
      </c>
      <c r="F28" s="35"/>
      <c r="G28" s="34">
        <v>21470.71</v>
      </c>
      <c r="H28" s="18">
        <f t="shared" si="0"/>
        <v>2408177.68</v>
      </c>
      <c r="I28" s="16"/>
    </row>
    <row r="29" spans="1:9" s="3" customFormat="1" ht="42.75">
      <c r="A29" s="22"/>
      <c r="B29" s="30"/>
      <c r="C29" s="31">
        <v>44788</v>
      </c>
      <c r="D29" s="36" t="s">
        <v>38</v>
      </c>
      <c r="E29" s="39" t="s">
        <v>67</v>
      </c>
      <c r="F29" s="39"/>
      <c r="G29" s="34">
        <v>86997.1</v>
      </c>
      <c r="H29" s="18">
        <f t="shared" si="0"/>
        <v>2321180.58</v>
      </c>
      <c r="I29" s="16"/>
    </row>
    <row r="30" spans="1:9" s="3" customFormat="1" ht="16.5">
      <c r="A30" s="22"/>
      <c r="B30" s="30"/>
      <c r="C30" s="31">
        <v>44790</v>
      </c>
      <c r="D30" s="36" t="s">
        <v>39</v>
      </c>
      <c r="E30" s="39" t="s">
        <v>27</v>
      </c>
      <c r="F30" s="35"/>
      <c r="G30" s="34">
        <v>0</v>
      </c>
      <c r="H30" s="18">
        <f t="shared" si="0"/>
        <v>2321180.58</v>
      </c>
      <c r="I30" s="16"/>
    </row>
    <row r="31" spans="1:9" s="3" customFormat="1" ht="18" customHeight="1">
      <c r="A31" s="22"/>
      <c r="B31" s="30"/>
      <c r="C31" s="31">
        <v>44790</v>
      </c>
      <c r="D31" s="36" t="s">
        <v>40</v>
      </c>
      <c r="E31" s="39" t="s">
        <v>27</v>
      </c>
      <c r="F31" s="35"/>
      <c r="G31" s="34">
        <v>0</v>
      </c>
      <c r="H31" s="18">
        <f t="shared" si="0"/>
        <v>2321180.58</v>
      </c>
      <c r="I31" s="16"/>
    </row>
    <row r="32" spans="1:9" s="3" customFormat="1" ht="62.25" customHeight="1">
      <c r="A32" s="22"/>
      <c r="B32" s="30"/>
      <c r="C32" s="31">
        <v>44790</v>
      </c>
      <c r="D32" s="36" t="s">
        <v>41</v>
      </c>
      <c r="E32" s="39" t="s">
        <v>68</v>
      </c>
      <c r="F32" s="35"/>
      <c r="G32" s="34">
        <v>230950.29</v>
      </c>
      <c r="H32" s="18">
        <f t="shared" si="0"/>
        <v>2090230.29</v>
      </c>
      <c r="I32" s="16"/>
    </row>
    <row r="33" spans="1:9" s="3" customFormat="1" ht="42.75" customHeight="1">
      <c r="A33" s="22"/>
      <c r="B33" s="30"/>
      <c r="C33" s="31">
        <v>44790</v>
      </c>
      <c r="D33" s="36" t="s">
        <v>42</v>
      </c>
      <c r="E33" s="39" t="s">
        <v>69</v>
      </c>
      <c r="F33" s="35"/>
      <c r="G33" s="34">
        <v>70052.99</v>
      </c>
      <c r="H33" s="18">
        <f t="shared" si="0"/>
        <v>2020177.3</v>
      </c>
      <c r="I33" s="16"/>
    </row>
    <row r="34" spans="1:9" s="3" customFormat="1" ht="44.25" customHeight="1">
      <c r="A34" s="22"/>
      <c r="B34" s="30"/>
      <c r="C34" s="31">
        <v>44790</v>
      </c>
      <c r="D34" s="36" t="s">
        <v>43</v>
      </c>
      <c r="E34" s="39" t="s">
        <v>70</v>
      </c>
      <c r="F34" s="35"/>
      <c r="G34" s="34">
        <v>96062.23</v>
      </c>
      <c r="H34" s="18">
        <f t="shared" si="0"/>
        <v>1924115.07</v>
      </c>
      <c r="I34" s="16"/>
    </row>
    <row r="35" spans="1:9" s="3" customFormat="1" ht="55.5" customHeight="1">
      <c r="A35" s="22"/>
      <c r="B35" s="30"/>
      <c r="C35" s="31">
        <v>44790</v>
      </c>
      <c r="D35" s="36" t="s">
        <v>44</v>
      </c>
      <c r="E35" s="39" t="s">
        <v>71</v>
      </c>
      <c r="F35" s="35"/>
      <c r="G35" s="34">
        <v>46679.37</v>
      </c>
      <c r="H35" s="18">
        <f t="shared" si="0"/>
        <v>1877435.7</v>
      </c>
      <c r="I35" s="16"/>
    </row>
    <row r="36" spans="1:9" s="3" customFormat="1" ht="42.75" customHeight="1">
      <c r="A36" s="22"/>
      <c r="B36" s="30"/>
      <c r="C36" s="31">
        <v>44790</v>
      </c>
      <c r="D36" s="36" t="s">
        <v>45</v>
      </c>
      <c r="E36" s="39" t="s">
        <v>72</v>
      </c>
      <c r="F36" s="35"/>
      <c r="G36" s="34">
        <v>22431.66</v>
      </c>
      <c r="H36" s="18">
        <f t="shared" si="0"/>
        <v>1855004.04</v>
      </c>
      <c r="I36" s="16"/>
    </row>
    <row r="37" spans="1:9" s="3" customFormat="1" ht="60" customHeight="1">
      <c r="A37" s="22"/>
      <c r="B37" s="30"/>
      <c r="C37" s="31">
        <v>44790</v>
      </c>
      <c r="D37" s="36" t="s">
        <v>46</v>
      </c>
      <c r="E37" s="39" t="s">
        <v>73</v>
      </c>
      <c r="F37" s="35"/>
      <c r="G37" s="34">
        <v>8453</v>
      </c>
      <c r="H37" s="18">
        <f t="shared" si="0"/>
        <v>1846551.04</v>
      </c>
      <c r="I37" s="16"/>
    </row>
    <row r="38" spans="1:9" s="3" customFormat="1" ht="42.75" customHeight="1">
      <c r="A38" s="22"/>
      <c r="B38" s="30"/>
      <c r="C38" s="31">
        <v>44792</v>
      </c>
      <c r="D38" s="36" t="s">
        <v>25</v>
      </c>
      <c r="E38" s="37" t="s">
        <v>74</v>
      </c>
      <c r="F38" s="35">
        <v>125000</v>
      </c>
      <c r="G38" s="34"/>
      <c r="H38" s="18">
        <f t="shared" si="0"/>
        <v>1971551.04</v>
      </c>
      <c r="I38" s="16"/>
    </row>
    <row r="39" spans="1:9" s="3" customFormat="1" ht="128.25">
      <c r="A39" s="22"/>
      <c r="B39" s="30"/>
      <c r="C39" s="31">
        <v>44792</v>
      </c>
      <c r="D39" s="36" t="s">
        <v>47</v>
      </c>
      <c r="E39" s="37" t="s">
        <v>75</v>
      </c>
      <c r="F39" s="35"/>
      <c r="G39" s="34">
        <v>66683.19</v>
      </c>
      <c r="H39" s="18">
        <f t="shared" si="0"/>
        <v>1904867.85</v>
      </c>
      <c r="I39" s="16"/>
    </row>
    <row r="40" spans="1:9" s="3" customFormat="1" ht="16.5">
      <c r="A40" s="22"/>
      <c r="B40" s="30"/>
      <c r="C40" s="31">
        <v>44795</v>
      </c>
      <c r="D40" s="36" t="s">
        <v>48</v>
      </c>
      <c r="E40" s="39" t="s">
        <v>27</v>
      </c>
      <c r="F40" s="35"/>
      <c r="G40" s="34">
        <v>0</v>
      </c>
      <c r="H40" s="18">
        <f t="shared" si="0"/>
        <v>1904867.85</v>
      </c>
      <c r="I40" s="16"/>
    </row>
    <row r="41" spans="1:9" s="3" customFormat="1" ht="128.25">
      <c r="A41" s="22"/>
      <c r="B41" s="30"/>
      <c r="C41" s="31">
        <v>44795</v>
      </c>
      <c r="D41" s="36" t="s">
        <v>49</v>
      </c>
      <c r="E41" s="40" t="s">
        <v>76</v>
      </c>
      <c r="F41" s="35"/>
      <c r="G41" s="34">
        <v>43200</v>
      </c>
      <c r="H41" s="18">
        <f t="shared" si="0"/>
        <v>1861667.85</v>
      </c>
      <c r="I41" s="16"/>
    </row>
    <row r="42" spans="1:9" s="3" customFormat="1" ht="57">
      <c r="A42" s="22"/>
      <c r="B42" s="30"/>
      <c r="C42" s="31">
        <v>44795</v>
      </c>
      <c r="D42" s="36" t="s">
        <v>50</v>
      </c>
      <c r="E42" s="39" t="s">
        <v>77</v>
      </c>
      <c r="F42" s="35"/>
      <c r="G42" s="34">
        <v>20000</v>
      </c>
      <c r="H42" s="18">
        <f t="shared" si="0"/>
        <v>1841667.85</v>
      </c>
      <c r="I42" s="16"/>
    </row>
    <row r="43" spans="1:9" s="3" customFormat="1" ht="47.25" customHeight="1">
      <c r="A43" s="22"/>
      <c r="B43" s="30"/>
      <c r="C43" s="31">
        <v>44797</v>
      </c>
      <c r="D43" s="36" t="s">
        <v>25</v>
      </c>
      <c r="E43" s="38" t="s">
        <v>78</v>
      </c>
      <c r="F43" s="35">
        <v>105000</v>
      </c>
      <c r="G43" s="34"/>
      <c r="H43" s="18">
        <f t="shared" si="0"/>
        <v>1946667.85</v>
      </c>
      <c r="I43" s="16"/>
    </row>
    <row r="44" spans="1:9" s="3" customFormat="1" ht="42.75">
      <c r="A44" s="22"/>
      <c r="B44" s="30"/>
      <c r="C44" s="31">
        <v>44798</v>
      </c>
      <c r="D44" s="36" t="s">
        <v>25</v>
      </c>
      <c r="E44" s="41" t="s">
        <v>79</v>
      </c>
      <c r="F44" s="35">
        <v>1075356</v>
      </c>
      <c r="G44" s="34"/>
      <c r="H44" s="18">
        <f t="shared" si="0"/>
        <v>3022023.85</v>
      </c>
      <c r="I44" s="16"/>
    </row>
    <row r="45" spans="1:9" s="3" customFormat="1" ht="115.5" customHeight="1">
      <c r="A45" s="22"/>
      <c r="B45" s="30"/>
      <c r="C45" s="31">
        <v>44798</v>
      </c>
      <c r="D45" s="36" t="s">
        <v>51</v>
      </c>
      <c r="E45" s="39" t="s">
        <v>80</v>
      </c>
      <c r="F45" s="35"/>
      <c r="G45" s="34">
        <v>270</v>
      </c>
      <c r="H45" s="18">
        <f t="shared" si="0"/>
        <v>3021753.85</v>
      </c>
      <c r="I45" s="16"/>
    </row>
    <row r="46" spans="1:9" s="3" customFormat="1" ht="61.5" customHeight="1">
      <c r="A46" s="22"/>
      <c r="B46" s="30"/>
      <c r="C46" s="31">
        <v>44798</v>
      </c>
      <c r="D46" s="36" t="s">
        <v>52</v>
      </c>
      <c r="E46" s="33" t="s">
        <v>81</v>
      </c>
      <c r="F46" s="35"/>
      <c r="G46" s="34">
        <v>12996</v>
      </c>
      <c r="H46" s="18">
        <f t="shared" si="0"/>
        <v>3008757.85</v>
      </c>
      <c r="I46" s="16"/>
    </row>
    <row r="47" spans="1:9" s="3" customFormat="1" ht="118.5" customHeight="1">
      <c r="A47" s="22"/>
      <c r="B47" s="30"/>
      <c r="C47" s="31">
        <v>44798</v>
      </c>
      <c r="D47" s="36" t="s">
        <v>53</v>
      </c>
      <c r="E47" s="33" t="s">
        <v>82</v>
      </c>
      <c r="F47" s="35"/>
      <c r="G47" s="34">
        <v>12203.99</v>
      </c>
      <c r="H47" s="18">
        <f t="shared" si="0"/>
        <v>2996553.86</v>
      </c>
      <c r="I47" s="16"/>
    </row>
    <row r="48" spans="1:9" s="3" customFormat="1" ht="74.25" customHeight="1">
      <c r="A48" s="22"/>
      <c r="B48" s="30"/>
      <c r="C48" s="31">
        <v>44802</v>
      </c>
      <c r="D48" s="36" t="s">
        <v>25</v>
      </c>
      <c r="E48" s="41" t="s">
        <v>83</v>
      </c>
      <c r="F48" s="35">
        <v>1021224.75</v>
      </c>
      <c r="G48" s="34"/>
      <c r="H48" s="18">
        <f t="shared" si="0"/>
        <v>4017778.61</v>
      </c>
      <c r="I48" s="16"/>
    </row>
    <row r="49" spans="1:9" s="3" customFormat="1" ht="59.25" customHeight="1">
      <c r="A49" s="22"/>
      <c r="B49" s="30"/>
      <c r="C49" s="31" t="s">
        <v>29</v>
      </c>
      <c r="D49" s="36" t="s">
        <v>54</v>
      </c>
      <c r="E49" s="33" t="s">
        <v>84</v>
      </c>
      <c r="F49" s="35"/>
      <c r="G49" s="34">
        <v>25000</v>
      </c>
      <c r="H49" s="18">
        <f t="shared" si="0"/>
        <v>3992778.61</v>
      </c>
      <c r="I49" s="16"/>
    </row>
    <row r="50" spans="1:9" s="3" customFormat="1" ht="77.25" customHeight="1">
      <c r="A50" s="22"/>
      <c r="B50" s="30"/>
      <c r="C50" s="31" t="s">
        <v>29</v>
      </c>
      <c r="D50" s="36" t="s">
        <v>55</v>
      </c>
      <c r="E50" s="33" t="s">
        <v>85</v>
      </c>
      <c r="F50" s="35"/>
      <c r="G50" s="34">
        <v>14969.2</v>
      </c>
      <c r="H50" s="18">
        <f t="shared" si="0"/>
        <v>3977809.4099999997</v>
      </c>
      <c r="I50" s="16"/>
    </row>
    <row r="51" spans="1:9" s="3" customFormat="1" ht="27" customHeight="1">
      <c r="A51" s="22"/>
      <c r="B51" s="30"/>
      <c r="C51" s="31" t="s">
        <v>29</v>
      </c>
      <c r="D51" s="36" t="s">
        <v>25</v>
      </c>
      <c r="E51" s="41" t="s">
        <v>86</v>
      </c>
      <c r="F51" s="35">
        <v>925000</v>
      </c>
      <c r="G51" s="34"/>
      <c r="H51" s="18">
        <f t="shared" si="0"/>
        <v>4902809.41</v>
      </c>
      <c r="I51" s="16"/>
    </row>
    <row r="52" spans="1:9" s="3" customFormat="1" ht="76.5" customHeight="1">
      <c r="A52" s="22"/>
      <c r="B52" s="30"/>
      <c r="C52" s="31" t="s">
        <v>29</v>
      </c>
      <c r="D52" s="36" t="s">
        <v>56</v>
      </c>
      <c r="E52" s="33" t="s">
        <v>87</v>
      </c>
      <c r="F52" s="35"/>
      <c r="G52" s="34">
        <v>28185.6</v>
      </c>
      <c r="H52" s="18">
        <f t="shared" si="0"/>
        <v>4874623.8100000005</v>
      </c>
      <c r="I52" s="16"/>
    </row>
    <row r="53" spans="1:9" s="3" customFormat="1" ht="30.75" customHeight="1">
      <c r="A53" s="22"/>
      <c r="B53" s="30"/>
      <c r="C53" s="31" t="s">
        <v>29</v>
      </c>
      <c r="D53" s="32" t="s">
        <v>26</v>
      </c>
      <c r="E53" s="42" t="s">
        <v>88</v>
      </c>
      <c r="F53" s="35"/>
      <c r="G53" s="34">
        <v>175</v>
      </c>
      <c r="H53" s="18">
        <f t="shared" si="0"/>
        <v>4874448.8100000005</v>
      </c>
      <c r="I53" s="16"/>
    </row>
    <row r="54" spans="1:9" s="3" customFormat="1" ht="27.75" customHeight="1">
      <c r="A54" s="22"/>
      <c r="B54" s="30"/>
      <c r="C54" s="31" t="s">
        <v>29</v>
      </c>
      <c r="D54" s="32" t="s">
        <v>26</v>
      </c>
      <c r="E54" s="43" t="s">
        <v>89</v>
      </c>
      <c r="F54" s="33"/>
      <c r="G54" s="34">
        <v>5723.8</v>
      </c>
      <c r="H54" s="18">
        <f t="shared" si="0"/>
        <v>4868725.010000001</v>
      </c>
      <c r="I54" s="16"/>
    </row>
    <row r="55" spans="1:9" s="3" customFormat="1" ht="17.25" thickBot="1">
      <c r="A55" s="44"/>
      <c r="B55" s="45"/>
      <c r="C55" s="46"/>
      <c r="D55" s="47"/>
      <c r="E55" s="48"/>
      <c r="F55" s="49"/>
      <c r="G55" s="50"/>
      <c r="H55" s="21"/>
      <c r="I55" s="17"/>
    </row>
    <row r="56" spans="1:8" s="3" customFormat="1" ht="24" customHeight="1" thickBot="1">
      <c r="A56" s="22"/>
      <c r="B56" s="51"/>
      <c r="C56" s="52"/>
      <c r="D56" s="52"/>
      <c r="E56" s="53" t="s">
        <v>9</v>
      </c>
      <c r="F56" s="54">
        <f>SUM(F18:F55)</f>
        <v>3576580.75</v>
      </c>
      <c r="G56" s="54">
        <f>SUM(G18:G55)</f>
        <v>2803739.7900000005</v>
      </c>
      <c r="H56" s="54">
        <f>H16+F56-G56</f>
        <v>4868725.01</v>
      </c>
    </row>
    <row r="57" spans="1:8" s="3" customFormat="1" ht="24" customHeight="1">
      <c r="A57" s="22"/>
      <c r="B57" s="55"/>
      <c r="C57" s="56"/>
      <c r="D57" s="56"/>
      <c r="E57" s="57"/>
      <c r="F57" s="56"/>
      <c r="G57" s="56"/>
      <c r="H57" s="56"/>
    </row>
    <row r="58" spans="1:8" s="3" customFormat="1" ht="24" customHeight="1">
      <c r="A58" s="22"/>
      <c r="B58" s="55"/>
      <c r="C58" s="56"/>
      <c r="D58" s="56"/>
      <c r="E58" s="57"/>
      <c r="F58" s="56"/>
      <c r="G58" s="56"/>
      <c r="H58" s="56"/>
    </row>
    <row r="59" spans="1:8" s="3" customFormat="1" ht="24" customHeight="1">
      <c r="A59" s="22"/>
      <c r="B59" s="55"/>
      <c r="C59" s="56"/>
      <c r="D59" s="56"/>
      <c r="E59" s="57"/>
      <c r="F59" s="56"/>
      <c r="G59" s="56"/>
      <c r="H59" s="56"/>
    </row>
    <row r="60" spans="1:8" s="3" customFormat="1" ht="24" customHeight="1">
      <c r="A60" s="22"/>
      <c r="B60" s="55"/>
      <c r="C60" s="56"/>
      <c r="D60" s="56"/>
      <c r="E60" s="57"/>
      <c r="F60" s="56"/>
      <c r="G60" s="56"/>
      <c r="H60" s="56"/>
    </row>
    <row r="61" spans="1:92" ht="24" customHeight="1">
      <c r="A61" s="22"/>
      <c r="B61" s="4"/>
      <c r="C61" s="4"/>
      <c r="D61" s="4"/>
      <c r="E61" s="4"/>
      <c r="F61" s="58"/>
      <c r="G61" s="58"/>
      <c r="H61" s="58"/>
      <c r="I61" s="8"/>
      <c r="J61" s="8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</row>
    <row r="62" spans="1:12" ht="24" customHeight="1">
      <c r="A62" s="59"/>
      <c r="B62" s="4"/>
      <c r="C62" s="19"/>
      <c r="D62" s="59"/>
      <c r="E62" s="59"/>
      <c r="F62" s="60"/>
      <c r="G62" s="60"/>
      <c r="H62" s="60"/>
      <c r="K62" s="1"/>
      <c r="L62" s="1"/>
    </row>
    <row r="63" spans="1:12" ht="12.75">
      <c r="A63" s="59"/>
      <c r="B63" s="4"/>
      <c r="C63" s="4"/>
      <c r="D63" s="4"/>
      <c r="E63" s="4"/>
      <c r="F63" s="10"/>
      <c r="G63" s="10"/>
      <c r="H63" s="10"/>
      <c r="I63" s="1"/>
      <c r="J63" s="1"/>
      <c r="K63" s="1"/>
      <c r="L63" s="1"/>
    </row>
    <row r="64" spans="1:12" ht="12.75">
      <c r="A64" s="59"/>
      <c r="B64" s="4"/>
      <c r="C64" s="4"/>
      <c r="D64" s="4"/>
      <c r="E64" s="4"/>
      <c r="F64" s="10"/>
      <c r="G64" s="10"/>
      <c r="H64" s="10"/>
      <c r="I64" s="1"/>
      <c r="J64" s="1"/>
      <c r="K64" s="1"/>
      <c r="L64" s="1"/>
    </row>
    <row r="65" spans="1:12" ht="12.75">
      <c r="A65" s="59"/>
      <c r="B65" s="62" t="s">
        <v>18</v>
      </c>
      <c r="C65" s="62"/>
      <c r="D65" s="62"/>
      <c r="E65" s="4"/>
      <c r="F65" s="62" t="s">
        <v>19</v>
      </c>
      <c r="G65" s="62"/>
      <c r="H65" s="62"/>
      <c r="I65" s="1"/>
      <c r="J65" s="1"/>
      <c r="K65" s="1"/>
      <c r="L65" s="1"/>
    </row>
    <row r="66" spans="1:12" ht="12.75">
      <c r="A66" s="59"/>
      <c r="B66" s="63" t="s">
        <v>13</v>
      </c>
      <c r="C66" s="63"/>
      <c r="D66" s="63"/>
      <c r="E66" s="13"/>
      <c r="F66" s="63" t="s">
        <v>14</v>
      </c>
      <c r="G66" s="63"/>
      <c r="H66" s="63"/>
      <c r="I66" s="1"/>
      <c r="J66" s="1"/>
      <c r="K66" s="1"/>
      <c r="L66" s="1"/>
    </row>
    <row r="67" spans="1:12" ht="12.75">
      <c r="A67" s="59"/>
      <c r="B67" s="64" t="s">
        <v>23</v>
      </c>
      <c r="C67" s="64"/>
      <c r="D67" s="64"/>
      <c r="E67" s="14"/>
      <c r="F67" s="64" t="s">
        <v>24</v>
      </c>
      <c r="G67" s="64"/>
      <c r="H67" s="64"/>
      <c r="I67" s="1"/>
      <c r="J67" s="1"/>
      <c r="K67" s="1"/>
      <c r="L67" s="1"/>
    </row>
    <row r="68" spans="1:12" ht="12.75">
      <c r="A68" s="59"/>
      <c r="B68" s="63" t="s">
        <v>20</v>
      </c>
      <c r="C68" s="63"/>
      <c r="D68" s="63"/>
      <c r="E68" s="13"/>
      <c r="F68" s="63" t="s">
        <v>15</v>
      </c>
      <c r="G68" s="63"/>
      <c r="H68" s="63"/>
      <c r="I68" s="1"/>
      <c r="J68" s="1"/>
      <c r="K68" s="1"/>
      <c r="L68" s="1"/>
    </row>
    <row r="69" spans="1:12" ht="12.75">
      <c r="A69" s="59"/>
      <c r="B69" s="13"/>
      <c r="C69" s="13"/>
      <c r="D69" s="13"/>
      <c r="E69" s="13"/>
      <c r="F69" s="13"/>
      <c r="G69" s="13"/>
      <c r="H69" s="15"/>
      <c r="I69" s="1"/>
      <c r="J69" s="1"/>
      <c r="K69" s="1"/>
      <c r="L69" s="1"/>
    </row>
    <row r="70" spans="1:12" ht="12.75">
      <c r="A70" s="59"/>
      <c r="B70" s="59"/>
      <c r="C70" s="59"/>
      <c r="D70" s="59"/>
      <c r="E70" s="59"/>
      <c r="F70" s="59"/>
      <c r="G70" s="59"/>
      <c r="H70" s="61"/>
      <c r="I70" s="1"/>
      <c r="J70" s="1"/>
      <c r="K70" s="1"/>
      <c r="L70" s="1"/>
    </row>
    <row r="71" spans="1:12" ht="12.75">
      <c r="A71" s="59"/>
      <c r="B71" s="59"/>
      <c r="C71" s="59"/>
      <c r="D71" s="59"/>
      <c r="E71" s="59"/>
      <c r="F71" s="59"/>
      <c r="G71" s="59"/>
      <c r="H71" s="61"/>
      <c r="I71" s="1"/>
      <c r="J71" s="1"/>
      <c r="K71" s="1"/>
      <c r="L71" s="1"/>
    </row>
    <row r="72" spans="1:8" ht="12.75">
      <c r="A72" s="59"/>
      <c r="B72" s="65" t="s">
        <v>16</v>
      </c>
      <c r="C72" s="65"/>
      <c r="D72" s="65"/>
      <c r="E72" s="65"/>
      <c r="F72" s="65"/>
      <c r="G72" s="65"/>
      <c r="H72" s="65"/>
    </row>
    <row r="73" spans="1:8" ht="12.75">
      <c r="A73" s="22"/>
      <c r="B73" s="63" t="s">
        <v>17</v>
      </c>
      <c r="C73" s="63"/>
      <c r="D73" s="63"/>
      <c r="E73" s="63"/>
      <c r="F73" s="63"/>
      <c r="G73" s="63"/>
      <c r="H73" s="63"/>
    </row>
    <row r="74" spans="1:8" ht="12.75">
      <c r="A74" s="22"/>
      <c r="B74" s="64" t="s">
        <v>21</v>
      </c>
      <c r="C74" s="64"/>
      <c r="D74" s="64"/>
      <c r="E74" s="64"/>
      <c r="F74" s="64"/>
      <c r="G74" s="64"/>
      <c r="H74" s="64"/>
    </row>
    <row r="75" spans="1:8" ht="12.75">
      <c r="A75" s="22"/>
      <c r="B75" s="63" t="s">
        <v>22</v>
      </c>
      <c r="C75" s="63"/>
      <c r="D75" s="63"/>
      <c r="E75" s="63"/>
      <c r="F75" s="63"/>
      <c r="G75" s="63"/>
      <c r="H75" s="63"/>
    </row>
    <row r="76" spans="1:8" ht="12.75">
      <c r="A76" s="22"/>
      <c r="B76" s="59"/>
      <c r="C76" s="59"/>
      <c r="D76" s="59"/>
      <c r="E76" s="59"/>
      <c r="F76" s="61"/>
      <c r="G76" s="61"/>
      <c r="H76" s="61"/>
    </row>
    <row r="77" spans="1:8" ht="12.75">
      <c r="A77" s="22"/>
      <c r="B77" s="59"/>
      <c r="C77" s="59"/>
      <c r="D77" s="59"/>
      <c r="E77" s="59"/>
      <c r="F77" s="61"/>
      <c r="G77" s="61"/>
      <c r="H77" s="61"/>
    </row>
    <row r="90" spans="6:12" ht="12.75">
      <c r="F90" s="1"/>
      <c r="G90" s="1"/>
      <c r="H90" s="1"/>
      <c r="I90" s="1"/>
      <c r="J90" s="1"/>
      <c r="K90" s="1"/>
      <c r="L90" s="1"/>
    </row>
    <row r="91" spans="1:12" ht="15">
      <c r="A91" s="1"/>
      <c r="B91" s="12"/>
      <c r="F91" s="1"/>
      <c r="G91" s="1"/>
      <c r="H91" s="1"/>
      <c r="I91" s="1"/>
      <c r="J91" s="1"/>
      <c r="K91" s="1"/>
      <c r="L91" s="1"/>
    </row>
    <row r="92" ht="12.75">
      <c r="A92" s="1"/>
    </row>
  </sheetData>
  <sheetProtection/>
  <mergeCells count="21">
    <mergeCell ref="B6:H6"/>
    <mergeCell ref="B9:H9"/>
    <mergeCell ref="B11:H11"/>
    <mergeCell ref="B13:H13"/>
    <mergeCell ref="B15:B17"/>
    <mergeCell ref="C15:E15"/>
    <mergeCell ref="F15:H15"/>
    <mergeCell ref="C16:D16"/>
    <mergeCell ref="F16:G16"/>
    <mergeCell ref="B68:D68"/>
    <mergeCell ref="F68:H68"/>
    <mergeCell ref="B72:H72"/>
    <mergeCell ref="B73:H73"/>
    <mergeCell ref="B74:H74"/>
    <mergeCell ref="B75:H75"/>
    <mergeCell ref="B65:D65"/>
    <mergeCell ref="F65:H65"/>
    <mergeCell ref="B66:D66"/>
    <mergeCell ref="F66:H66"/>
    <mergeCell ref="B67:D67"/>
    <mergeCell ref="F67:H67"/>
  </mergeCells>
  <printOptions horizontalCentered="1"/>
  <pageMargins left="0.24" right="0.31" top="0.35433070866141736" bottom="0" header="0.25" footer="0.18"/>
  <pageSetup horizontalDpi="600" verticalDpi="600" orientation="portrait" scale="51" r:id="rId2"/>
  <rowBreaks count="2" manualBreakCount="2">
    <brk id="37" max="91" man="1"/>
    <brk id="78" max="255" man="1"/>
  </rowBreaks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Elizabeth Rodriguez</cp:lastModifiedBy>
  <cp:lastPrinted>2022-09-07T12:35:26Z</cp:lastPrinted>
  <dcterms:created xsi:type="dcterms:W3CDTF">2006-07-11T17:39:34Z</dcterms:created>
  <dcterms:modified xsi:type="dcterms:W3CDTF">2022-09-07T15:41:55Z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