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<sst xmlns="http://schemas.openxmlformats.org/spreadsheetml/2006/main" count="74" uniqueCount="63">
  <si>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</si>
  <si>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</si>
  <si>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</si>
  <si>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</si>
  <si>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</si>
  <si>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</si>
  <si>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</si>
  <si>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</si>
  <si>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</si>
  <si>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</si>
  <si>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</si>
  <si>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</si>
  <si>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</si>
  <si>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</si>
  <si>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</si>
  <si>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</si>
  <si>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</si>
  <si>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</si>
  <si>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</si>
  <si>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</si>
  <si>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</si>
  <si>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</si>
  <si>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</si>
  <si>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</si>
  <si>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</si>
  <si>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</si>
  <si>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TR-MESCYT/0294</t>
  </si>
  <si>
    <t>Del 1ero al 30 de Septiembre 2022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</si>
  <si>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MESCYT/02125/2022. RD$ 44,796,416.89</t>
    </r>
  </si>
  <si>
    <r>
      <rPr>
        <b/>
        <sz val="8"/>
        <color indexed="8"/>
        <rFont val="Segoe UI"/>
        <family val="2"/>
      </rPr>
      <t xml:space="preserve">UNIVERSIDAD INTERNACIONAL IBEROAMERICANA, </t>
    </r>
    <r>
      <rPr>
        <sz val="8"/>
        <color indexed="8"/>
        <rFont val="Segoe UI"/>
        <family val="2"/>
      </rPr>
      <t xml:space="preserve"> PAGO DEL 70% DE LA FACTURA NO. 24560, CORRESPONDIENTE  A MATRICULACIÓN (MEXICO).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</si>
  <si>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3ER. PAGO DE LA FACTURA NO. BDR2206 D/F 03/06/2022, CORRESPONDIENTE A MATRICULACIÓN MES DE JUNIO 2022, DE 13 BECADOS DE LA CONVOCATORIA 2021-2022, (NEW YORK).</t>
    </r>
  </si>
  <si>
    <r>
      <rPr>
        <b/>
        <sz val="8"/>
        <color indexed="8"/>
        <rFont val="Segoe UI"/>
        <family val="2"/>
      </rPr>
      <t>CATIE-2021-2022,</t>
    </r>
    <r>
      <rPr>
        <sz val="8"/>
        <color indexed="8"/>
        <rFont val="Segoe UI"/>
        <family val="2"/>
      </rPr>
      <t xml:space="preserve"> PAGO CUOTA 2/4  DE FACTURA NO. 33279 D/F 13/07/2022, CORRESPONDIENTE A MATRICULACIÓN DE 10 BECADOS (ESTADOS UNIDOS).</t>
    </r>
  </si>
  <si>
    <r>
      <t xml:space="preserve">INDEPENDIENTE 4-2021, </t>
    </r>
    <r>
      <rPr>
        <sz val="8"/>
        <color indexed="8"/>
        <rFont val="Segoe UI"/>
        <family val="2"/>
      </rPr>
      <t>PAGO COMPLETIVO  CORRESPONDIENTE A MATRICULACIÓN  2022, DE LA BECARIA MAITE DUQUELA SANCHEZ, (FLYWIRE PAYMENTS CORPORATION).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</si>
  <si>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5 Y 6/8 CORRESPONDIENTE A MATRICULACIÓN, DEL BECADO ALFREDO JOSE GRANADOS ALBAINE (THE GEORGE WASHINGTON UNIVERSITY).</t>
    </r>
  </si>
  <si>
    <r>
      <rPr>
        <b/>
        <sz val="8"/>
        <color indexed="8"/>
        <rFont val="Segoe UI"/>
        <family val="2"/>
      </rPr>
      <t xml:space="preserve">FACULTAD ESPECIALIZADA EN ODONTOLOGIA, FACOP, </t>
    </r>
    <r>
      <rPr>
        <sz val="8"/>
        <color indexed="8"/>
        <rFont val="Segoe UI"/>
        <family val="2"/>
      </rPr>
      <t>2DO.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DEL 35% DE LA FACTURA NO. 2 D/F 05/02/2022, CORRESPONDIENTE A  MATRICULACIÓN MES DE FEBRERO 2022, DE LA CONVOCATORIA 2021-2022 (BRASIL).</t>
    </r>
  </si>
  <si>
    <r>
      <rPr>
        <b/>
        <sz val="8"/>
        <color indexed="8"/>
        <rFont val="Segoe UI"/>
        <family val="2"/>
      </rPr>
      <t xml:space="preserve">FACULTAD ESPECIALIZADA EN ODONTOLOGIA, FACOP, </t>
    </r>
    <r>
      <rPr>
        <sz val="8"/>
        <color indexed="8"/>
        <rFont val="Segoe UI"/>
        <family val="2"/>
      </rPr>
      <t>3ER.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DEL 30% DE LA FACTURA NO. 3 D/F 05/07/2022, CORRESPONDIENTE A  MATRICULACIÓN MES DE MAYO 2022, DE LA CONVOCATORIA 2021-2022 (BRASIL).</t>
    </r>
  </si>
  <si>
    <r>
      <rPr>
        <b/>
        <sz val="8"/>
        <color indexed="8"/>
        <rFont val="Segoe UI"/>
        <family val="2"/>
      </rPr>
      <t xml:space="preserve">INDEPENDIENTE 4-2021, </t>
    </r>
    <r>
      <rPr>
        <sz val="8"/>
        <color indexed="8"/>
        <rFont val="Segoe UI"/>
        <family val="2"/>
      </rPr>
      <t>PAGO  FACTURA NO. HSPH22284151551116 D/F 27/07/2022, CORRESPONDIENTE A MATRICULACIÓN DEL BECADO JUAN LUIS SANTANA GUERRERO (ESTADOS UNIDOS).</t>
    </r>
  </si>
  <si>
    <r>
      <rPr>
        <b/>
        <sz val="8"/>
        <color indexed="8"/>
        <rFont val="Segoe UI"/>
        <family val="2"/>
      </rPr>
      <t xml:space="preserve">INDEPENDIENTE 1-2019, </t>
    </r>
    <r>
      <rPr>
        <sz val="8"/>
        <color indexed="8"/>
        <rFont val="Segoe UI"/>
        <family val="2"/>
      </rPr>
      <t>PAGO CUOTA 37, 38 Y 39/48, CORRESPONDIENTE A MATRICULACIÓN MES DE SEPTIEMBRE/NOVIEMBRE 2022 DEL BECADO FRANCINA ALTAGRACIA TORIBIO BLANCO, HOSPITAL BRITANICO DE BUENOS AIRES  (ARGENTINA).</t>
    </r>
  </si>
  <si>
    <r>
      <rPr>
        <b/>
        <sz val="8"/>
        <color indexed="8"/>
        <rFont val="Segoe UI"/>
        <family val="2"/>
      </rPr>
      <t xml:space="preserve">NOVA SOUTHEASTERN UNIVERSITY (NSU FLORIDA), 4TO. </t>
    </r>
    <r>
      <rPr>
        <sz val="8"/>
        <color indexed="8"/>
        <rFont val="Segoe UI"/>
        <family val="2"/>
      </rPr>
      <t>PAGO DE LA FACTURA NO. 202250, CORRESPONDIENTE A MATRICULACIÓN MES DE MAYO/AGOSTO 2022, DE 29 BECADOS  DEL PROGRAMA DE DOCTORADO EN EDUCACIÓN DEL PERIODO 2021-2024 (ESTADOS UNIDOS, MIAMI, FLORIDA).</t>
    </r>
  </si>
  <si>
    <r>
      <rPr>
        <b/>
        <sz val="8"/>
        <color indexed="8"/>
        <rFont val="Segoe UI"/>
        <family val="2"/>
      </rPr>
      <t xml:space="preserve">TORRENS UNIVERSITY AUSTRALIA, </t>
    </r>
    <r>
      <rPr>
        <sz val="8"/>
        <color indexed="8"/>
        <rFont val="Segoe UI"/>
        <family val="2"/>
      </rPr>
      <t>2DO. Y ULTIMO PAGO DEL 50% DE LA FACTURA NO. TUA20220811, CORRESPONDIENTE A MATRICULACIÓN 2022, DE 6 BECADOS (AUSTRALIA).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</si>
  <si>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4TO.  PAGO CORRESPONDIENTE  A LA MATRICULACIÓN 2022, DE LA BECADA GABRIELA MARIA LOPEZ REYNOSO (ST.FRANCIS COLLEGE) ESTADOS UNIDOS.</t>
    </r>
  </si>
  <si>
    <r>
      <rPr>
        <b/>
        <sz val="8"/>
        <color indexed="8"/>
        <rFont val="Segoe UI"/>
        <family val="2"/>
      </rPr>
      <t>INDEPENDIENTE 4-2021,</t>
    </r>
    <r>
      <rPr>
        <sz val="8"/>
        <color indexed="8"/>
        <rFont val="Segoe UI"/>
        <family val="2"/>
      </rPr>
      <t xml:space="preserve"> 4TO.  PAGO CORRESPONDIENTE A MATRICULACIÓN 2022, DE LA BECARIA LOGI MILALBERT MEJIA BATISTA, FLYWIRE PAYMENTS CORPORATION (CANADA).</t>
    </r>
  </si>
  <si>
    <r>
      <rPr>
        <b/>
        <sz val="8"/>
        <color indexed="8"/>
        <rFont val="Segoe UI"/>
        <family val="2"/>
      </rPr>
      <t>MICHIGAN STATE UNIVERSITY,</t>
    </r>
    <r>
      <rPr>
        <sz val="8"/>
        <color indexed="8"/>
        <rFont val="Segoe UI"/>
        <family val="2"/>
      </rPr>
      <t xml:space="preserve"> PAGO FACTURAS NO. 0000000080-SU2022, CORRESPONDIENTE A MATRICULACIÓN, DE LA GIANNA FABIENY MENDEZ GERMAN (ESTADOS UNIDOS).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</si>
  <si>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4TO. PAGO DE LA FACTURA NO. BDR2208 D/F 23/08/2022, CORRESPONDIENTE A MATRICULACIÓN MES DE SEPTIEMBRE 2022, DE 13 BECADOS DE LA CONVOCATORIA 2021-2022, (ESTADOS UNIDOS).</t>
    </r>
  </si>
  <si>
    <r>
      <rPr>
        <b/>
        <sz val="8"/>
        <color indexed="8"/>
        <rFont val="Segoe UI"/>
        <family val="2"/>
      </rPr>
      <t xml:space="preserve">INDEPENDIENTE 9-2021, </t>
    </r>
    <r>
      <rPr>
        <sz val="8"/>
        <color indexed="8"/>
        <rFont val="Segoe UI"/>
        <family val="2"/>
      </rPr>
      <t>3ER. PAGO CORRESPONDIENTE A MATRICULACIÓN, DEL BECADO GENERYS BELLO, FLORIDA INTERNATIONAL UNIVERSITY (ESTADOS UNIDOS).</t>
    </r>
  </si>
  <si>
    <r>
      <rPr>
        <b/>
        <sz val="8"/>
        <color indexed="8"/>
        <rFont val="Segoe UI"/>
        <family val="2"/>
      </rPr>
      <t>BANCO CENTRAL DE LA REP. DOM.,  REVERSIÓN DE TRANSFERENCIA DEVUELTA</t>
    </r>
    <r>
      <rPr>
        <sz val="8"/>
        <color indexed="8"/>
        <rFont val="Segoe UI"/>
        <family val="2"/>
      </rPr>
      <t xml:space="preserve"> DE LA UNIVERSIDAD UNILA (BRASIL) DE LA BECADA MARGARITA CHACON MORERO, CUOTA 1 A LA 5/26 CORRESPONDIENTE A MANUTENCIÓN.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</si>
  <si>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 LIB.- 03944-1/2022. RD$ 14,825,223.72 D/F 06/09/2022.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</si>
  <si>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LIB.- 03942-1. RD$ 16,200,000.00</t>
    </r>
  </si>
  <si>
    <t>TR-MESCYT/02125</t>
  </si>
  <si>
    <t>TR-MESCYT/0246</t>
  </si>
  <si>
    <t>TR-MESCYT/0253</t>
  </si>
  <si>
    <t>TR-MESCYT/0288</t>
  </si>
  <si>
    <t>TR-MESCYT/0304</t>
  </si>
  <si>
    <t>TR-MESCYT/0305</t>
  </si>
  <si>
    <t>TR-MESCYT/0318</t>
  </si>
  <si>
    <t>TR-MESCYT/0319</t>
  </si>
  <si>
    <t>TR-MESCYT/0320</t>
  </si>
  <si>
    <t>TR-MESCYT/0321</t>
  </si>
  <si>
    <t>TR-MESCYT/0322</t>
  </si>
  <si>
    <t>TR-MESCYT/0326</t>
  </si>
  <si>
    <t>TR-10101010</t>
  </si>
  <si>
    <t>27/09/2022</t>
  </si>
  <si>
    <t>30/09/2022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</si>
</sst>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10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3" fontId="17" fillId="33" borderId="24" xfId="49" applyFont="1" applyFill="1" applyBorder="1" applyAlignment="1">
      <alignment vertical="center" wrapText="1"/>
    </xf>
    <xf numFmtId="0" fontId="13" fillId="33" borderId="24" xfId="0" applyFont="1" applyFill="1" applyBorder="1" applyAlignment="1">
      <alignment horizontal="center" vertical="center" wrapText="1" readingOrder="1"/>
    </xf>
    <xf numFmtId="0" fontId="54" fillId="33" borderId="25" xfId="0" applyFont="1" applyFill="1" applyBorder="1" applyAlignment="1">
      <alignment vertical="center" wrapText="1"/>
    </xf>
    <xf numFmtId="43" fontId="5" fillId="0" borderId="25" xfId="49" applyFont="1" applyBorder="1" applyAlignment="1">
      <alignment vertical="center" wrapText="1"/>
    </xf>
    <xf numFmtId="43" fontId="8" fillId="33" borderId="26" xfId="49" applyFont="1" applyFill="1" applyBorder="1" applyAlignment="1">
      <alignment vertical="center" wrapText="1"/>
    </xf>
    <xf numFmtId="0" fontId="9" fillId="0" borderId="27" xfId="0" applyFont="1" applyBorder="1" applyAlignment="1">
      <alignment horizontal="left" vertical="top" wrapText="1" readingOrder="1"/>
    </xf>
    <xf numFmtId="0" fontId="5" fillId="33" borderId="28" xfId="0" applyFont="1" applyFill="1" applyBorder="1" applyAlignment="1">
      <alignment horizontal="center" vertical="center"/>
    </xf>
    <xf numFmtId="14" fontId="15" fillId="0" borderId="17" xfId="0" applyNumberFormat="1" applyFont="1" applyBorder="1" applyAlignment="1">
      <alignment horizontal="center"/>
    </xf>
    <xf numFmtId="0" fontId="16" fillId="33" borderId="17" xfId="0" applyFont="1" applyFill="1" applyBorder="1" applyAlignment="1">
      <alignment horizontal="center" vertical="center" wrapText="1" readingOrder="1"/>
    </xf>
    <xf numFmtId="14" fontId="15" fillId="0" borderId="21" xfId="0" applyNumberFormat="1" applyFont="1" applyBorder="1" applyAlignment="1">
      <alignment horizontal="center"/>
    </xf>
    <xf numFmtId="0" fontId="16" fillId="33" borderId="22" xfId="0" applyFont="1" applyFill="1" applyBorder="1" applyAlignment="1">
      <alignment horizontal="center" vertical="center" wrapText="1" readingOrder="1"/>
    </xf>
    <xf numFmtId="0" fontId="13" fillId="33" borderId="24" xfId="0" applyFont="1" applyFill="1" applyBorder="1" applyAlignment="1">
      <alignment horizontal="justify" vertical="justify" wrapText="1" readingOrder="1"/>
    </xf>
    <xf numFmtId="0" fontId="55" fillId="33" borderId="17" xfId="0" applyFont="1" applyFill="1" applyBorder="1" applyAlignment="1">
      <alignment horizontal="justify" vertical="center" wrapText="1"/>
    </xf>
    <xf numFmtId="0" fontId="55" fillId="33" borderId="24" xfId="0" applyFont="1" applyFill="1" applyBorder="1" applyAlignment="1">
      <alignment horizontal="justify" vertical="justify" wrapText="1" readingOrder="1"/>
    </xf>
    <xf numFmtId="14" fontId="0" fillId="33" borderId="24" xfId="0" applyNumberForma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 wrapText="1" readingOrder="1"/>
    </xf>
    <xf numFmtId="0" fontId="13" fillId="33" borderId="17" xfId="0" applyFont="1" applyFill="1" applyBorder="1" applyAlignment="1">
      <alignment horizontal="justify" vertical="center" wrapText="1"/>
    </xf>
    <xf numFmtId="0" fontId="0" fillId="33" borderId="24" xfId="0" applyFill="1" applyBorder="1" applyAlignment="1">
      <alignment/>
    </xf>
    <xf numFmtId="0" fontId="56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justify" wrapText="1" readingOrder="1"/>
    </xf>
    <xf numFmtId="0" fontId="14" fillId="33" borderId="24" xfId="0" applyFont="1" applyFill="1" applyBorder="1" applyAlignment="1">
      <alignment horizontal="justify" vertical="justify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/>
    </xf>
    <xf numFmtId="1" fontId="7" fillId="34" borderId="30" xfId="0" applyNumberFormat="1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90"/>
  <sheetViews>
    <sheetView tabSelected="1" zoomScale="81" zoomScaleNormal="81" zoomScalePageLayoutView="0" workbookViewId="0" topLeftCell="A1">
      <selection activeCell="B1" sqref="B1:H56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67"/>
      <c r="C6" s="67"/>
      <c r="D6" s="67"/>
      <c r="E6" s="67"/>
      <c r="F6" s="67"/>
      <c r="G6" s="67"/>
      <c r="H6" s="67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67"/>
      <c r="C9" s="67"/>
      <c r="D9" s="67"/>
      <c r="E9" s="67"/>
      <c r="F9" s="67"/>
      <c r="G9" s="67"/>
      <c r="H9" s="67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67" t="s">
        <v>3</v>
      </c>
      <c r="C11" s="67"/>
      <c r="D11" s="67"/>
      <c r="E11" s="67"/>
      <c r="F11" s="67"/>
      <c r="G11" s="67"/>
      <c r="H11" s="67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67" t="s">
        <v>27</v>
      </c>
      <c r="C13" s="67"/>
      <c r="D13" s="67"/>
      <c r="E13" s="67"/>
      <c r="F13" s="67"/>
      <c r="G13" s="67"/>
      <c r="H13" s="67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68"/>
      <c r="C15" s="70" t="s">
        <v>4</v>
      </c>
      <c r="D15" s="70"/>
      <c r="E15" s="70"/>
      <c r="F15" s="71">
        <v>2262801000001</v>
      </c>
      <c r="G15" s="71"/>
      <c r="H15" s="72"/>
      <c r="I15" s="4"/>
      <c r="J15" s="4"/>
      <c r="K15" s="4"/>
      <c r="L15" s="4"/>
    </row>
    <row r="16" spans="2:12" s="3" customFormat="1" ht="37.5" customHeight="1">
      <c r="B16" s="69"/>
      <c r="C16" s="73" t="s">
        <v>11</v>
      </c>
      <c r="D16" s="73"/>
      <c r="E16" s="18"/>
      <c r="F16" s="73" t="s">
        <v>8</v>
      </c>
      <c r="G16" s="73"/>
      <c r="H16" s="19">
        <v>65647.14</v>
      </c>
      <c r="I16" s="4"/>
      <c r="J16" s="4"/>
      <c r="K16" s="4"/>
      <c r="L16" s="4"/>
    </row>
    <row r="17" spans="2:12" s="3" customFormat="1" ht="45.75" customHeight="1">
      <c r="B17" s="69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66.75" customHeight="1">
      <c r="B18" s="39"/>
      <c r="C18" s="54">
        <v>44817</v>
      </c>
      <c r="D18" s="41" t="s">
        <v>48</v>
      </c>
      <c r="E18" s="51" t="s">
        <v>28</v>
      </c>
      <c r="F18" s="40">
        <v>802803.17</v>
      </c>
      <c r="G18" s="40"/>
      <c r="H18" s="23">
        <f>H16+F18-G18</f>
        <v>868450.31</v>
      </c>
      <c r="I18" s="4"/>
      <c r="J18" s="4"/>
      <c r="K18" s="4"/>
      <c r="L18" s="4"/>
    </row>
    <row r="19" spans="2:12" s="3" customFormat="1" ht="33" customHeight="1">
      <c r="B19" s="39"/>
      <c r="C19" s="54">
        <v>44817</v>
      </c>
      <c r="D19" s="41" t="s">
        <v>49</v>
      </c>
      <c r="E19" s="51" t="s">
        <v>29</v>
      </c>
      <c r="F19" s="40"/>
      <c r="G19" s="40">
        <v>56700</v>
      </c>
      <c r="H19" s="23">
        <f>H18+F19-G19</f>
        <v>811750.31</v>
      </c>
      <c r="I19" s="4"/>
      <c r="J19" s="4"/>
      <c r="K19" s="4"/>
      <c r="L19" s="4"/>
    </row>
    <row r="20" spans="2:12" s="3" customFormat="1" ht="38.25" customHeight="1">
      <c r="B20" s="39"/>
      <c r="C20" s="54">
        <v>44817</v>
      </c>
      <c r="D20" s="41" t="s">
        <v>50</v>
      </c>
      <c r="E20" s="52" t="s">
        <v>30</v>
      </c>
      <c r="F20" s="57"/>
      <c r="G20" s="40">
        <v>99199</v>
      </c>
      <c r="H20" s="23">
        <f aca="true" t="shared" si="0" ref="H20:H39">H19+F20-G20</f>
        <v>712551.31</v>
      </c>
      <c r="I20" s="4"/>
      <c r="J20" s="4"/>
      <c r="K20" s="4"/>
      <c r="L20" s="4"/>
    </row>
    <row r="21" spans="2:12" s="3" customFormat="1" ht="36.75" customHeight="1">
      <c r="B21" s="39"/>
      <c r="C21" s="54">
        <v>44817</v>
      </c>
      <c r="D21" s="41" t="s">
        <v>51</v>
      </c>
      <c r="E21" s="52" t="s">
        <v>31</v>
      </c>
      <c r="F21" s="57"/>
      <c r="G21" s="40">
        <v>72879</v>
      </c>
      <c r="H21" s="23">
        <f t="shared" si="0"/>
        <v>639672.31</v>
      </c>
      <c r="I21" s="4"/>
      <c r="J21" s="4"/>
      <c r="K21" s="4"/>
      <c r="L21" s="4"/>
    </row>
    <row r="22" spans="2:12" s="3" customFormat="1" ht="37.5" customHeight="1">
      <c r="B22" s="39"/>
      <c r="C22" s="54">
        <v>44817</v>
      </c>
      <c r="D22" s="41" t="s">
        <v>26</v>
      </c>
      <c r="E22" s="58" t="s">
        <v>32</v>
      </c>
      <c r="F22" s="40"/>
      <c r="G22" s="40">
        <v>16412.5</v>
      </c>
      <c r="H22" s="23">
        <f t="shared" si="0"/>
        <v>623259.81</v>
      </c>
      <c r="I22" s="4"/>
      <c r="J22" s="4"/>
      <c r="K22" s="4"/>
      <c r="L22" s="4"/>
    </row>
    <row r="23" spans="2:12" s="3" customFormat="1" ht="46.5" customHeight="1">
      <c r="B23" s="39"/>
      <c r="C23" s="54">
        <v>44817</v>
      </c>
      <c r="D23" s="41" t="s">
        <v>26</v>
      </c>
      <c r="E23" s="56" t="s">
        <v>33</v>
      </c>
      <c r="F23" s="40"/>
      <c r="G23" s="40">
        <v>28422.5</v>
      </c>
      <c r="H23" s="23">
        <f t="shared" si="0"/>
        <v>594837.31</v>
      </c>
      <c r="I23" s="4"/>
      <c r="J23" s="4"/>
      <c r="K23" s="4"/>
      <c r="L23" s="4"/>
    </row>
    <row r="24" spans="2:12" s="3" customFormat="1" ht="46.5" customHeight="1">
      <c r="B24" s="39"/>
      <c r="C24" s="54">
        <v>44817</v>
      </c>
      <c r="D24" s="41" t="s">
        <v>52</v>
      </c>
      <c r="E24" s="59" t="s">
        <v>34</v>
      </c>
      <c r="F24" s="40"/>
      <c r="G24" s="40">
        <v>125020</v>
      </c>
      <c r="H24" s="23">
        <f t="shared" si="0"/>
        <v>469817.31000000006</v>
      </c>
      <c r="I24" s="4"/>
      <c r="J24" s="4"/>
      <c r="K24" s="4"/>
      <c r="L24" s="4"/>
    </row>
    <row r="25" spans="2:12" s="3" customFormat="1" ht="46.5" customHeight="1">
      <c r="B25" s="39"/>
      <c r="C25" s="54">
        <v>44817</v>
      </c>
      <c r="D25" s="41" t="s">
        <v>53</v>
      </c>
      <c r="E25" s="59" t="s">
        <v>35</v>
      </c>
      <c r="F25" s="40"/>
      <c r="G25" s="40">
        <v>110010</v>
      </c>
      <c r="H25" s="23">
        <f t="shared" si="0"/>
        <v>359807.31000000006</v>
      </c>
      <c r="I25" s="4"/>
      <c r="J25" s="4"/>
      <c r="K25" s="4"/>
      <c r="L25" s="4"/>
    </row>
    <row r="26" spans="2:12" s="3" customFormat="1" ht="34.5" customHeight="1">
      <c r="B26" s="39"/>
      <c r="C26" s="54">
        <v>44817</v>
      </c>
      <c r="D26" s="41" t="s">
        <v>54</v>
      </c>
      <c r="E26" s="59" t="s">
        <v>36</v>
      </c>
      <c r="F26" s="40"/>
      <c r="G26" s="40">
        <v>9527</v>
      </c>
      <c r="H26" s="23">
        <f t="shared" si="0"/>
        <v>350280.31000000006</v>
      </c>
      <c r="I26" s="4"/>
      <c r="J26" s="4"/>
      <c r="K26" s="4"/>
      <c r="L26" s="4"/>
    </row>
    <row r="27" spans="2:12" s="3" customFormat="1" ht="54.75" customHeight="1">
      <c r="B27" s="39"/>
      <c r="C27" s="54">
        <v>44817</v>
      </c>
      <c r="D27" s="41" t="s">
        <v>54</v>
      </c>
      <c r="E27" s="56" t="s">
        <v>37</v>
      </c>
      <c r="F27" s="40"/>
      <c r="G27" s="40">
        <v>1800</v>
      </c>
      <c r="H27" s="23">
        <f t="shared" si="0"/>
        <v>348480.31000000006</v>
      </c>
      <c r="I27" s="4"/>
      <c r="J27" s="4"/>
      <c r="K27" s="4"/>
      <c r="L27" s="4"/>
    </row>
    <row r="28" spans="2:12" s="3" customFormat="1" ht="55.5" customHeight="1">
      <c r="B28" s="39"/>
      <c r="C28" s="54">
        <v>44817</v>
      </c>
      <c r="D28" s="41" t="s">
        <v>55</v>
      </c>
      <c r="E28" s="52" t="s">
        <v>38</v>
      </c>
      <c r="F28" s="40"/>
      <c r="G28" s="40">
        <v>70888.76</v>
      </c>
      <c r="H28" s="23">
        <f t="shared" si="0"/>
        <v>277591.55000000005</v>
      </c>
      <c r="I28" s="4"/>
      <c r="J28" s="4"/>
      <c r="K28" s="4"/>
      <c r="L28" s="4"/>
    </row>
    <row r="29" spans="2:12" s="3" customFormat="1" ht="36" customHeight="1">
      <c r="B29" s="39"/>
      <c r="C29" s="54">
        <v>44817</v>
      </c>
      <c r="D29" s="41" t="s">
        <v>56</v>
      </c>
      <c r="E29" s="52" t="s">
        <v>39</v>
      </c>
      <c r="F29" s="40"/>
      <c r="G29" s="40">
        <v>63317.38</v>
      </c>
      <c r="H29" s="23">
        <f t="shared" si="0"/>
        <v>214274.17000000004</v>
      </c>
      <c r="I29" s="4"/>
      <c r="J29" s="4"/>
      <c r="K29" s="4"/>
      <c r="L29" s="4"/>
    </row>
    <row r="30" spans="2:12" s="3" customFormat="1" ht="36" customHeight="1">
      <c r="B30" s="39"/>
      <c r="C30" s="54">
        <v>44817</v>
      </c>
      <c r="D30" s="41" t="s">
        <v>57</v>
      </c>
      <c r="E30" s="51" t="s">
        <v>40</v>
      </c>
      <c r="F30" s="40"/>
      <c r="G30" s="40">
        <v>8050</v>
      </c>
      <c r="H30" s="23">
        <f t="shared" si="0"/>
        <v>206224.17000000004</v>
      </c>
      <c r="I30" s="4"/>
      <c r="J30" s="4"/>
      <c r="K30" s="4"/>
      <c r="L30" s="4"/>
    </row>
    <row r="31" spans="2:12" s="3" customFormat="1" ht="37.5" customHeight="1">
      <c r="B31" s="39"/>
      <c r="C31" s="54">
        <v>44817</v>
      </c>
      <c r="D31" s="41" t="s">
        <v>57</v>
      </c>
      <c r="E31" s="53" t="s">
        <v>41</v>
      </c>
      <c r="F31" s="40"/>
      <c r="G31" s="40">
        <v>6030</v>
      </c>
      <c r="H31" s="23">
        <f t="shared" si="0"/>
        <v>200194.17000000004</v>
      </c>
      <c r="I31" s="4"/>
      <c r="J31" s="4"/>
      <c r="K31" s="4"/>
      <c r="L31" s="4"/>
    </row>
    <row r="32" spans="2:12" s="3" customFormat="1" ht="33.75" customHeight="1">
      <c r="B32" s="39"/>
      <c r="C32" s="54">
        <v>44817</v>
      </c>
      <c r="D32" s="41" t="s">
        <v>57</v>
      </c>
      <c r="E32" s="60" t="s">
        <v>42</v>
      </c>
      <c r="F32" s="40"/>
      <c r="G32" s="40">
        <v>5105.25</v>
      </c>
      <c r="H32" s="23">
        <f t="shared" si="0"/>
        <v>195088.92000000004</v>
      </c>
      <c r="I32" s="4"/>
      <c r="J32" s="4"/>
      <c r="K32" s="4"/>
      <c r="L32" s="4"/>
    </row>
    <row r="33" spans="2:12" s="3" customFormat="1" ht="46.5" customHeight="1">
      <c r="B33" s="39"/>
      <c r="C33" s="54">
        <v>44817</v>
      </c>
      <c r="D33" s="41" t="s">
        <v>58</v>
      </c>
      <c r="E33" s="52" t="s">
        <v>43</v>
      </c>
      <c r="F33" s="40"/>
      <c r="G33" s="40">
        <v>117421.5</v>
      </c>
      <c r="H33" s="23">
        <f t="shared" si="0"/>
        <v>77667.42000000004</v>
      </c>
      <c r="I33" s="4"/>
      <c r="J33" s="4"/>
      <c r="K33" s="4"/>
      <c r="L33" s="4"/>
    </row>
    <row r="34" spans="2:12" s="3" customFormat="1" ht="34.5" customHeight="1">
      <c r="B34" s="39"/>
      <c r="C34" s="54">
        <v>44817</v>
      </c>
      <c r="D34" s="41" t="s">
        <v>59</v>
      </c>
      <c r="E34" s="52" t="s">
        <v>44</v>
      </c>
      <c r="F34" s="40"/>
      <c r="G34" s="40">
        <v>12020.28</v>
      </c>
      <c r="H34" s="23">
        <f t="shared" si="0"/>
        <v>65647.14000000004</v>
      </c>
      <c r="I34" s="4"/>
      <c r="J34" s="4"/>
      <c r="K34" s="4"/>
      <c r="L34" s="4"/>
    </row>
    <row r="35" spans="2:12" s="3" customFormat="1" ht="46.5" customHeight="1">
      <c r="B35" s="39"/>
      <c r="C35" s="54" t="s">
        <v>61</v>
      </c>
      <c r="D35" s="41" t="s">
        <v>60</v>
      </c>
      <c r="E35" s="51" t="s">
        <v>45</v>
      </c>
      <c r="F35" s="40">
        <v>2000</v>
      </c>
      <c r="G35" s="40"/>
      <c r="H35" s="23">
        <f t="shared" si="0"/>
        <v>67647.14000000004</v>
      </c>
      <c r="I35" s="4"/>
      <c r="J35" s="4"/>
      <c r="K35" s="4"/>
      <c r="L35" s="4"/>
    </row>
    <row r="36" spans="2:12" s="3" customFormat="1" ht="46.5" customHeight="1">
      <c r="B36" s="39"/>
      <c r="C36" s="54" t="s">
        <v>61</v>
      </c>
      <c r="D36" s="41" t="s">
        <v>60</v>
      </c>
      <c r="E36" s="51" t="s">
        <v>46</v>
      </c>
      <c r="F36" s="40">
        <v>274541.18</v>
      </c>
      <c r="G36" s="40"/>
      <c r="H36" s="23">
        <f t="shared" si="0"/>
        <v>342188.32000000007</v>
      </c>
      <c r="I36" s="4"/>
      <c r="J36" s="4"/>
      <c r="K36" s="4"/>
      <c r="L36" s="4"/>
    </row>
    <row r="37" spans="2:12" s="3" customFormat="1" ht="66" customHeight="1">
      <c r="B37" s="39"/>
      <c r="C37" s="54" t="s">
        <v>61</v>
      </c>
      <c r="D37" s="41" t="s">
        <v>60</v>
      </c>
      <c r="E37" s="51" t="s">
        <v>47</v>
      </c>
      <c r="F37" s="40">
        <v>300000</v>
      </c>
      <c r="G37" s="40"/>
      <c r="H37" s="23">
        <f t="shared" si="0"/>
        <v>642188.3200000001</v>
      </c>
      <c r="I37" s="4"/>
      <c r="J37" s="4"/>
      <c r="K37" s="4"/>
      <c r="L37" s="4"/>
    </row>
    <row r="38" spans="2:12" s="3" customFormat="1" ht="22.5">
      <c r="B38" s="39"/>
      <c r="C38" s="54" t="s">
        <v>62</v>
      </c>
      <c r="D38" s="55" t="s">
        <v>24</v>
      </c>
      <c r="E38" s="51" t="s">
        <v>25</v>
      </c>
      <c r="F38" s="40"/>
      <c r="G38" s="40">
        <v>53</v>
      </c>
      <c r="H38" s="23">
        <f t="shared" si="0"/>
        <v>642135.3200000001</v>
      </c>
      <c r="I38" s="4"/>
      <c r="J38" s="4"/>
      <c r="K38" s="4"/>
      <c r="L38" s="4"/>
    </row>
    <row r="39" spans="2:12" s="3" customFormat="1" ht="22.5">
      <c r="B39" s="39"/>
      <c r="C39" s="54" t="s">
        <v>62</v>
      </c>
      <c r="D39" s="55" t="s">
        <v>24</v>
      </c>
      <c r="E39" s="51" t="s">
        <v>25</v>
      </c>
      <c r="F39" s="40"/>
      <c r="G39" s="40">
        <v>90</v>
      </c>
      <c r="H39" s="23">
        <f t="shared" si="0"/>
        <v>642045.3200000001</v>
      </c>
      <c r="I39" s="4"/>
      <c r="J39" s="4"/>
      <c r="K39" s="4"/>
      <c r="L39" s="4"/>
    </row>
    <row r="40" spans="2:8" s="6" customFormat="1" ht="12.75" customHeight="1" thickBot="1">
      <c r="B40" s="46"/>
      <c r="C40" s="47"/>
      <c r="D40" s="48"/>
      <c r="E40" s="42"/>
      <c r="F40" s="43"/>
      <c r="G40" s="43"/>
      <c r="H40" s="44"/>
    </row>
    <row r="41" spans="2:8" s="4" customFormat="1" ht="21.75" customHeight="1" thickBot="1">
      <c r="B41" s="24"/>
      <c r="C41" s="49"/>
      <c r="D41" s="50"/>
      <c r="E41" s="45" t="s">
        <v>9</v>
      </c>
      <c r="F41" s="25">
        <f>SUM(F18:F39)</f>
        <v>1379344.35</v>
      </c>
      <c r="G41" s="25">
        <f>SUM(G18:G39)</f>
        <v>802946.17</v>
      </c>
      <c r="H41" s="26">
        <f>H16+F41-G41</f>
        <v>642045.32</v>
      </c>
    </row>
    <row r="42" spans="2:8" ht="24" customHeight="1">
      <c r="B42" s="27"/>
      <c r="C42" s="27"/>
      <c r="D42" s="27"/>
      <c r="E42" s="27"/>
      <c r="F42" s="28"/>
      <c r="G42" s="28"/>
      <c r="H42" s="29"/>
    </row>
    <row r="43" spans="2:8" ht="24" customHeight="1">
      <c r="B43" s="27"/>
      <c r="C43" s="30"/>
      <c r="D43" s="31"/>
      <c r="E43" s="31"/>
      <c r="F43" s="32"/>
      <c r="G43" s="32"/>
      <c r="H43" s="33"/>
    </row>
    <row r="44" spans="2:8" ht="24" customHeight="1">
      <c r="B44" s="31"/>
      <c r="C44" s="30"/>
      <c r="D44" s="31"/>
      <c r="E44" s="31"/>
      <c r="F44" s="32"/>
      <c r="G44" s="32"/>
      <c r="H44" s="33"/>
    </row>
    <row r="45" spans="2:8" ht="24" customHeight="1">
      <c r="B45" s="31"/>
      <c r="C45" s="30"/>
      <c r="D45" s="31"/>
      <c r="E45" s="31"/>
      <c r="F45" s="32"/>
      <c r="G45" s="32"/>
      <c r="H45" s="33"/>
    </row>
    <row r="46" spans="2:8" ht="24" customHeight="1">
      <c r="B46" s="66" t="s">
        <v>17</v>
      </c>
      <c r="C46" s="66"/>
      <c r="D46" s="66"/>
      <c r="E46" s="27"/>
      <c r="F46" s="66" t="s">
        <v>18</v>
      </c>
      <c r="G46" s="66"/>
      <c r="H46" s="66"/>
    </row>
    <row r="47" spans="2:8" ht="24" customHeight="1">
      <c r="B47" s="63" t="s">
        <v>12</v>
      </c>
      <c r="C47" s="63"/>
      <c r="D47" s="63"/>
      <c r="E47" s="34"/>
      <c r="F47" s="63" t="s">
        <v>13</v>
      </c>
      <c r="G47" s="63"/>
      <c r="H47" s="63"/>
    </row>
    <row r="48" spans="2:8" ht="24" customHeight="1">
      <c r="B48" s="65" t="s">
        <v>22</v>
      </c>
      <c r="C48" s="65"/>
      <c r="D48" s="65"/>
      <c r="E48" s="35"/>
      <c r="F48" s="65" t="s">
        <v>23</v>
      </c>
      <c r="G48" s="65"/>
      <c r="H48" s="65"/>
    </row>
    <row r="49" spans="2:8" ht="24" customHeight="1">
      <c r="B49" s="63" t="s">
        <v>19</v>
      </c>
      <c r="C49" s="63"/>
      <c r="D49" s="63"/>
      <c r="E49" s="34"/>
      <c r="F49" s="63" t="s">
        <v>14</v>
      </c>
      <c r="G49" s="63"/>
      <c r="H49" s="63"/>
    </row>
    <row r="50" spans="2:8" ht="24" customHeight="1">
      <c r="B50" s="34"/>
      <c r="C50" s="34"/>
      <c r="D50" s="34"/>
      <c r="E50" s="34"/>
      <c r="F50" s="34"/>
      <c r="G50" s="34"/>
      <c r="H50" s="36"/>
    </row>
    <row r="51" spans="2:12" ht="24" customHeight="1">
      <c r="B51" s="31"/>
      <c r="C51" s="31"/>
      <c r="D51" s="31"/>
      <c r="E51" s="31"/>
      <c r="F51" s="31"/>
      <c r="G51" s="31"/>
      <c r="H51" s="37"/>
      <c r="I51" s="1"/>
      <c r="J51" s="1"/>
      <c r="K51" s="1"/>
      <c r="L51" s="1"/>
    </row>
    <row r="52" spans="2:12" ht="24" customHeight="1">
      <c r="B52" s="31"/>
      <c r="C52" s="31"/>
      <c r="D52" s="31"/>
      <c r="E52" s="31"/>
      <c r="F52" s="31"/>
      <c r="G52" s="31"/>
      <c r="H52" s="37"/>
      <c r="I52" s="1"/>
      <c r="J52" s="1"/>
      <c r="K52" s="1"/>
      <c r="L52" s="1"/>
    </row>
    <row r="53" spans="2:12" ht="24" customHeight="1">
      <c r="B53" s="64" t="s">
        <v>15</v>
      </c>
      <c r="C53" s="64"/>
      <c r="D53" s="64"/>
      <c r="E53" s="64"/>
      <c r="F53" s="64"/>
      <c r="G53" s="64"/>
      <c r="H53" s="64"/>
      <c r="I53" s="1"/>
      <c r="J53" s="1"/>
      <c r="K53" s="1"/>
      <c r="L53" s="1"/>
    </row>
    <row r="54" spans="2:12" ht="24" customHeight="1">
      <c r="B54" s="63" t="s">
        <v>16</v>
      </c>
      <c r="C54" s="63"/>
      <c r="D54" s="63"/>
      <c r="E54" s="63"/>
      <c r="F54" s="63"/>
      <c r="G54" s="63"/>
      <c r="H54" s="63"/>
      <c r="I54" s="1"/>
      <c r="J54" s="1"/>
      <c r="K54" s="1"/>
      <c r="L54" s="1"/>
    </row>
    <row r="55" spans="2:12" ht="24" customHeight="1">
      <c r="B55" s="65" t="s">
        <v>20</v>
      </c>
      <c r="C55" s="65"/>
      <c r="D55" s="65"/>
      <c r="E55" s="65"/>
      <c r="F55" s="65"/>
      <c r="G55" s="65"/>
      <c r="H55" s="65"/>
      <c r="I55" s="1"/>
      <c r="J55" s="1"/>
      <c r="K55" s="1"/>
      <c r="L55" s="1"/>
    </row>
    <row r="56" spans="2:12" ht="24" customHeight="1">
      <c r="B56" s="63" t="s">
        <v>21</v>
      </c>
      <c r="C56" s="63"/>
      <c r="D56" s="63"/>
      <c r="E56" s="63"/>
      <c r="F56" s="63"/>
      <c r="G56" s="63"/>
      <c r="H56" s="63"/>
      <c r="I56" s="1"/>
      <c r="J56" s="1"/>
      <c r="K56" s="1"/>
      <c r="L56" s="1"/>
    </row>
    <row r="57" spans="2:12" ht="24" customHeight="1">
      <c r="B57" s="61"/>
      <c r="C57" s="61"/>
      <c r="D57" s="61"/>
      <c r="E57" s="61"/>
      <c r="F57" s="61"/>
      <c r="G57" s="61"/>
      <c r="H57" s="61"/>
      <c r="I57" s="1"/>
      <c r="J57" s="1"/>
      <c r="K57" s="1"/>
      <c r="L57" s="1"/>
    </row>
    <row r="58" spans="2:12" ht="20.25">
      <c r="B58" s="62"/>
      <c r="C58" s="62"/>
      <c r="D58" s="62"/>
      <c r="E58" s="62"/>
      <c r="F58" s="62"/>
      <c r="G58" s="62"/>
      <c r="H58" s="62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8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8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8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8"/>
      <c r="I62" s="1"/>
      <c r="J62" s="1"/>
      <c r="K62" s="1"/>
      <c r="L62" s="1"/>
    </row>
    <row r="63" spans="2:12" ht="12.75">
      <c r="B63" s="5"/>
      <c r="C63" s="5"/>
      <c r="D63" s="5"/>
      <c r="E63" s="5"/>
      <c r="F63" s="5"/>
      <c r="G63" s="5"/>
      <c r="H63" s="8"/>
      <c r="I63" s="1"/>
      <c r="J63" s="1"/>
      <c r="K63" s="1"/>
      <c r="L63" s="1"/>
    </row>
    <row r="64" spans="2:12" ht="12.75">
      <c r="B64" s="5"/>
      <c r="C64" s="5"/>
      <c r="D64" s="5"/>
      <c r="E64" s="5"/>
      <c r="F64" s="5"/>
      <c r="G64" s="5"/>
      <c r="H64" s="8"/>
      <c r="I64" s="1"/>
      <c r="J64" s="1"/>
      <c r="K64" s="1"/>
      <c r="L64" s="1"/>
    </row>
    <row r="65" spans="2:12" ht="12.75">
      <c r="B65" s="5"/>
      <c r="C65" s="5"/>
      <c r="D65" s="5"/>
      <c r="E65" s="5"/>
      <c r="F65" s="5"/>
      <c r="G65" s="5"/>
      <c r="H65" s="8"/>
      <c r="I65" s="1"/>
      <c r="J65" s="1"/>
      <c r="K65" s="1"/>
      <c r="L65" s="1"/>
    </row>
    <row r="66" spans="2:12" ht="12.75">
      <c r="B66" s="5"/>
      <c r="C66" s="5"/>
      <c r="D66" s="5"/>
      <c r="E66" s="5"/>
      <c r="F66" s="5"/>
      <c r="G66" s="5"/>
      <c r="H66" s="8"/>
      <c r="I66" s="1"/>
      <c r="J66" s="1"/>
      <c r="K66" s="1"/>
      <c r="L66" s="1"/>
    </row>
    <row r="67" spans="2:12" ht="12.75">
      <c r="B67" s="5"/>
      <c r="C67" s="5"/>
      <c r="D67" s="5"/>
      <c r="E67" s="5"/>
      <c r="F67" s="5"/>
      <c r="G67" s="5"/>
      <c r="H67" s="8"/>
      <c r="I67" s="1"/>
      <c r="J67" s="1"/>
      <c r="K67" s="1"/>
      <c r="L67" s="1"/>
    </row>
    <row r="68" spans="2:12" ht="12.75">
      <c r="B68" s="5"/>
      <c r="C68" s="5"/>
      <c r="D68" s="5"/>
      <c r="E68" s="5"/>
      <c r="F68" s="5"/>
      <c r="G68" s="5"/>
      <c r="H68" s="8"/>
      <c r="I68" s="1"/>
      <c r="J68" s="1"/>
      <c r="K68" s="1"/>
      <c r="L68" s="1"/>
    </row>
    <row r="69" spans="2:12" ht="12.75">
      <c r="B69" s="5"/>
      <c r="C69" s="5"/>
      <c r="D69" s="5"/>
      <c r="E69" s="5"/>
      <c r="F69" s="5"/>
      <c r="G69" s="5"/>
      <c r="H69" s="8"/>
      <c r="I69" s="1"/>
      <c r="J69" s="1"/>
      <c r="K69" s="1"/>
      <c r="L69" s="1"/>
    </row>
    <row r="70" spans="2:12" ht="12.75">
      <c r="B70" s="5"/>
      <c r="C70" s="5"/>
      <c r="D70" s="5"/>
      <c r="E70" s="5"/>
      <c r="F70" s="5"/>
      <c r="G70" s="5"/>
      <c r="H70" s="8"/>
      <c r="I70" s="1"/>
      <c r="J70" s="1"/>
      <c r="K70" s="1"/>
      <c r="L70" s="1"/>
    </row>
    <row r="89" spans="8:12" ht="13.5" thickBot="1">
      <c r="H89" s="1"/>
      <c r="I89" s="1"/>
      <c r="J89" s="1"/>
      <c r="K89" s="1"/>
      <c r="L89" s="1"/>
    </row>
    <row r="90" spans="2:12" ht="15">
      <c r="B90" s="2"/>
      <c r="H90" s="1"/>
      <c r="I90" s="1"/>
      <c r="J90" s="1"/>
      <c r="K90" s="1"/>
      <c r="L90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46:D46"/>
    <mergeCell ref="F46:H46"/>
    <mergeCell ref="B47:D47"/>
    <mergeCell ref="F47:H47"/>
    <mergeCell ref="B48:D48"/>
    <mergeCell ref="F48:H48"/>
    <mergeCell ref="B57:H57"/>
    <mergeCell ref="B58:H58"/>
    <mergeCell ref="B49:D49"/>
    <mergeCell ref="F49:H49"/>
    <mergeCell ref="B53:H53"/>
    <mergeCell ref="B54:H54"/>
    <mergeCell ref="B55:H55"/>
    <mergeCell ref="B56:H56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6" r:id="rId2"/>
  <rowBreaks count="3" manualBreakCount="3">
    <brk id="56" max="255" man="1"/>
    <brk id="57" max="255" man="1"/>
    <brk id="7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2022-10-12T15:28:41Z</cp:lastPrinted>
  <dcterms:created xsi:type="dcterms:W3CDTF">2006-07-11T17:39:34Z</dcterms:created>
  <dcterms:modified xsi:type="dcterms:W3CDTF">2022-10-12T15:29:05Z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