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<sst xmlns="http://schemas.openxmlformats.org/spreadsheetml/2006/main" count="133" uniqueCount="80">
  <si>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</si>
  <si>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</si>
  <si>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</si>
  <si>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</si>
  <si>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</si>
  <si>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</si>
  <si>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</si>
  <si>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</si>
  <si>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</si>
  <si>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</si>
  <si>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</si>
  <si>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</si>
  <si>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</si>
  <si>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</si>
  <si>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</si>
  <si>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</si>
  <si>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</si>
  <si>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</si>
  <si>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</si>
  <si>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</si>
  <si>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</si>
  <si>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</si>
  <si>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</si>
  <si>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</si>
  <si>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</si>
  <si>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</si>
  <si>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TR-MESCYT/0321</t>
  </si>
  <si>
    <t>TR-10101010</t>
  </si>
  <si>
    <t>Del 1ero al 31 de Octubre 2022</t>
  </si>
  <si>
    <r>
      <rPr>
        <b/>
        <sz val="8"/>
        <color indexed="8"/>
        <rFont val="Segoe UI"/>
        <family val="2"/>
      </rPr>
      <t>ACADEMIC AND PROFESSIONAL PROGRAMS FOR THE AMERICAS (LASPAU, INC),</t>
    </r>
    <r>
      <rPr>
        <sz val="8"/>
        <color indexed="8"/>
        <rFont val="Segoe UI"/>
        <family val="2"/>
      </rPr>
      <t xml:space="preserve"> PAGO DE LA FACTURA NO. 20220064 D/F 7/05/2022, CORRESPONDIENTE A MATRICULACIÓN MES DE AGOSTO 2022, DE DIEZ (10) BECADOS DE LA CONVOCATORIA 2021-2023, (ESTADOS UNIDOS).</t>
    </r>
  </si>
  <si>
    <r>
      <rPr>
        <b/>
        <sz val="8"/>
        <color indexed="8"/>
        <rFont val="Segoe UI"/>
        <family val="2"/>
      </rPr>
      <t>ACADEMIC AND PROFESSIONAL PROGRAMS FOR THE AMERICAS (LASPAU, INC),</t>
    </r>
    <r>
      <rPr>
        <sz val="8"/>
        <color indexed="8"/>
        <rFont val="Segoe UI"/>
        <family val="2"/>
      </rPr>
      <t xml:space="preserve"> PAGO DE LA FACTURA NO. 20220063 D/F 7/05/2022, CORRESPONDIENTE A MATRICULACIÓN MES DE AGOSTO 2022, DE DIEZ (10) BECADOS DE LA CONVOCATORIA 2022-2024, (ESTADOS UNIDOS).</t>
    </r>
  </si>
  <si>
    <r>
      <rPr>
        <b/>
        <sz val="8"/>
        <color indexed="8"/>
        <rFont val="Segoe UI"/>
        <family val="2"/>
      </rPr>
      <t>UNIVERSIDAD BENITO JUAREZ,</t>
    </r>
    <r>
      <rPr>
        <sz val="8"/>
        <color indexed="8"/>
        <rFont val="Segoe UI"/>
        <family val="2"/>
      </rPr>
      <t xml:space="preserve"> PAGO DE LA FACTURA NO. 19160 D/F 11/04/2022, CORRESPONDIENTE A LA  MATRICULACIÓN DEL PRIMER PAGO, DE VEINTE (20) BECADOS DE LA CURSANDO DOCTORADO ONLINE, (ESTADOS UNIDOS).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</si>
  <si>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DE LA FACTURA NO. 4220 D/F 07/06/2022, CORRESPONDIENTE AL 40% DEL SALDO TOTAL DE LA  MATRICULACIÓN DE SETENTA Y SEIS (76) BECADOS DE LA CURSANDO DOCTORADO , (MEXICO).</t>
    </r>
  </si>
  <si>
    <r>
      <rPr>
        <b/>
        <sz val="8"/>
        <color indexed="8"/>
        <rFont val="Segoe UI"/>
        <family val="2"/>
      </rPr>
      <t xml:space="preserve">BANCO CENTRAL DE LA REP. DOM.,  REVERSIÓN DE TRANSFERENCIA DEVUELTA, </t>
    </r>
    <r>
      <rPr>
        <sz val="8"/>
        <color indexed="8"/>
        <rFont val="Segoe UI"/>
        <family val="2"/>
      </rPr>
      <t>POR INDEPENDIENTE 4-2021 CORRESPONDIENTE AL 4TO. PAGO DE  MATRICULACIÓN DE LA BECADA LOGI MILALBERT MEJIA BATISTA.</t>
    </r>
  </si>
  <si>
    <r>
      <rPr>
        <b/>
        <sz val="8"/>
        <color indexed="8"/>
        <rFont val="Segoe UI"/>
        <family val="2"/>
      </rPr>
      <t xml:space="preserve">UNILA (BRASIL),  </t>
    </r>
    <r>
      <rPr>
        <sz val="8"/>
        <color indexed="8"/>
        <rFont val="Segoe UI"/>
        <family val="2"/>
      </rPr>
      <t>PAGO CUOTA 1 Y 5 CORRESPONDIENTE  A  MANUTENCIÓN DE LOS MESES  AGOSTO/SEPTIEMBRE 2022, DE LA BECADA MARGARITA CHACON ROMERO, (BRASIL).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</si>
  <si>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MESCYT/02613/2022. RD$ 20,755,869.20</t>
    </r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</si>
  <si>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TERCER Y ULTIMO PAGO CORRESPONDIENTE A  MATRICULACIÓN 2022, DEL BECADO MANUEL ALEJANDRO VERAS BAUTISTA (ESTADOS UNIDOS). </t>
    </r>
  </si>
  <si>
    <r>
      <rPr>
        <b/>
        <sz val="8"/>
        <color indexed="8"/>
        <rFont val="Segoe UI"/>
        <family val="2"/>
      </rPr>
      <t xml:space="preserve">AUBURN, </t>
    </r>
    <r>
      <rPr>
        <sz val="8"/>
        <color indexed="8"/>
        <rFont val="Segoe UI"/>
        <family val="2"/>
      </rPr>
      <t>PAGO CUOTA 10 A LA 16/16 CORRESPONDIENTE A MANUTENCIÓN OCTUBRE 2022/ABRIL 2023, DE LA BECADA ESTHEFANY MARIEN MEJIA.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</si>
  <si>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12 A LA 17/25 CORRESPONDIENTE A  MANUTENCIÓN 2022, DE LA BECADA ANA ISABEL HERNANDEZ GONZALEZ (ESPAÑA). 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</si>
  <si>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DE LA 20 A LA 24/24 CORRESPONDIENTE A MANUTENCIÓN MES DE OCTUBRE 2022/FEBRERO 2023, DEL BECADO JEFTHER ELIAS DE LOS SANTOS POLANCO  (MEXICO).</t>
    </r>
  </si>
  <si>
    <r>
      <rPr>
        <b/>
        <sz val="8"/>
        <color indexed="8"/>
        <rFont val="Segoe UI"/>
        <family val="2"/>
      </rPr>
      <t>INDEPENDIENTE 1-2021,</t>
    </r>
    <r>
      <rPr>
        <sz val="8"/>
        <color indexed="8"/>
        <rFont val="Segoe UI"/>
        <family val="2"/>
      </rPr>
      <t xml:space="preserve"> PAGO CUOTA DE LA 14 A LA 20/20 CORRESPONDIENTE A MANUTENCIÓN MES DE OCTUBRE 2022/ABRIL 2023, DEL  BECADO  ROMER BALDERA NOLASCO  (ESTADOS UNIDOS).</t>
    </r>
  </si>
  <si>
    <r>
      <t xml:space="preserve">INDEPENDIENTE 5-2022, </t>
    </r>
    <r>
      <rPr>
        <sz val="8"/>
        <color indexed="8"/>
        <rFont val="Segoe UI"/>
        <family val="2"/>
      </rPr>
      <t>PAGO CUOTA 14 A LA 19/22 CORRESPONDIENTE A MANUTENCIÓN MES DE OCTUBRE 2022/MARZO 2023, DEL BECADO JOSE ANIBAL CONCEPCIÓN MEJIA (CANADA).</t>
    </r>
  </si>
  <si>
    <r>
      <t xml:space="preserve">BANCO CENTRAL DE LA REP. DOM.,  </t>
    </r>
    <r>
      <rPr>
        <sz val="8"/>
        <color indexed="8"/>
        <rFont val="Segoe UI"/>
        <family val="2"/>
      </rPr>
      <t>REVERSIÓN DE TRANSFERENCIA, AUBURN, PAGO CUOTA 10 A LA 16/16 CORRESPONDIENTE A MANUTENCIÓN OCTUBRE 2022/ABRIL 2023, DE LA BECADA ESTHEFANY MARIEN MEJIA.</t>
    </r>
  </si>
  <si>
    <r>
      <t xml:space="preserve">BANCO CENTRAL DE LA REP. DOM.,  REVERSIÓN DE TRANSFERENCIA, </t>
    </r>
    <r>
      <rPr>
        <sz val="8"/>
        <color indexed="8"/>
        <rFont val="Segoe UI"/>
        <family val="2"/>
      </rPr>
      <t>INDEPENDIENTE 8-2021, PAGO CUOTA DE LA 20 A LA 24/24 CORRESPONDIENTE A MANUTENCIÓN MES DE OCTUBRE 2022/FEBRERO 2023, DEL BECADO JEFTHER ELIAS DE LOS SANTOS POLANCO  (MEXICO).</t>
    </r>
  </si>
  <si>
    <r>
      <t xml:space="preserve">BANCO CENTRAL DE LA REP. DOM.,  REVERSIÓN DE TRANSFERENCIA, </t>
    </r>
    <r>
      <rPr>
        <sz val="8"/>
        <color indexed="8"/>
        <rFont val="Segoe UI"/>
        <family val="2"/>
      </rPr>
      <t>INDEPENDIENTE 1-2021, PAGO CUOTA DE LA 14 A LA 20/20 CORRESPONDIENTE A MANUTENCIÓN MES DE OCTUBRE 2022/ABRIL 2023, DEL  BECADO  ROMER BALDERA NOLASCO  (ESTADOS UNIDOS).</t>
    </r>
  </si>
  <si>
    <r>
      <t xml:space="preserve">BANCO CENTRAL DE LA REP. DOM.,  REVERSIÓN DE TRANSFERENCIA,  </t>
    </r>
    <r>
      <rPr>
        <sz val="8"/>
        <color indexed="8"/>
        <rFont val="Segoe UI"/>
        <family val="2"/>
      </rPr>
      <t>INDEPENDIENTE 5-2022, PAGO CUOTA 14 A LA 19/22 CORRESPONDIENTE A MANUTENCIÓN MES DE OCTUBRE 2022/MARZO 2023, DEL BECADO JOSE ANIBAL CONCEPCIÓN MEJIA (CANADA).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</si>
  <si>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10 A LA 12/12 CORRESPONDIENTE A MANUTENCIÓN MES DE OCTUBRE 2022/DICIEMBRE 2022, DE LA BECADA BETSY MENDIETA BRITO.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</si>
  <si>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10 A LA 12/12 CORRESPONDIENTE A MANUTENCIÓN MES DE OCTUBRE 2022/DICIEMBRE 2022, DE LA BECADA DENISSE ALTAGRACIA DE LOS SANTOS VELOZ.</t>
    </r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</si>
  <si>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 PAGO  CUOTAS  17 Y 21/21,  CORRESPONDIENTE  A LA MANUTENCIÓN  MES DE OCTUBRE 2022/FEBRERO 2023,  DEL BECARIO SAMUEL EMILIO MARTINEZ RECIO (BRASIL).</t>
    </r>
  </si>
  <si>
    <r>
      <rPr>
        <b/>
        <sz val="8"/>
        <color indexed="8"/>
        <rFont val="Segoe UI"/>
        <family val="2"/>
      </rPr>
      <t xml:space="preserve">INDEPENDIENTE  1-2021,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20  A LA 24/24 CORRESPONDIENTE DE LA  MANUTENCIÓN MES DE OCTUBRE 2022/FEBRERO 2023 , DE LA BECADA MARIELA LETA OZUNA (BRASIL).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</si>
  <si>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 PAGO CUOTAS 36 A LA 38/38 Y 36 A LA 38/38 CORRESPONDIENTE  A  MANUTENCIÓ MES DE OCTUBRE/DICIEMBRE 2022, DE (02) BECADOS LILIAN ISABEL PACHECO HAZIM Y LUCIA DEL CARMEN PACHECO HAZIM (ESTADOS UNIDOS).</t>
    </r>
  </si>
  <si>
    <r>
      <rPr>
        <b/>
        <sz val="8"/>
        <color indexed="8"/>
        <rFont val="Segoe UI"/>
        <family val="2"/>
      </rPr>
      <t xml:space="preserve">INDEPENDIENTE  2-2021,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18 A LA 23/24 CORRESPONDIENTE DE LA  MANUTENCIÓN MES DE OCTUBRE 2022/MARZO 2023, DE LA BECADA LOGI MILABERT MEJIA BATISTA (CANADA).</t>
    </r>
  </si>
  <si>
    <r>
      <rPr>
        <b/>
        <sz val="8"/>
        <color indexed="8"/>
        <rFont val="Segoe UI"/>
        <family val="2"/>
      </rPr>
      <t xml:space="preserve">INDEPENDIENTE 7-2021,  </t>
    </r>
    <r>
      <rPr>
        <sz val="8"/>
        <color indexed="8"/>
        <rFont val="Segoe UI"/>
        <family val="2"/>
      </rPr>
      <t>PAGO CUOTA 15 A LA  20/24 CORRESPONDIENTE  A  MANUTENCIÓN DE LOS MES  OCTUBRE 2022/MARZO 2023, DE LA BECADA KIARA ALONDRA RODRIGUEZ LUCIANO, (ESTADOS UNIDOS).</t>
    </r>
  </si>
  <si>
    <r>
      <t xml:space="preserve">INDEPENDIENTE 7-2021, PAGO </t>
    </r>
    <r>
      <rPr>
        <sz val="8"/>
        <color indexed="8"/>
        <rFont val="Segoe UI"/>
        <family val="2"/>
      </rPr>
      <t>CUOTA 9 A LA 12/12 CORRESPONDIENTE A MANUTENCIÓN  MES OCTURE 2022/ENERO  2023, DEL BECADO ANGEL GUILLERMO LORA CRESPO (ESTADOS UNIDOS).</t>
    </r>
  </si>
  <si>
    <r>
      <rPr>
        <b/>
        <sz val="8"/>
        <color indexed="8"/>
        <rFont val="Segoe UI"/>
        <family val="2"/>
      </rPr>
      <t>INDEPENDIENTE 9-2021</t>
    </r>
    <r>
      <rPr>
        <sz val="8"/>
        <color indexed="8"/>
        <rFont val="Segoe UI"/>
        <family val="2"/>
      </rPr>
      <t>, PAGO CUOTAS 9 A LA 14/24, CORRESPONDIENTE A MANUTENCIÓN MES DE OCTUBRE 2022/MARZO 2023, DE LA BECADA GENERYS BELLO CONTRERAS,  BECADOS (ESTADOS UNIDOS).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</si>
  <si>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CUOTAS 26 A LA 31/45, 27 A LA 29/29 Y 31 A LA 35/35, CORRESPONDIENTE  A  MANUTENCIÓN MES OCTUBRE 2022/MARZO 2023 2022, DE (03) BECADOS ASTRID CAMILLE PINEDA TAVERAS, FRANCISCO JAVIER GOMEZ PEREZ Y INDHIRA ELIZABETH SEVERINO FERRERAS (ESTADOS UNIDOS).</t>
    </r>
  </si>
  <si>
    <r>
      <rPr>
        <b/>
        <sz val="8"/>
        <color indexed="8"/>
        <rFont val="Segoe UI"/>
        <family val="2"/>
      </rPr>
      <t xml:space="preserve">INDEPENDIENTE 1-2020,  </t>
    </r>
    <r>
      <rPr>
        <sz val="8"/>
        <color indexed="8"/>
        <rFont val="Segoe UI"/>
        <family val="2"/>
      </rPr>
      <t>PAGO CUOTAS 29 A LA 33/33 CORRESPONDIENTE  A  MANUTENCIÓN MES OCTUBRE 2022/FEBRERO 2023, DE LA BECADA KATHERINE GISSELLE PEÑA GENAO (MEXICO).</t>
    </r>
  </si>
  <si>
    <r>
      <rPr>
        <b/>
        <sz val="8"/>
        <color indexed="8"/>
        <rFont val="Segoe UI"/>
        <family val="2"/>
      </rPr>
      <t xml:space="preserve">INDEPENDIENTE 2-2019,  </t>
    </r>
    <r>
      <rPr>
        <sz val="8"/>
        <color indexed="8"/>
        <rFont val="Segoe UI"/>
        <family val="2"/>
      </rPr>
      <t xml:space="preserve">PAGO CUOTA 39 A LA 44/46 CORRESPONDIENTE A MATRICULACIÓN MES OCTUBRE 2022/ MARZO 2023, DEL BECADO RICARDO MANUEL RODRIGUEZ REYNOSO, ITESM (MEXICO). </t>
    </r>
  </si>
  <si>
    <r>
      <rPr>
        <b/>
        <sz val="8"/>
        <color indexed="8"/>
        <rFont val="Segoe UI"/>
        <family val="2"/>
      </rPr>
      <t xml:space="preserve">INDEPENDIENTE 2-2018,  </t>
    </r>
    <r>
      <rPr>
        <sz val="8"/>
        <color indexed="8"/>
        <rFont val="Segoe UI"/>
        <family val="2"/>
      </rPr>
      <t xml:space="preserve">PAGO CUOTAS 49 A 51/51, CORRESPONDIENTE A MANUTENCIÓN MES DE OCTUBRE 2022/DICIEMBRE 2022, DE LA  BECADA PATRICIA MICHELLE PERALTA FRIAS  (MEXICO). </t>
    </r>
  </si>
  <si>
    <r>
      <rPr>
        <b/>
        <sz val="8"/>
        <color indexed="8"/>
        <rFont val="Segoe UI"/>
        <family val="2"/>
      </rPr>
      <t xml:space="preserve">INDEPENDIENTE 1-2019, </t>
    </r>
    <r>
      <rPr>
        <sz val="8"/>
        <color indexed="8"/>
        <rFont val="Segoe UI"/>
        <family val="2"/>
      </rPr>
      <t>PAGO CUOTAS 44 A LA 49/60 Y 41 A LA 46/48,  CORRESPONDIENTE A MANUTENCIÓN MES DE OCTUBRE 2022/MARZO 2023, DE (02)  BECADOS FRANCIA JUDITH ROSA MARTE Y FRANCINA ALTAGRACIA TORIBIO BLANCO (BRASIL Y ARGENTINA).</t>
    </r>
  </si>
  <si>
    <r>
      <rPr>
        <b/>
        <sz val="8"/>
        <color indexed="8"/>
        <rFont val="Segoe UI"/>
        <family val="2"/>
      </rPr>
      <t xml:space="preserve">UNILA (BRASIL), </t>
    </r>
    <r>
      <rPr>
        <sz val="8"/>
        <color indexed="8"/>
        <rFont val="Segoe UI"/>
        <family val="2"/>
      </rPr>
      <t>PAGO CUOTA 12  A LA 17/26 Y 10 A LA 15/26, CORRESPONDIENTE A MANUTENCIÓN MES DE  OCTUBRE 2022/MARZO 2023, DE (06) BECADOS (BRASIL).</t>
    </r>
  </si>
  <si>
    <r>
      <rPr>
        <b/>
        <sz val="8"/>
        <color indexed="8"/>
        <rFont val="Segoe UI"/>
        <family val="2"/>
      </rPr>
      <t>EMBASSY OF THE DOMINICAN REPUBLIC,</t>
    </r>
    <r>
      <rPr>
        <sz val="8"/>
        <color indexed="8"/>
        <rFont val="Segoe UI"/>
        <family val="2"/>
      </rPr>
      <t xml:space="preserve"> PAGO COMPROMISOS EN EL EXTRANJERO.</t>
    </r>
  </si>
  <si>
    <r>
      <rPr>
        <b/>
        <sz val="8"/>
        <color indexed="8"/>
        <rFont val="Segoe UI"/>
        <family val="2"/>
      </rPr>
      <t xml:space="preserve">EMBASSY OF THE DOMINICAN REPUBLIC, </t>
    </r>
    <r>
      <rPr>
        <sz val="8"/>
        <color indexed="8"/>
        <rFont val="Segoe UI"/>
        <family val="2"/>
      </rPr>
      <t>PAGO COMPROMISOS EN EL EXTRANJERO.</t>
    </r>
  </si>
  <si>
    <r>
      <rPr>
        <b/>
        <sz val="8"/>
        <rFont val="Times New Roman"/>
        <family val="1"/>
      </rPr>
      <t xml:space="preserve">BANCO CENTRAL DE LA REP. DOM., REVERSIÓN DE TRANSFERENCIA POR DIFERENCIA CAMBIARIA, </t>
    </r>
    <r>
      <rPr>
        <sz val="8"/>
        <rFont val="Times New Roman"/>
        <family val="1"/>
      </rPr>
      <t>POR INDEPENDIENTE DE LA 4-2021 CORRESPONDIENTE AL 4TO. PAGO DE MATRICULACIÓN DE LA BECADA LOGI MILALBERT MEJIA BATISTA (FLYWIRE PAYMENTS CORPORATION).</t>
    </r>
  </si>
  <si>
    <r>
      <t xml:space="preserve">BANCO CENTRAL DE LA REP. DOM.,  </t>
    </r>
    <r>
      <rPr>
        <sz val="8"/>
        <color indexed="8"/>
        <rFont val="Segoe UI"/>
        <family val="2"/>
      </rPr>
      <t xml:space="preserve">REVERSIÓN DE TRANSFERENCIA,  INDEPENDIENTE 5-2021, PAGO CUOTA 12 A LA 17/25 CORRESPONDIENTE A  MANUTENCIÓN 2022, DE LA BECADA ANA ISABEL HERNANDEZ GONZALEZ (ESPAÑA). </t>
    </r>
  </si>
  <si>
    <t>25/10/2022</t>
  </si>
  <si>
    <t>30/10/2022</t>
  </si>
  <si>
    <t>TR-MESCYT/0279</t>
  </si>
  <si>
    <t>TR-MESCYT/0280</t>
  </si>
  <si>
    <t>TR-MESCYT/0353</t>
  </si>
  <si>
    <t>TR-MESCYT/0354</t>
  </si>
  <si>
    <t>TR-MESCYT/0356</t>
  </si>
  <si>
    <t>TR-MESCYT/02613</t>
  </si>
  <si>
    <t>TR-MESCYT/0328</t>
  </si>
  <si>
    <t>TR-MESCYT/0329</t>
  </si>
  <si>
    <t>TR-MESCYT/0338</t>
  </si>
  <si>
    <t>TR-MESCYT/0349</t>
  </si>
  <si>
    <t>TR-MESCYT/0350</t>
  </si>
  <si>
    <t>TR-MESCYT/0351</t>
  </si>
  <si>
    <t>TR-MESCYT/0383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</si>
</sst>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16" fillId="33" borderId="24" xfId="49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left" vertical="top" wrapText="1" readingOrder="1"/>
    </xf>
    <xf numFmtId="14" fontId="14" fillId="0" borderId="21" xfId="0" applyNumberFormat="1" applyFont="1" applyBorder="1" applyAlignment="1">
      <alignment horizontal="center"/>
    </xf>
    <xf numFmtId="0" fontId="15" fillId="33" borderId="22" xfId="0" applyFont="1" applyFill="1" applyBorder="1" applyAlignment="1">
      <alignment horizontal="center" vertical="center" wrapText="1" readingOrder="1"/>
    </xf>
    <xf numFmtId="0" fontId="12" fillId="33" borderId="24" xfId="0" applyFont="1" applyFill="1" applyBorder="1" applyAlignment="1">
      <alignment horizontal="justify" vertical="justify" wrapText="1" readingOrder="1"/>
    </xf>
    <xf numFmtId="0" fontId="53" fillId="33" borderId="17" xfId="0" applyFont="1" applyFill="1" applyBorder="1" applyAlignment="1">
      <alignment horizontal="justify" vertical="center" wrapText="1"/>
    </xf>
    <xf numFmtId="0" fontId="53" fillId="33" borderId="24" xfId="0" applyFont="1" applyFill="1" applyBorder="1" applyAlignment="1">
      <alignment horizontal="justify" vertical="justify" wrapText="1" readingOrder="1"/>
    </xf>
    <xf numFmtId="14" fontId="0" fillId="33" borderId="24" xfId="0" applyNumberForma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 readingOrder="1"/>
    </xf>
    <xf numFmtId="0" fontId="12" fillId="33" borderId="17" xfId="0" applyFont="1" applyFill="1" applyBorder="1" applyAlignment="1">
      <alignment horizontal="justify" vertical="center" wrapText="1"/>
    </xf>
    <xf numFmtId="0" fontId="13" fillId="33" borderId="24" xfId="0" applyFont="1" applyFill="1" applyBorder="1" applyAlignment="1">
      <alignment horizontal="justify" vertical="justify" wrapText="1"/>
    </xf>
    <xf numFmtId="0" fontId="53" fillId="33" borderId="24" xfId="0" applyFont="1" applyFill="1" applyBorder="1" applyAlignment="1">
      <alignment horizontal="justify" vertical="center" wrapText="1"/>
    </xf>
    <xf numFmtId="0" fontId="12" fillId="33" borderId="24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justify" vertical="justify" wrapText="1"/>
    </xf>
    <xf numFmtId="0" fontId="13" fillId="33" borderId="24" xfId="0" applyFont="1" applyFill="1" applyBorder="1" applyAlignment="1">
      <alignment horizontal="justify" vertical="center" wrapText="1"/>
    </xf>
    <xf numFmtId="0" fontId="18" fillId="33" borderId="24" xfId="0" applyFont="1" applyFill="1" applyBorder="1" applyAlignment="1">
      <alignment horizontal="justify" vertical="justify" wrapText="1" readingOrder="1"/>
    </xf>
    <xf numFmtId="0" fontId="0" fillId="0" borderId="24" xfId="0" applyBorder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14" fontId="0" fillId="33" borderId="27" xfId="0" applyNumberForma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 readingOrder="1"/>
    </xf>
    <xf numFmtId="0" fontId="12" fillId="33" borderId="28" xfId="0" applyFont="1" applyFill="1" applyBorder="1" applyAlignment="1">
      <alignment horizontal="justify" vertical="justify" wrapText="1" readingOrder="1"/>
    </xf>
    <xf numFmtId="43" fontId="16" fillId="33" borderId="27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106"/>
  <sheetViews>
    <sheetView tabSelected="1" zoomScale="81" zoomScaleNormal="81" zoomScalePageLayoutView="0" workbookViewId="0" topLeftCell="A1">
      <selection activeCell="Q13" sqref="Q13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64"/>
      <c r="C6" s="64"/>
      <c r="D6" s="64"/>
      <c r="E6" s="64"/>
      <c r="F6" s="64"/>
      <c r="G6" s="64"/>
      <c r="H6" s="64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64"/>
      <c r="C9" s="64"/>
      <c r="D9" s="64"/>
      <c r="E9" s="64"/>
      <c r="F9" s="64"/>
      <c r="G9" s="64"/>
      <c r="H9" s="64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64" t="s">
        <v>3</v>
      </c>
      <c r="C11" s="64"/>
      <c r="D11" s="64"/>
      <c r="E11" s="64"/>
      <c r="F11" s="64"/>
      <c r="G11" s="64"/>
      <c r="H11" s="64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64" t="s">
        <v>28</v>
      </c>
      <c r="C13" s="64"/>
      <c r="D13" s="64"/>
      <c r="E13" s="64"/>
      <c r="F13" s="64"/>
      <c r="G13" s="64"/>
      <c r="H13" s="64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65"/>
      <c r="C15" s="67" t="s">
        <v>4</v>
      </c>
      <c r="D15" s="67"/>
      <c r="E15" s="67"/>
      <c r="F15" s="68">
        <v>2262801000001</v>
      </c>
      <c r="G15" s="68"/>
      <c r="H15" s="69"/>
      <c r="I15" s="4"/>
      <c r="J15" s="4"/>
      <c r="K15" s="4"/>
      <c r="L15" s="4"/>
    </row>
    <row r="16" spans="2:12" s="3" customFormat="1" ht="37.5" customHeight="1">
      <c r="B16" s="66"/>
      <c r="C16" s="70" t="s">
        <v>11</v>
      </c>
      <c r="D16" s="70"/>
      <c r="E16" s="18"/>
      <c r="F16" s="70" t="s">
        <v>8</v>
      </c>
      <c r="G16" s="70"/>
      <c r="H16" s="19">
        <v>642045.32</v>
      </c>
      <c r="I16" s="4"/>
      <c r="J16" s="4"/>
      <c r="K16" s="4"/>
      <c r="L16" s="4"/>
    </row>
    <row r="17" spans="2:12" s="3" customFormat="1" ht="45.75" customHeight="1">
      <c r="B17" s="66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66.75" customHeight="1">
      <c r="B18" s="39"/>
      <c r="C18" s="48">
        <v>44837</v>
      </c>
      <c r="D18" s="41" t="s">
        <v>67</v>
      </c>
      <c r="E18" s="52" t="s">
        <v>29</v>
      </c>
      <c r="F18" s="57"/>
      <c r="G18" s="40">
        <v>150000</v>
      </c>
      <c r="H18" s="23">
        <f>H16+F18-G18</f>
        <v>492045.31999999995</v>
      </c>
      <c r="I18" s="4"/>
      <c r="J18" s="4"/>
      <c r="K18" s="4"/>
      <c r="L18" s="4"/>
    </row>
    <row r="19" spans="2:12" s="3" customFormat="1" ht="60.75" customHeight="1">
      <c r="B19" s="39"/>
      <c r="C19" s="48">
        <v>44837</v>
      </c>
      <c r="D19" s="41" t="s">
        <v>68</v>
      </c>
      <c r="E19" s="52" t="s">
        <v>30</v>
      </c>
      <c r="F19" s="57"/>
      <c r="G19" s="40">
        <v>150000</v>
      </c>
      <c r="H19" s="23">
        <f>H18+F19-G19</f>
        <v>342045.31999999995</v>
      </c>
      <c r="I19" s="4"/>
      <c r="J19" s="4"/>
      <c r="K19" s="4"/>
      <c r="L19" s="4"/>
    </row>
    <row r="20" spans="2:12" s="3" customFormat="1" ht="48" customHeight="1">
      <c r="B20" s="39"/>
      <c r="C20" s="48">
        <v>44837</v>
      </c>
      <c r="D20" s="41" t="s">
        <v>69</v>
      </c>
      <c r="E20" s="52" t="s">
        <v>31</v>
      </c>
      <c r="F20" s="57"/>
      <c r="G20" s="40">
        <v>48653</v>
      </c>
      <c r="H20" s="23">
        <f aca="true" t="shared" si="0" ref="H20:H55">H19+F20-G20</f>
        <v>293392.31999999995</v>
      </c>
      <c r="I20" s="4"/>
      <c r="J20" s="4"/>
      <c r="K20" s="4"/>
      <c r="L20" s="4"/>
    </row>
    <row r="21" spans="2:12" s="3" customFormat="1" ht="59.25" customHeight="1">
      <c r="B21" s="39"/>
      <c r="C21" s="48">
        <v>44837</v>
      </c>
      <c r="D21" s="41" t="s">
        <v>70</v>
      </c>
      <c r="E21" s="52" t="s">
        <v>32</v>
      </c>
      <c r="F21" s="57"/>
      <c r="G21" s="40">
        <v>274541.18</v>
      </c>
      <c r="H21" s="23">
        <f t="shared" si="0"/>
        <v>18851.139999999956</v>
      </c>
      <c r="I21" s="4"/>
      <c r="J21" s="4"/>
      <c r="K21" s="4"/>
      <c r="L21" s="4"/>
    </row>
    <row r="22" spans="2:12" s="3" customFormat="1" ht="49.5" customHeight="1">
      <c r="B22" s="39"/>
      <c r="C22" s="48">
        <v>44661</v>
      </c>
      <c r="D22" s="41" t="s">
        <v>26</v>
      </c>
      <c r="E22" s="47" t="s">
        <v>33</v>
      </c>
      <c r="F22" s="40">
        <v>6030</v>
      </c>
      <c r="G22" s="40"/>
      <c r="H22" s="23">
        <f t="shared" si="0"/>
        <v>24881.139999999956</v>
      </c>
      <c r="I22" s="4"/>
      <c r="J22" s="4"/>
      <c r="K22" s="4"/>
      <c r="L22" s="4"/>
    </row>
    <row r="23" spans="2:12" s="3" customFormat="1" ht="45" customHeight="1">
      <c r="B23" s="39"/>
      <c r="C23" s="48">
        <v>44848</v>
      </c>
      <c r="D23" s="41" t="s">
        <v>71</v>
      </c>
      <c r="E23" s="53" t="s">
        <v>34</v>
      </c>
      <c r="F23" s="40"/>
      <c r="G23" s="40">
        <v>2000</v>
      </c>
      <c r="H23" s="23">
        <f t="shared" si="0"/>
        <v>22881.139999999956</v>
      </c>
      <c r="I23" s="4"/>
      <c r="J23" s="4"/>
      <c r="K23" s="4"/>
      <c r="L23" s="4"/>
    </row>
    <row r="24" spans="2:12" s="3" customFormat="1" ht="65.25" customHeight="1">
      <c r="B24" s="39"/>
      <c r="C24" s="48" t="s">
        <v>65</v>
      </c>
      <c r="D24" s="41" t="s">
        <v>72</v>
      </c>
      <c r="E24" s="45" t="s">
        <v>35</v>
      </c>
      <c r="F24" s="40">
        <v>373307</v>
      </c>
      <c r="G24" s="40"/>
      <c r="H24" s="23">
        <f t="shared" si="0"/>
        <v>396188.13999999996</v>
      </c>
      <c r="I24" s="4"/>
      <c r="J24" s="4"/>
      <c r="K24" s="4"/>
      <c r="L24" s="4"/>
    </row>
    <row r="25" spans="2:12" s="3" customFormat="1" ht="44.25" customHeight="1">
      <c r="B25" s="39"/>
      <c r="C25" s="48" t="s">
        <v>65</v>
      </c>
      <c r="D25" s="41" t="s">
        <v>73</v>
      </c>
      <c r="E25" s="45" t="s">
        <v>36</v>
      </c>
      <c r="F25" s="40"/>
      <c r="G25" s="40">
        <v>9217</v>
      </c>
      <c r="H25" s="23">
        <f t="shared" si="0"/>
        <v>386971.13999999996</v>
      </c>
      <c r="I25" s="4"/>
      <c r="J25" s="4"/>
      <c r="K25" s="4"/>
      <c r="L25" s="4"/>
    </row>
    <row r="26" spans="2:12" s="3" customFormat="1" ht="44.25" customHeight="1">
      <c r="B26" s="39"/>
      <c r="C26" s="48" t="s">
        <v>65</v>
      </c>
      <c r="D26" s="41" t="s">
        <v>74</v>
      </c>
      <c r="E26" s="46" t="s">
        <v>37</v>
      </c>
      <c r="F26" s="40"/>
      <c r="G26" s="40">
        <v>2800</v>
      </c>
      <c r="H26" s="23">
        <f t="shared" si="0"/>
        <v>384171.13999999996</v>
      </c>
      <c r="I26" s="4"/>
      <c r="J26" s="4"/>
      <c r="K26" s="4"/>
      <c r="L26" s="4"/>
    </row>
    <row r="27" spans="2:12" s="3" customFormat="1" ht="43.5" customHeight="1">
      <c r="B27" s="39"/>
      <c r="C27" s="48" t="s">
        <v>65</v>
      </c>
      <c r="D27" s="41" t="s">
        <v>74</v>
      </c>
      <c r="E27" s="45" t="s">
        <v>38</v>
      </c>
      <c r="F27" s="40"/>
      <c r="G27" s="40">
        <v>2400</v>
      </c>
      <c r="H27" s="23">
        <f t="shared" si="0"/>
        <v>381771.13999999996</v>
      </c>
      <c r="I27" s="4"/>
      <c r="J27" s="4"/>
      <c r="K27" s="4"/>
      <c r="L27" s="4"/>
    </row>
    <row r="28" spans="2:12" s="3" customFormat="1" ht="40.5" customHeight="1">
      <c r="B28" s="39"/>
      <c r="C28" s="48" t="s">
        <v>65</v>
      </c>
      <c r="D28" s="41" t="s">
        <v>74</v>
      </c>
      <c r="E28" s="45" t="s">
        <v>39</v>
      </c>
      <c r="F28" s="40"/>
      <c r="G28" s="40">
        <v>2000</v>
      </c>
      <c r="H28" s="23">
        <f t="shared" si="0"/>
        <v>379771.13999999996</v>
      </c>
      <c r="I28" s="4"/>
      <c r="J28" s="4"/>
      <c r="K28" s="4"/>
      <c r="L28" s="4"/>
    </row>
    <row r="29" spans="2:12" s="3" customFormat="1" ht="41.25" customHeight="1">
      <c r="B29" s="39"/>
      <c r="C29" s="48" t="s">
        <v>65</v>
      </c>
      <c r="D29" s="41" t="s">
        <v>74</v>
      </c>
      <c r="E29" s="45" t="s">
        <v>40</v>
      </c>
      <c r="F29" s="40"/>
      <c r="G29" s="40">
        <v>4200</v>
      </c>
      <c r="H29" s="23">
        <f t="shared" si="0"/>
        <v>375571.13999999996</v>
      </c>
      <c r="I29" s="4"/>
      <c r="J29" s="4"/>
      <c r="K29" s="4"/>
      <c r="L29" s="4"/>
    </row>
    <row r="30" spans="2:12" s="3" customFormat="1" ht="40.5" customHeight="1">
      <c r="B30" s="39"/>
      <c r="C30" s="48" t="s">
        <v>65</v>
      </c>
      <c r="D30" s="41" t="s">
        <v>74</v>
      </c>
      <c r="E30" s="51" t="s">
        <v>41</v>
      </c>
      <c r="F30" s="40"/>
      <c r="G30" s="40">
        <v>2400</v>
      </c>
      <c r="H30" s="23">
        <f t="shared" si="0"/>
        <v>373171.13999999996</v>
      </c>
      <c r="I30" s="4"/>
      <c r="J30" s="4"/>
      <c r="K30" s="4"/>
      <c r="L30" s="4"/>
    </row>
    <row r="31" spans="2:12" s="3" customFormat="1" ht="41.25" customHeight="1">
      <c r="B31" s="39"/>
      <c r="C31" s="48" t="s">
        <v>65</v>
      </c>
      <c r="D31" s="41" t="s">
        <v>27</v>
      </c>
      <c r="E31" s="51" t="s">
        <v>42</v>
      </c>
      <c r="F31" s="40">
        <v>2800</v>
      </c>
      <c r="G31" s="40"/>
      <c r="H31" s="23">
        <f t="shared" si="0"/>
        <v>375971.13999999996</v>
      </c>
      <c r="I31" s="4"/>
      <c r="J31" s="4"/>
      <c r="K31" s="4"/>
      <c r="L31" s="4"/>
    </row>
    <row r="32" spans="2:12" s="3" customFormat="1" ht="47.25" customHeight="1">
      <c r="B32" s="39"/>
      <c r="C32" s="48" t="s">
        <v>65</v>
      </c>
      <c r="D32" s="41" t="s">
        <v>27</v>
      </c>
      <c r="E32" s="51" t="s">
        <v>64</v>
      </c>
      <c r="F32" s="40">
        <v>2400</v>
      </c>
      <c r="G32" s="40"/>
      <c r="H32" s="23">
        <f t="shared" si="0"/>
        <v>378371.13999999996</v>
      </c>
      <c r="I32" s="4"/>
      <c r="J32" s="4"/>
      <c r="K32" s="4"/>
      <c r="L32" s="4"/>
    </row>
    <row r="33" spans="2:12" s="3" customFormat="1" ht="53.25" customHeight="1">
      <c r="B33" s="39"/>
      <c r="C33" s="48" t="s">
        <v>65</v>
      </c>
      <c r="D33" s="41" t="s">
        <v>27</v>
      </c>
      <c r="E33" s="51" t="s">
        <v>43</v>
      </c>
      <c r="F33" s="40">
        <v>2000</v>
      </c>
      <c r="G33" s="40"/>
      <c r="H33" s="23">
        <f t="shared" si="0"/>
        <v>380371.13999999996</v>
      </c>
      <c r="I33" s="4"/>
      <c r="J33" s="4"/>
      <c r="K33" s="4"/>
      <c r="L33" s="4"/>
    </row>
    <row r="34" spans="2:12" s="3" customFormat="1" ht="52.5" customHeight="1">
      <c r="B34" s="39"/>
      <c r="C34" s="48" t="s">
        <v>65</v>
      </c>
      <c r="D34" s="41" t="s">
        <v>27</v>
      </c>
      <c r="E34" s="51" t="s">
        <v>44</v>
      </c>
      <c r="F34" s="40">
        <v>4200</v>
      </c>
      <c r="G34" s="40"/>
      <c r="H34" s="23">
        <f t="shared" si="0"/>
        <v>384571.13999999996</v>
      </c>
      <c r="I34" s="4"/>
      <c r="J34" s="4"/>
      <c r="K34" s="4"/>
      <c r="L34" s="4"/>
    </row>
    <row r="35" spans="2:12" s="3" customFormat="1" ht="54" customHeight="1">
      <c r="B35" s="39"/>
      <c r="C35" s="48" t="s">
        <v>65</v>
      </c>
      <c r="D35" s="41" t="s">
        <v>27</v>
      </c>
      <c r="E35" s="51" t="s">
        <v>45</v>
      </c>
      <c r="F35" s="40">
        <v>2400</v>
      </c>
      <c r="G35" s="40"/>
      <c r="H35" s="23">
        <f t="shared" si="0"/>
        <v>386971.13999999996</v>
      </c>
      <c r="I35" s="4"/>
      <c r="J35" s="4"/>
      <c r="K35" s="4"/>
      <c r="L35" s="4"/>
    </row>
    <row r="36" spans="2:12" s="3" customFormat="1" ht="40.5" customHeight="1">
      <c r="B36" s="39"/>
      <c r="C36" s="48" t="s">
        <v>65</v>
      </c>
      <c r="D36" s="41" t="s">
        <v>75</v>
      </c>
      <c r="E36" s="51" t="s">
        <v>46</v>
      </c>
      <c r="F36" s="40"/>
      <c r="G36" s="40">
        <v>1200</v>
      </c>
      <c r="H36" s="23">
        <f t="shared" si="0"/>
        <v>385771.13999999996</v>
      </c>
      <c r="I36" s="4"/>
      <c r="J36" s="4"/>
      <c r="K36" s="4"/>
      <c r="L36" s="4"/>
    </row>
    <row r="37" spans="2:12" s="3" customFormat="1" ht="45.75" customHeight="1">
      <c r="B37" s="39"/>
      <c r="C37" s="48" t="s">
        <v>65</v>
      </c>
      <c r="D37" s="41" t="s">
        <v>75</v>
      </c>
      <c r="E37" s="51" t="s">
        <v>47</v>
      </c>
      <c r="F37" s="40"/>
      <c r="G37" s="40">
        <v>2100</v>
      </c>
      <c r="H37" s="23">
        <f t="shared" si="0"/>
        <v>383671.13999999996</v>
      </c>
      <c r="I37" s="4"/>
      <c r="J37" s="4"/>
      <c r="K37" s="4"/>
      <c r="L37" s="4"/>
    </row>
    <row r="38" spans="2:12" s="3" customFormat="1" ht="46.5" customHeight="1">
      <c r="B38" s="39"/>
      <c r="C38" s="48" t="s">
        <v>65</v>
      </c>
      <c r="D38" s="41" t="s">
        <v>76</v>
      </c>
      <c r="E38" s="45" t="s">
        <v>48</v>
      </c>
      <c r="F38" s="40"/>
      <c r="G38" s="40">
        <v>2000</v>
      </c>
      <c r="H38" s="23">
        <f t="shared" si="0"/>
        <v>381671.13999999996</v>
      </c>
      <c r="I38" s="4"/>
      <c r="J38" s="4"/>
      <c r="K38" s="4"/>
      <c r="L38" s="4"/>
    </row>
    <row r="39" spans="2:12" s="3" customFormat="1" ht="46.5" customHeight="1">
      <c r="B39" s="39"/>
      <c r="C39" s="48" t="s">
        <v>65</v>
      </c>
      <c r="D39" s="41" t="s">
        <v>76</v>
      </c>
      <c r="E39" s="54" t="s">
        <v>49</v>
      </c>
      <c r="F39" s="40"/>
      <c r="G39" s="40">
        <v>2500</v>
      </c>
      <c r="H39" s="23">
        <f t="shared" si="0"/>
        <v>379171.13999999996</v>
      </c>
      <c r="I39" s="4"/>
      <c r="J39" s="4"/>
      <c r="K39" s="4"/>
      <c r="L39" s="4"/>
    </row>
    <row r="40" spans="2:12" s="3" customFormat="1" ht="51" customHeight="1">
      <c r="B40" s="39"/>
      <c r="C40" s="48" t="s">
        <v>65</v>
      </c>
      <c r="D40" s="41" t="s">
        <v>76</v>
      </c>
      <c r="E40" s="45" t="s">
        <v>50</v>
      </c>
      <c r="F40" s="40"/>
      <c r="G40" s="40">
        <v>2400</v>
      </c>
      <c r="H40" s="23">
        <f t="shared" si="0"/>
        <v>376771.13999999996</v>
      </c>
      <c r="I40" s="4"/>
      <c r="J40" s="4"/>
      <c r="K40" s="4"/>
      <c r="L40" s="4"/>
    </row>
    <row r="41" spans="2:12" s="3" customFormat="1" ht="42.75" customHeight="1">
      <c r="B41" s="39"/>
      <c r="C41" s="48" t="s">
        <v>65</v>
      </c>
      <c r="D41" s="41" t="s">
        <v>76</v>
      </c>
      <c r="E41" s="54" t="s">
        <v>51</v>
      </c>
      <c r="F41" s="40"/>
      <c r="G41" s="40">
        <v>2400</v>
      </c>
      <c r="H41" s="23">
        <f t="shared" si="0"/>
        <v>374371.13999999996</v>
      </c>
      <c r="I41" s="4"/>
      <c r="J41" s="4"/>
      <c r="K41" s="4"/>
      <c r="L41" s="4"/>
    </row>
    <row r="42" spans="2:12" s="3" customFormat="1" ht="54.75" customHeight="1">
      <c r="B42" s="39"/>
      <c r="C42" s="48" t="s">
        <v>65</v>
      </c>
      <c r="D42" s="41" t="s">
        <v>76</v>
      </c>
      <c r="E42" s="50" t="s">
        <v>52</v>
      </c>
      <c r="F42" s="40"/>
      <c r="G42" s="40">
        <v>2400</v>
      </c>
      <c r="H42" s="23">
        <f t="shared" si="0"/>
        <v>371971.13999999996</v>
      </c>
      <c r="I42" s="4"/>
      <c r="J42" s="4"/>
      <c r="K42" s="4"/>
      <c r="L42" s="4"/>
    </row>
    <row r="43" spans="2:12" s="3" customFormat="1" ht="55.5" customHeight="1">
      <c r="B43" s="39"/>
      <c r="C43" s="48" t="s">
        <v>65</v>
      </c>
      <c r="D43" s="41" t="s">
        <v>76</v>
      </c>
      <c r="E43" s="55" t="s">
        <v>53</v>
      </c>
      <c r="F43" s="40"/>
      <c r="G43" s="40">
        <v>4000</v>
      </c>
      <c r="H43" s="23">
        <f t="shared" si="0"/>
        <v>367971.13999999996</v>
      </c>
      <c r="I43" s="4"/>
      <c r="J43" s="4"/>
      <c r="K43" s="4"/>
      <c r="L43" s="4"/>
    </row>
    <row r="44" spans="2:12" s="3" customFormat="1" ht="45" customHeight="1">
      <c r="B44" s="39"/>
      <c r="C44" s="48" t="s">
        <v>65</v>
      </c>
      <c r="D44" s="41" t="s">
        <v>77</v>
      </c>
      <c r="E44" s="54" t="s">
        <v>54</v>
      </c>
      <c r="F44" s="40"/>
      <c r="G44" s="40">
        <v>2400</v>
      </c>
      <c r="H44" s="23">
        <f t="shared" si="0"/>
        <v>365571.13999999996</v>
      </c>
      <c r="I44" s="4"/>
      <c r="J44" s="4"/>
      <c r="K44" s="4"/>
      <c r="L44" s="4"/>
    </row>
    <row r="45" spans="2:12" s="3" customFormat="1" ht="55.5" customHeight="1">
      <c r="B45" s="39"/>
      <c r="C45" s="48" t="s">
        <v>65</v>
      </c>
      <c r="D45" s="41" t="s">
        <v>77</v>
      </c>
      <c r="E45" s="50" t="s">
        <v>55</v>
      </c>
      <c r="F45" s="40"/>
      <c r="G45" s="40">
        <v>9200</v>
      </c>
      <c r="H45" s="23">
        <f t="shared" si="0"/>
        <v>356371.13999999996</v>
      </c>
      <c r="I45" s="4"/>
      <c r="J45" s="4"/>
      <c r="K45" s="4"/>
      <c r="L45" s="4"/>
    </row>
    <row r="46" spans="2:12" s="3" customFormat="1" ht="53.25" customHeight="1">
      <c r="B46" s="39"/>
      <c r="C46" s="48" t="s">
        <v>65</v>
      </c>
      <c r="D46" s="41" t="s">
        <v>77</v>
      </c>
      <c r="E46" s="50" t="s">
        <v>56</v>
      </c>
      <c r="F46" s="40"/>
      <c r="G46" s="40">
        <v>2500</v>
      </c>
      <c r="H46" s="23">
        <f t="shared" si="0"/>
        <v>353871.13999999996</v>
      </c>
      <c r="I46" s="4"/>
      <c r="J46" s="4"/>
      <c r="K46" s="4"/>
      <c r="L46" s="4"/>
    </row>
    <row r="47" spans="2:12" s="3" customFormat="1" ht="33.75" customHeight="1">
      <c r="B47" s="39"/>
      <c r="C47" s="48" t="s">
        <v>65</v>
      </c>
      <c r="D47" s="41" t="s">
        <v>77</v>
      </c>
      <c r="E47" s="54" t="s">
        <v>57</v>
      </c>
      <c r="F47" s="40"/>
      <c r="G47" s="40">
        <v>3000</v>
      </c>
      <c r="H47" s="23">
        <f t="shared" si="0"/>
        <v>350871.13999999996</v>
      </c>
      <c r="I47" s="4"/>
      <c r="J47" s="4"/>
      <c r="K47" s="4"/>
      <c r="L47" s="4"/>
    </row>
    <row r="48" spans="2:12" s="3" customFormat="1" ht="46.5" customHeight="1">
      <c r="B48" s="39"/>
      <c r="C48" s="48" t="s">
        <v>65</v>
      </c>
      <c r="D48" s="41" t="s">
        <v>77</v>
      </c>
      <c r="E48" s="54" t="s">
        <v>58</v>
      </c>
      <c r="F48" s="40"/>
      <c r="G48" s="40">
        <v>1500</v>
      </c>
      <c r="H48" s="23">
        <f t="shared" si="0"/>
        <v>349371.13999999996</v>
      </c>
      <c r="I48" s="4"/>
      <c r="J48" s="4"/>
      <c r="K48" s="4"/>
      <c r="L48" s="4"/>
    </row>
    <row r="49" spans="2:12" s="3" customFormat="1" ht="46.5" customHeight="1">
      <c r="B49" s="39"/>
      <c r="C49" s="48" t="s">
        <v>65</v>
      </c>
      <c r="D49" s="41" t="s">
        <v>77</v>
      </c>
      <c r="E49" s="54" t="s">
        <v>59</v>
      </c>
      <c r="F49" s="40"/>
      <c r="G49" s="40">
        <v>4800</v>
      </c>
      <c r="H49" s="23">
        <f t="shared" si="0"/>
        <v>344571.13999999996</v>
      </c>
      <c r="I49" s="4"/>
      <c r="J49" s="4"/>
      <c r="K49" s="4"/>
      <c r="L49" s="4"/>
    </row>
    <row r="50" spans="2:12" s="3" customFormat="1" ht="46.5" customHeight="1">
      <c r="B50" s="39"/>
      <c r="C50" s="48" t="s">
        <v>65</v>
      </c>
      <c r="D50" s="41" t="s">
        <v>78</v>
      </c>
      <c r="E50" s="46" t="s">
        <v>60</v>
      </c>
      <c r="F50" s="40"/>
      <c r="G50" s="40">
        <v>14400</v>
      </c>
      <c r="H50" s="23">
        <f t="shared" si="0"/>
        <v>330171.13999999996</v>
      </c>
      <c r="I50" s="4"/>
      <c r="J50" s="4"/>
      <c r="K50" s="4"/>
      <c r="L50" s="4"/>
    </row>
    <row r="51" spans="2:12" s="3" customFormat="1" ht="21">
      <c r="B51" s="39"/>
      <c r="C51" s="48" t="s">
        <v>65</v>
      </c>
      <c r="D51" s="41" t="s">
        <v>79</v>
      </c>
      <c r="E51" s="46" t="s">
        <v>61</v>
      </c>
      <c r="F51" s="40"/>
      <c r="G51" s="40">
        <v>156250</v>
      </c>
      <c r="H51" s="23">
        <f t="shared" si="0"/>
        <v>173921.13999999996</v>
      </c>
      <c r="I51" s="4"/>
      <c r="J51" s="4"/>
      <c r="K51" s="4"/>
      <c r="L51" s="4"/>
    </row>
    <row r="52" spans="2:12" s="3" customFormat="1" ht="21">
      <c r="B52" s="39"/>
      <c r="C52" s="48" t="s">
        <v>65</v>
      </c>
      <c r="D52" s="41" t="s">
        <v>79</v>
      </c>
      <c r="E52" s="46" t="s">
        <v>62</v>
      </c>
      <c r="F52" s="40"/>
      <c r="G52" s="40">
        <v>137240</v>
      </c>
      <c r="H52" s="23">
        <f t="shared" si="0"/>
        <v>36681.139999999956</v>
      </c>
      <c r="I52" s="4"/>
      <c r="J52" s="4"/>
      <c r="K52" s="4"/>
      <c r="L52" s="4"/>
    </row>
    <row r="53" spans="2:12" s="3" customFormat="1" ht="55.5">
      <c r="B53" s="39"/>
      <c r="C53" s="48" t="s">
        <v>66</v>
      </c>
      <c r="D53" s="49" t="s">
        <v>24</v>
      </c>
      <c r="E53" s="56" t="s">
        <v>63</v>
      </c>
      <c r="F53" s="40">
        <v>16.15</v>
      </c>
      <c r="G53" s="40"/>
      <c r="H53" s="23">
        <f t="shared" si="0"/>
        <v>36697.28999999996</v>
      </c>
      <c r="I53" s="4"/>
      <c r="J53" s="4"/>
      <c r="K53" s="4"/>
      <c r="L53" s="4"/>
    </row>
    <row r="54" spans="2:12" s="3" customFormat="1" ht="22.5">
      <c r="B54" s="39"/>
      <c r="C54" s="48" t="s">
        <v>66</v>
      </c>
      <c r="D54" s="49" t="s">
        <v>24</v>
      </c>
      <c r="E54" s="45" t="s">
        <v>25</v>
      </c>
      <c r="F54" s="40"/>
      <c r="G54" s="40">
        <v>30</v>
      </c>
      <c r="H54" s="23">
        <f t="shared" si="0"/>
        <v>36667.28999999996</v>
      </c>
      <c r="I54" s="4"/>
      <c r="J54" s="4"/>
      <c r="K54" s="4"/>
      <c r="L54" s="4"/>
    </row>
    <row r="55" spans="2:8" s="6" customFormat="1" ht="22.5">
      <c r="B55" s="39"/>
      <c r="C55" s="48" t="s">
        <v>66</v>
      </c>
      <c r="D55" s="49" t="s">
        <v>24</v>
      </c>
      <c r="E55" s="45" t="s">
        <v>25</v>
      </c>
      <c r="F55" s="40"/>
      <c r="G55" s="40">
        <v>16</v>
      </c>
      <c r="H55" s="23">
        <f t="shared" si="0"/>
        <v>36651.28999999996</v>
      </c>
    </row>
    <row r="56" spans="2:8" s="6" customFormat="1" ht="13.5" customHeight="1" thickBot="1">
      <c r="B56" s="58"/>
      <c r="C56" s="59"/>
      <c r="D56" s="60"/>
      <c r="E56" s="61"/>
      <c r="F56" s="62"/>
      <c r="G56" s="62"/>
      <c r="H56" s="63"/>
    </row>
    <row r="57" spans="2:8" s="4" customFormat="1" ht="21.75" customHeight="1" thickBot="1">
      <c r="B57" s="24"/>
      <c r="C57" s="43"/>
      <c r="D57" s="44"/>
      <c r="E57" s="42" t="s">
        <v>9</v>
      </c>
      <c r="F57" s="25">
        <f>SUM(F18:F54)</f>
        <v>393153.15</v>
      </c>
      <c r="G57" s="25">
        <f>SUM(G18:G55)</f>
        <v>998547.1799999999</v>
      </c>
      <c r="H57" s="26">
        <f>H16+F57-G57</f>
        <v>36651.29000000004</v>
      </c>
    </row>
    <row r="58" spans="2:8" ht="24" customHeight="1">
      <c r="B58" s="27"/>
      <c r="C58" s="27"/>
      <c r="D58" s="27"/>
      <c r="E58" s="27"/>
      <c r="F58" s="28"/>
      <c r="G58" s="28"/>
      <c r="H58" s="29"/>
    </row>
    <row r="59" spans="2:8" ht="24" customHeight="1">
      <c r="B59" s="27"/>
      <c r="C59" s="30"/>
      <c r="D59" s="31"/>
      <c r="E59" s="31"/>
      <c r="F59" s="32"/>
      <c r="G59" s="32"/>
      <c r="H59" s="33"/>
    </row>
    <row r="60" spans="2:8" ht="24" customHeight="1">
      <c r="B60" s="31"/>
      <c r="C60" s="30"/>
      <c r="D60" s="31"/>
      <c r="E60" s="31"/>
      <c r="F60" s="32"/>
      <c r="G60" s="32"/>
      <c r="H60" s="33"/>
    </row>
    <row r="61" spans="2:8" ht="24" customHeight="1">
      <c r="B61" s="31"/>
      <c r="C61" s="30"/>
      <c r="D61" s="31"/>
      <c r="E61" s="31"/>
      <c r="F61" s="32"/>
      <c r="G61" s="32"/>
      <c r="H61" s="33"/>
    </row>
    <row r="62" spans="2:8" ht="24" customHeight="1">
      <c r="B62" s="71" t="s">
        <v>17</v>
      </c>
      <c r="C62" s="71"/>
      <c r="D62" s="71"/>
      <c r="E62" s="27"/>
      <c r="F62" s="71" t="s">
        <v>18</v>
      </c>
      <c r="G62" s="71"/>
      <c r="H62" s="71"/>
    </row>
    <row r="63" spans="2:8" ht="24" customHeight="1">
      <c r="B63" s="72" t="s">
        <v>12</v>
      </c>
      <c r="C63" s="72"/>
      <c r="D63" s="72"/>
      <c r="E63" s="34"/>
      <c r="F63" s="72" t="s">
        <v>13</v>
      </c>
      <c r="G63" s="72"/>
      <c r="H63" s="72"/>
    </row>
    <row r="64" spans="2:8" ht="24" customHeight="1">
      <c r="B64" s="73" t="s">
        <v>22</v>
      </c>
      <c r="C64" s="73"/>
      <c r="D64" s="73"/>
      <c r="E64" s="35"/>
      <c r="F64" s="73" t="s">
        <v>23</v>
      </c>
      <c r="G64" s="73"/>
      <c r="H64" s="73"/>
    </row>
    <row r="65" spans="2:8" ht="24" customHeight="1">
      <c r="B65" s="72" t="s">
        <v>19</v>
      </c>
      <c r="C65" s="72"/>
      <c r="D65" s="72"/>
      <c r="E65" s="34"/>
      <c r="F65" s="72" t="s">
        <v>14</v>
      </c>
      <c r="G65" s="72"/>
      <c r="H65" s="72"/>
    </row>
    <row r="66" spans="2:8" ht="24" customHeight="1">
      <c r="B66" s="34"/>
      <c r="C66" s="34"/>
      <c r="D66" s="34"/>
      <c r="E66" s="34"/>
      <c r="F66" s="34"/>
      <c r="G66" s="34"/>
      <c r="H66" s="36"/>
    </row>
    <row r="67" spans="2:12" ht="24" customHeight="1">
      <c r="B67" s="31"/>
      <c r="C67" s="31"/>
      <c r="D67" s="31"/>
      <c r="E67" s="31"/>
      <c r="F67" s="31"/>
      <c r="G67" s="31"/>
      <c r="H67" s="37"/>
      <c r="I67" s="1"/>
      <c r="J67" s="1"/>
      <c r="K67" s="1"/>
      <c r="L67" s="1"/>
    </row>
    <row r="68" spans="2:12" ht="24" customHeight="1">
      <c r="B68" s="31"/>
      <c r="C68" s="31"/>
      <c r="D68" s="31"/>
      <c r="E68" s="31"/>
      <c r="F68" s="31"/>
      <c r="G68" s="31"/>
      <c r="H68" s="37"/>
      <c r="I68" s="1"/>
      <c r="J68" s="1"/>
      <c r="K68" s="1"/>
      <c r="L68" s="1"/>
    </row>
    <row r="69" spans="2:12" ht="24" customHeight="1">
      <c r="B69" s="76" t="s">
        <v>15</v>
      </c>
      <c r="C69" s="76"/>
      <c r="D69" s="76"/>
      <c r="E69" s="76"/>
      <c r="F69" s="76"/>
      <c r="G69" s="76"/>
      <c r="H69" s="76"/>
      <c r="I69" s="1"/>
      <c r="J69" s="1"/>
      <c r="K69" s="1"/>
      <c r="L69" s="1"/>
    </row>
    <row r="70" spans="2:12" ht="24" customHeight="1">
      <c r="B70" s="72" t="s">
        <v>16</v>
      </c>
      <c r="C70" s="72"/>
      <c r="D70" s="72"/>
      <c r="E70" s="72"/>
      <c r="F70" s="72"/>
      <c r="G70" s="72"/>
      <c r="H70" s="72"/>
      <c r="I70" s="1"/>
      <c r="J70" s="1"/>
      <c r="K70" s="1"/>
      <c r="L70" s="1"/>
    </row>
    <row r="71" spans="2:12" ht="24" customHeight="1">
      <c r="B71" s="73" t="s">
        <v>20</v>
      </c>
      <c r="C71" s="73"/>
      <c r="D71" s="73"/>
      <c r="E71" s="73"/>
      <c r="F71" s="73"/>
      <c r="G71" s="73"/>
      <c r="H71" s="73"/>
      <c r="I71" s="1"/>
      <c r="J71" s="1"/>
      <c r="K71" s="1"/>
      <c r="L71" s="1"/>
    </row>
    <row r="72" spans="2:12" ht="24" customHeight="1">
      <c r="B72" s="72" t="s">
        <v>21</v>
      </c>
      <c r="C72" s="72"/>
      <c r="D72" s="72"/>
      <c r="E72" s="72"/>
      <c r="F72" s="72"/>
      <c r="G72" s="72"/>
      <c r="H72" s="72"/>
      <c r="I72" s="1"/>
      <c r="J72" s="1"/>
      <c r="K72" s="1"/>
      <c r="L72" s="1"/>
    </row>
    <row r="73" spans="2:12" ht="24" customHeight="1">
      <c r="B73" s="74"/>
      <c r="C73" s="74"/>
      <c r="D73" s="74"/>
      <c r="E73" s="74"/>
      <c r="F73" s="74"/>
      <c r="G73" s="74"/>
      <c r="H73" s="74"/>
      <c r="I73" s="1"/>
      <c r="J73" s="1"/>
      <c r="K73" s="1"/>
      <c r="L73" s="1"/>
    </row>
    <row r="74" spans="2:12" ht="20.25">
      <c r="B74" s="75"/>
      <c r="C74" s="75"/>
      <c r="D74" s="75"/>
      <c r="E74" s="75"/>
      <c r="F74" s="75"/>
      <c r="G74" s="75"/>
      <c r="H74" s="75"/>
      <c r="I74" s="1"/>
      <c r="J74" s="1"/>
      <c r="K74" s="1"/>
      <c r="L74" s="1"/>
    </row>
    <row r="75" spans="2:12" ht="12.75">
      <c r="B75" s="5"/>
      <c r="C75" s="5"/>
      <c r="D75" s="5"/>
      <c r="E75" s="5"/>
      <c r="F75" s="5"/>
      <c r="G75" s="5"/>
      <c r="H75" s="8"/>
      <c r="I75" s="1"/>
      <c r="J75" s="1"/>
      <c r="K75" s="1"/>
      <c r="L75" s="1"/>
    </row>
    <row r="76" spans="2:12" ht="12.75">
      <c r="B76" s="5"/>
      <c r="C76" s="5"/>
      <c r="D76" s="5"/>
      <c r="E76" s="5"/>
      <c r="F76" s="5"/>
      <c r="G76" s="5"/>
      <c r="H76" s="8"/>
      <c r="I76" s="1"/>
      <c r="J76" s="1"/>
      <c r="K76" s="1"/>
      <c r="L76" s="1"/>
    </row>
    <row r="77" spans="2:12" ht="12.75">
      <c r="B77" s="5"/>
      <c r="C77" s="5"/>
      <c r="D77" s="5"/>
      <c r="E77" s="5"/>
      <c r="F77" s="5"/>
      <c r="G77" s="5"/>
      <c r="H77" s="8"/>
      <c r="I77" s="1"/>
      <c r="J77" s="1"/>
      <c r="K77" s="1"/>
      <c r="L77" s="1"/>
    </row>
    <row r="78" spans="2:12" ht="12.75">
      <c r="B78" s="5"/>
      <c r="C78" s="5"/>
      <c r="D78" s="5"/>
      <c r="E78" s="5"/>
      <c r="F78" s="5"/>
      <c r="G78" s="5"/>
      <c r="H78" s="8"/>
      <c r="I78" s="1"/>
      <c r="J78" s="1"/>
      <c r="K78" s="1"/>
      <c r="L78" s="1"/>
    </row>
    <row r="79" spans="2:12" ht="12.75">
      <c r="B79" s="5"/>
      <c r="C79" s="5"/>
      <c r="D79" s="5"/>
      <c r="E79" s="5"/>
      <c r="F79" s="5"/>
      <c r="G79" s="5"/>
      <c r="H79" s="8"/>
      <c r="I79" s="1"/>
      <c r="J79" s="1"/>
      <c r="K79" s="1"/>
      <c r="L79" s="1"/>
    </row>
    <row r="80" spans="2:12" ht="12.75">
      <c r="B80" s="5"/>
      <c r="C80" s="5"/>
      <c r="D80" s="5"/>
      <c r="E80" s="5"/>
      <c r="F80" s="5"/>
      <c r="G80" s="5"/>
      <c r="H80" s="8"/>
      <c r="I80" s="1"/>
      <c r="J80" s="1"/>
      <c r="K80" s="1"/>
      <c r="L80" s="1"/>
    </row>
    <row r="81" spans="2:12" ht="12.75">
      <c r="B81" s="5"/>
      <c r="C81" s="5"/>
      <c r="D81" s="5"/>
      <c r="E81" s="5"/>
      <c r="F81" s="5"/>
      <c r="G81" s="5"/>
      <c r="H81" s="8"/>
      <c r="I81" s="1"/>
      <c r="J81" s="1"/>
      <c r="K81" s="1"/>
      <c r="L81" s="1"/>
    </row>
    <row r="82" spans="2:12" ht="12.75">
      <c r="B82" s="5"/>
      <c r="C82" s="5"/>
      <c r="D82" s="5"/>
      <c r="E82" s="5"/>
      <c r="F82" s="5"/>
      <c r="G82" s="5"/>
      <c r="H82" s="8"/>
      <c r="I82" s="1"/>
      <c r="J82" s="1"/>
      <c r="K82" s="1"/>
      <c r="L82" s="1"/>
    </row>
    <row r="83" spans="2:12" ht="12.75">
      <c r="B83" s="5"/>
      <c r="C83" s="5"/>
      <c r="D83" s="5"/>
      <c r="E83" s="5"/>
      <c r="F83" s="5"/>
      <c r="G83" s="5"/>
      <c r="H83" s="8"/>
      <c r="I83" s="1"/>
      <c r="J83" s="1"/>
      <c r="K83" s="1"/>
      <c r="L83" s="1"/>
    </row>
    <row r="84" spans="2:12" ht="12.75">
      <c r="B84" s="5"/>
      <c r="C84" s="5"/>
      <c r="D84" s="5"/>
      <c r="E84" s="5"/>
      <c r="F84" s="5"/>
      <c r="G84" s="5"/>
      <c r="H84" s="8"/>
      <c r="I84" s="1"/>
      <c r="J84" s="1"/>
      <c r="K84" s="1"/>
      <c r="L84" s="1"/>
    </row>
    <row r="85" spans="2:12" ht="12.75">
      <c r="B85" s="5"/>
      <c r="C85" s="5"/>
      <c r="D85" s="5"/>
      <c r="E85" s="5"/>
      <c r="F85" s="5"/>
      <c r="G85" s="5"/>
      <c r="H85" s="8"/>
      <c r="I85" s="1"/>
      <c r="J85" s="1"/>
      <c r="K85" s="1"/>
      <c r="L85" s="1"/>
    </row>
    <row r="86" spans="2:12" ht="12.75">
      <c r="B86" s="5"/>
      <c r="C86" s="5"/>
      <c r="D86" s="5"/>
      <c r="E86" s="5"/>
      <c r="F86" s="5"/>
      <c r="G86" s="5"/>
      <c r="H86" s="8"/>
      <c r="I86" s="1"/>
      <c r="J86" s="1"/>
      <c r="K86" s="1"/>
      <c r="L86" s="1"/>
    </row>
    <row r="105" spans="8:12" ht="13.5" thickBot="1">
      <c r="H105" s="1"/>
      <c r="I105" s="1"/>
      <c r="J105" s="1"/>
      <c r="K105" s="1"/>
      <c r="L105" s="1"/>
    </row>
    <row r="106" spans="2:12" ht="15">
      <c r="B106" s="2"/>
      <c r="H106" s="1"/>
      <c r="I106" s="1"/>
      <c r="J106" s="1"/>
      <c r="K106" s="1"/>
      <c r="L106" s="1"/>
    </row>
  </sheetData>
  <sheetProtection/>
  <mergeCells count="23">
    <mergeCell ref="B73:H73"/>
    <mergeCell ref="B74:H74"/>
    <mergeCell ref="B65:D65"/>
    <mergeCell ref="F65:H65"/>
    <mergeCell ref="B69:H69"/>
    <mergeCell ref="B70:H70"/>
    <mergeCell ref="B71:H71"/>
    <mergeCell ref="B72:H72"/>
    <mergeCell ref="B62:D62"/>
    <mergeCell ref="F62:H62"/>
    <mergeCell ref="B63:D63"/>
    <mergeCell ref="F63:H63"/>
    <mergeCell ref="B64:D64"/>
    <mergeCell ref="F64:H64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6" r:id="rId2"/>
  <rowBreaks count="3" manualBreakCount="3">
    <brk id="72" max="255" man="1"/>
    <brk id="73" max="255" man="1"/>
    <brk id="9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2022-11-10T14:15:10Z</cp:lastPrinted>
  <dcterms:created xsi:type="dcterms:W3CDTF">2006-07-11T17:39:34Z</dcterms:created>
  <dcterms:modified xsi:type="dcterms:W3CDTF">2022-11-10T14:41:24Z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