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<sst xmlns="http://schemas.openxmlformats.org/spreadsheetml/2006/main" count="75" uniqueCount="54">
  <si>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</si>
  <si>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</si>
  <si>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</si>
  <si>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</si>
  <si>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</si>
  <si>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</si>
  <si>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</si>
  <si>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</si>
  <si>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</si>
  <si>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</si>
  <si>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</si>
  <si>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</si>
  <si>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</si>
  <si>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</si>
  <si>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</si>
  <si>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</si>
  <si>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</si>
  <si>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</si>
  <si>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</si>
  <si>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</si>
  <si>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</si>
  <si>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</si>
  <si>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</si>
  <si>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</si>
  <si>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</si>
  <si>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</si>
  <si>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r>
      <t xml:space="preserve">BANCO DE RESERVAS DE LA REP.DOM, </t>
    </r>
    <r>
      <rPr>
        <sz val="8"/>
        <color indexed="8"/>
        <rFont val="Segoe UI"/>
        <family val="2"/>
      </rPr>
      <t>COMISIÓN 0.15%, SOBRE PAGOS EMITIDOS.</t>
    </r>
  </si>
  <si>
    <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</si>
  <si>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Del 1ero al 31 de Octubre 2022</t>
  </si>
  <si>
    <r>
      <rPr>
        <b/>
        <sz val="8"/>
        <color indexed="8"/>
        <rFont val="Segoe UI"/>
        <family val="2"/>
      </rPr>
      <t>JUAN BAUTISTA ABREU VALERIO</t>
    </r>
    <r>
      <rPr>
        <sz val="8"/>
        <color indexed="8"/>
        <rFont val="Segoe UI"/>
        <family val="2"/>
      </rPr>
      <t>, PAGO VIÁTICOS QUIÉN SE TRASLADÓ A LA CIUNDAD  DE SANTIAGO DE LOS CABALLEROS, CON LA FINALIDAD DE REALIZAR TRABAJO DE ARQUEOS A LA CAJA CHICA Y CAJA GENERAL DE LA OFICINA REGIONAL NORTE-SANTIAGO,  EL DÍA 28 DE SEPTIEMBRE DEL 2022,</t>
    </r>
  </si>
  <si>
    <r>
      <rPr>
        <b/>
        <sz val="8"/>
        <color indexed="8"/>
        <rFont val="Segoe UI"/>
        <family val="2"/>
      </rPr>
      <t>DIANA ALTAGRACIA MOLINA DE LA ROSA</t>
    </r>
    <r>
      <rPr>
        <sz val="8"/>
        <color indexed="8"/>
        <rFont val="Segoe UI"/>
        <family val="2"/>
      </rPr>
      <t>, PAGO VIÁTICOS QUIÉN SE TRASLADÓ A LA CIUNDAD  DE SANTIAGO DE LOS CABALLEROS, CON LA FINALIDAD DE REALIZAR TRABAJO DE ARQUEOS A LA CAJA CHICA Y CAJA GENERAL DE LA OFICINA REGIONAL NORTE-SANTIAGO,  EL DÍA 28 DE SEPTIEMBRE DEL 2022,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</si>
  <si>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REALIZADAS A PROVEEDORES Y PERSONAS FÍSICAS, CORRESPONDIENTE AL MES DE SEPTIEMBRE  DEL 2022, DE LA CUENTA FONDO REPONIBLE NO. 960-32511-5.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</si>
  <si>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RECIBIDA DESDE  LA CUENTA OPERATIVA (010-391647-4)  A LA CUENTA DE FONDO REPONIBLE INTITUCIONAL  (960-352511-5),  EN CALIDAD DE PRESTAMO EN FECHA 31/10/2022, PARA CUBRIR COMPROMISOS.</t>
    </r>
  </si>
  <si>
    <t>14/10/2022</t>
  </si>
  <si>
    <t>19/10/2022</t>
  </si>
  <si>
    <t>21/10/2022</t>
  </si>
  <si>
    <t>31/10/2022</t>
  </si>
  <si>
    <r>
      <rPr>
        <b/>
        <sz val="8"/>
        <color indexed="8"/>
        <rFont val="Segoe UI"/>
        <family val="2"/>
      </rPr>
      <t>SANTO TOMAS LUNA BERROA</t>
    </r>
    <r>
      <rPr>
        <sz val="8"/>
        <color indexed="8"/>
        <rFont val="Segoe UI"/>
        <family val="2"/>
      </rPr>
      <t>,PAGO VIÁTICOS QUIENES SE TRASLADARON AL MUNICIPIO DE HIGÜEY PROVINCIA LA ALTAGRACIA, CON LA FINALIDAD DE PARTICIPAR EN EL SEGUNDO TALLER DEPORTE PARA TODOS, IES REGIÓN ESTE, LOS DÍAS 30 Y 31 DE JULIO DEL 2022.</t>
    </r>
  </si>
  <si>
    <r>
      <rPr>
        <b/>
        <sz val="8"/>
        <color indexed="8"/>
        <rFont val="Segoe UI"/>
        <family val="2"/>
      </rPr>
      <t>FRANCISCO ALBERTO MATOS PEÑA</t>
    </r>
    <r>
      <rPr>
        <sz val="8"/>
        <color indexed="8"/>
        <rFont val="Segoe UI"/>
        <family val="2"/>
      </rPr>
      <t>,PAGO VIÁTICOS QUIENES SE TRASLADARON AL MUNICIPIO DE HIGÜEY PROVINCIA LA ALTAGRACIA, CON LA FINALIDAD DE PARTICIPAR EN EL SEGUNDO TALLER DEPORTE PARA TODOS, IES REGIÓN ESTE, LOS DÍAS 30 Y 31 DE JULIO DEL 2022.</t>
    </r>
  </si>
  <si>
    <r>
      <rPr>
        <b/>
        <sz val="8"/>
        <color indexed="8"/>
        <rFont val="Segoe UI"/>
        <family val="2"/>
      </rPr>
      <t>MARCELINO ANT. BOTIER REYES</t>
    </r>
    <r>
      <rPr>
        <sz val="8"/>
        <color indexed="8"/>
        <rFont val="Segoe UI"/>
        <family val="2"/>
      </rPr>
      <t>,PAGO VIÁTICOS QUIENES SE TRASLADARON AL MUNICIPIO DE HIGÜEY PROVINCIA LA ALTAGRACIA, CON LA FINALIDAD DE PARTICIPAR EN EL SEGUNDO TALLER DEPORTE PARA TODOS, IES REGIÓN ESTE, LOS DÍAS 30 Y 31 DE JULIO DEL 2022.</t>
    </r>
  </si>
  <si>
    <r>
      <rPr>
        <b/>
        <sz val="8"/>
        <color indexed="8"/>
        <rFont val="Segoe UI"/>
        <family val="2"/>
      </rPr>
      <t xml:space="preserve">JOSEFINA MORILLO OGANDO </t>
    </r>
    <r>
      <rPr>
        <sz val="8"/>
        <color indexed="8"/>
        <rFont val="Segoe UI"/>
        <family val="2"/>
      </rPr>
      <t>,PAGO VIÁTICOS QUIENES SE TRASLADARON AL MUNICIPIO DE HIGÜEY PROVINCIA LA ALTAGRACIA, CON LA FINALIDAD DE PARTICIPAR EN EL SEGUNDO TALLER DEPORTE PARA TODOS, IES REGIÓN ESTE, LOS DÍAS 30 Y 31 DE JULIO DEL 2022.</t>
    </r>
  </si>
  <si>
    <r>
      <rPr>
        <b/>
        <sz val="8"/>
        <color indexed="8"/>
        <rFont val="Segoe UI"/>
        <family val="2"/>
      </rPr>
      <t>CARMEN CARMONA ECHEVERRIA GIL</t>
    </r>
    <r>
      <rPr>
        <sz val="8"/>
        <color indexed="8"/>
        <rFont val="Segoe UI"/>
        <family val="2"/>
      </rPr>
      <t>,PAGO VIÁTICOS QUIENES SE TRASLADARON AL MUNICIPIO DE HIGÜEY PROVINCIA LA ALTAGRACIA, CON LA FINALIDAD DE PARTICIPAR EN EL SEGUNDO TALLER DEPORTE PARA TODOS, IES REGIÓN ESTE, LOS DÍAS 30 Y 31 DE JULIO DEL 2022.</t>
    </r>
  </si>
  <si>
    <r>
      <rPr>
        <b/>
        <sz val="8"/>
        <color indexed="8"/>
        <rFont val="Segoe UI"/>
        <family val="2"/>
      </rPr>
      <t>FRANKLIN JAVIER DE JESÚS SALDAÑA</t>
    </r>
    <r>
      <rPr>
        <sz val="8"/>
        <color indexed="8"/>
        <rFont val="Segoe UI"/>
        <family val="2"/>
      </rPr>
      <t>,PAGO VIÁTICOS QUIENES SE TRASLADARON AL MUNICIPIO DE HIGÜEY PROVINCIA LA ALTAGRACIA, CON LA FINALIDAD DE PARTICIPAR EN EL SEGUNDO TALLER DEPORTE PARA TODOS, IES REGIÓN ESTE, LOS DÍAS 30 Y 31 DE JULIO DEL 2022.</t>
    </r>
  </si>
  <si>
    <r>
      <rPr>
        <b/>
        <sz val="8"/>
        <color indexed="8"/>
        <rFont val="Segoe UI"/>
        <family val="2"/>
      </rPr>
      <t>LORENZO ENCARNACION MORILLO</t>
    </r>
    <r>
      <rPr>
        <sz val="8"/>
        <color indexed="8"/>
        <rFont val="Segoe UI"/>
        <family val="2"/>
      </rPr>
      <t>,PAGO VIÁTICOS QUIENES SE TRASLADARON AL MUNICIPIO DE HIGÜEY PROVINCIA LA ALTAGRACIA, CON LA FINALIDAD DE PARTICIPAR EN EL SEGUNDO TALLER DEPORTE PARA TODOS, IES REGIÓN ESTE, LOS DÍAS 30 Y 31 DE JULIO DEL 2022.</t>
    </r>
  </si>
  <si>
    <r>
      <rPr>
        <b/>
        <sz val="8"/>
        <color indexed="8"/>
        <rFont val="Segoe UI"/>
        <family val="2"/>
      </rPr>
      <t>MARCOS ANTONIO MERCEDES RAMOS</t>
    </r>
    <r>
      <rPr>
        <sz val="8"/>
        <color indexed="8"/>
        <rFont val="Segoe UI"/>
        <family val="2"/>
      </rPr>
      <t>,PAGO VIÁTICOS QUIENES SE TRASLADARON AL MUNICIPIO DE HIGÜEY PROVINCIA LA ALTAGRACIA, CON LA FINALIDAD DE PARTICIPAR EN EL SEGUNDO TALLER DEPORTE PARA TODOS, IES REGIÓN ESTE, LOS DÍAS 30 Y 31 DE JULIO DEL 2022.</t>
    </r>
  </si>
  <si>
    <r>
      <rPr>
        <b/>
        <sz val="8"/>
        <color indexed="8"/>
        <rFont val="Segoe UI"/>
        <family val="2"/>
      </rPr>
      <t>MARIA LÓPEZ POLANCO</t>
    </r>
    <r>
      <rPr>
        <sz val="8"/>
        <color indexed="8"/>
        <rFont val="Segoe UI"/>
        <family val="2"/>
      </rPr>
      <t>,PAGO VIÁTICOS QUIENES SE TRASLADARON AL MUNICIPIO DE HIGÜEY PROVINCIA LA ALTAGRACIA, CON LA FINALIDAD DE PARTICIPAR EN EL SEGUNDO TALLER DEPORTE PARA TODOS, IES REGIÓN ESTE, LOS DÍAS 30 Y 31 DE JULIO DEL 2022.</t>
    </r>
  </si>
  <si>
    <r>
      <rPr>
        <b/>
        <sz val="8"/>
        <color indexed="8"/>
        <rFont val="Segoe UI"/>
        <family val="2"/>
      </rPr>
      <t>DEPARTAMENTO AUDITORIA AL REGISTRO ACADÉMICO</t>
    </r>
    <r>
      <rPr>
        <sz val="8"/>
        <color indexed="8"/>
        <rFont val="Segoe UI"/>
        <family val="2"/>
      </rPr>
      <t>, PAGO VIÁTICOS QUIENES SE TRASLADARON A LAS PROVINCIAS DE COTUÍ, MOCA Y AZUA DE COMPOSTELA, CON LA FINALIDAD  DE VISITAR A LOS  DEPARTAMENTOS DE ADMISIONES Y REGISTRO DE UTECO-COTUÍ UFHEC-MOCA UTESUR-AZUA,  LOS DÍA 12,18,Y 31DE AGOSTO  DEL 2022.</t>
    </r>
  </si>
  <si>
    <r>
      <rPr>
        <b/>
        <sz val="8"/>
        <color indexed="8"/>
        <rFont val="Segoe UI"/>
        <family val="2"/>
      </rPr>
      <t>DIRECCION ACADEMICA AREA DE LA SALUD</t>
    </r>
    <r>
      <rPr>
        <sz val="8"/>
        <color indexed="8"/>
        <rFont val="Segoe UI"/>
        <family val="2"/>
      </rPr>
      <t>, PAGO VIÁTICOS QUIENES SE TRASLADARON A LA CIUDAD DE LA VEGA, CON LA FINALIDAD DE REALIZAR VISITA DE CUMPLIMIENTO DE LOS ESTÁNDARES ESTABLECIDOS PARA EL PREINTERNADO E INTERNADO ROTATORIO, EL DÍA 21 DE SEPTIEMBRE  DEL 2022.</t>
    </r>
  </si>
  <si>
    <t>FR-0063</t>
  </si>
  <si>
    <t>FR-0065</t>
  </si>
  <si>
    <t>FR-0067</t>
  </si>
  <si>
    <t>FR-0068</t>
  </si>
  <si>
    <t>CK-021</t>
  </si>
  <si>
    <t>TR-MESCYT/CON/0389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</si>
</sst>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 readingOrder="1"/>
    </xf>
    <xf numFmtId="0" fontId="7" fillId="33" borderId="18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justify" vertical="justify" wrapText="1"/>
    </xf>
    <xf numFmtId="0" fontId="20" fillId="0" borderId="19" xfId="0" applyFont="1" applyBorder="1" applyAlignment="1">
      <alignment horizontal="left" vertical="center" wrapText="1" readingOrder="1"/>
    </xf>
    <xf numFmtId="0" fontId="0" fillId="33" borderId="17" xfId="0" applyFill="1" applyBorder="1" applyAlignment="1">
      <alignment/>
    </xf>
    <xf numFmtId="43" fontId="0" fillId="33" borderId="17" xfId="0" applyNumberFormat="1" applyFill="1" applyBorder="1" applyAlignment="1">
      <alignment horizontal="right" vertical="center"/>
    </xf>
    <xf numFmtId="14" fontId="57" fillId="0" borderId="17" xfId="0" applyNumberFormat="1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" vertical="center" wrapText="1" readingOrder="1"/>
      <protection locked="0"/>
    </xf>
    <xf numFmtId="0" fontId="20" fillId="0" borderId="21" xfId="0" applyFont="1" applyBorder="1" applyAlignment="1">
      <alignment horizontal="left" vertical="center" wrapText="1" readingOrder="1"/>
    </xf>
    <xf numFmtId="0" fontId="7" fillId="33" borderId="22" xfId="0" applyFont="1" applyFill="1" applyBorder="1" applyAlignment="1">
      <alignment horizontal="center" vertical="center"/>
    </xf>
    <xf numFmtId="14" fontId="58" fillId="33" borderId="23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 readingOrder="1"/>
    </xf>
    <xf numFmtId="0" fontId="59" fillId="33" borderId="24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43" fontId="0" fillId="0" borderId="24" xfId="49" applyNumberFormat="1" applyFont="1" applyBorder="1" applyAlignment="1">
      <alignment vertical="center" wrapText="1"/>
    </xf>
    <xf numFmtId="43" fontId="0" fillId="0" borderId="25" xfId="49" applyNumberFormat="1" applyFont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7" xfId="0" applyNumberFormat="1" applyFont="1" applyFill="1" applyBorder="1" applyAlignment="1">
      <alignment horizontal="lef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16" fillId="0" borderId="29" xfId="0" applyFont="1" applyBorder="1" applyAlignment="1" applyProtection="1">
      <alignment horizontal="center" vertical="center" wrapText="1" readingOrder="1"/>
      <protection locked="0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3" borderId="14" xfId="0" applyFont="1" applyFill="1" applyBorder="1" applyAlignment="1">
      <alignment horizontal="justify" vertical="justify" wrapText="1"/>
    </xf>
    <xf numFmtId="0" fontId="16" fillId="33" borderId="33" xfId="0" applyFont="1" applyFill="1" applyBorder="1" applyAlignment="1">
      <alignment horizontal="justify" vertical="justify" wrapText="1" readingOrder="1"/>
    </xf>
    <xf numFmtId="14" fontId="57" fillId="0" borderId="14" xfId="0" applyNumberFormat="1" applyFont="1" applyBorder="1" applyAlignment="1">
      <alignment horizontal="center" vertical="center"/>
    </xf>
    <xf numFmtId="0" fontId="16" fillId="0" borderId="33" xfId="0" applyFont="1" applyBorder="1" applyAlignment="1" applyProtection="1">
      <alignment horizontal="center" vertical="center" wrapText="1" readingOrder="1"/>
      <protection locked="0"/>
    </xf>
    <xf numFmtId="0" fontId="16" fillId="0" borderId="17" xfId="0" applyFont="1" applyBorder="1" applyAlignment="1" applyProtection="1">
      <alignment horizontal="center" vertical="center" wrapText="1" readingOrder="1"/>
      <protection locked="0"/>
    </xf>
    <xf numFmtId="0" fontId="39" fillId="0" borderId="17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89"/>
  <sheetViews>
    <sheetView tabSelected="1" zoomScale="80" zoomScaleNormal="80" zoomScalePageLayoutView="0" workbookViewId="0" topLeftCell="A29">
      <selection activeCell="B3" sqref="B3:H55"/>
    </sheetView>
  </sheetViews>
  <sheetFormatPr defaultColWidth="9.140625" defaultRowHeight="12.75"/>
  <cols>
    <col min="1" max="1" width="5.28125" style="14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4.42187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65"/>
      <c r="C10" s="65"/>
      <c r="D10" s="65"/>
      <c r="E10" s="65"/>
      <c r="F10" s="65"/>
      <c r="G10" s="65"/>
      <c r="H10" s="65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65"/>
      <c r="C13" s="65"/>
      <c r="D13" s="65"/>
      <c r="E13" s="65"/>
      <c r="F13" s="65"/>
      <c r="G13" s="65"/>
      <c r="H13" s="65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66" t="s">
        <v>3</v>
      </c>
      <c r="C15" s="66"/>
      <c r="D15" s="66"/>
      <c r="E15" s="66"/>
      <c r="F15" s="66"/>
      <c r="G15" s="66"/>
      <c r="H15" s="66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67" t="s">
        <v>28</v>
      </c>
      <c r="C17" s="67"/>
      <c r="D17" s="67"/>
      <c r="E17" s="67"/>
      <c r="F17" s="67"/>
      <c r="G17" s="67"/>
      <c r="H17" s="67"/>
    </row>
    <row r="18" s="14" customFormat="1" ht="19.5" customHeight="1" thickBot="1">
      <c r="H18" s="21"/>
    </row>
    <row r="19" spans="1:12" s="3" customFormat="1" ht="36.75" customHeight="1">
      <c r="A19" s="8"/>
      <c r="B19" s="68"/>
      <c r="C19" s="70" t="s">
        <v>4</v>
      </c>
      <c r="D19" s="70"/>
      <c r="E19" s="70"/>
      <c r="F19" s="70" t="s">
        <v>12</v>
      </c>
      <c r="G19" s="70"/>
      <c r="H19" s="71"/>
      <c r="I19" s="8"/>
      <c r="J19" s="8"/>
      <c r="K19" s="8"/>
      <c r="L19" s="8"/>
    </row>
    <row r="20" spans="1:12" s="3" customFormat="1" ht="37.5" customHeight="1">
      <c r="A20" s="8"/>
      <c r="B20" s="69"/>
      <c r="C20" s="72" t="s">
        <v>11</v>
      </c>
      <c r="D20" s="72"/>
      <c r="E20" s="13"/>
      <c r="F20" s="72" t="s">
        <v>8</v>
      </c>
      <c r="G20" s="72"/>
      <c r="H20" s="29">
        <v>68216.88</v>
      </c>
      <c r="I20" s="8"/>
      <c r="J20" s="8"/>
      <c r="K20" s="8"/>
      <c r="L20" s="8"/>
    </row>
    <row r="21" spans="1:12" s="3" customFormat="1" ht="45.75" customHeight="1">
      <c r="A21" s="8"/>
      <c r="B21" s="69"/>
      <c r="C21" s="38" t="s">
        <v>5</v>
      </c>
      <c r="D21" s="35" t="s">
        <v>6</v>
      </c>
      <c r="E21" s="35" t="s">
        <v>7</v>
      </c>
      <c r="F21" s="34" t="s">
        <v>0</v>
      </c>
      <c r="G21" s="38" t="s">
        <v>1</v>
      </c>
      <c r="H21" s="36" t="s">
        <v>2</v>
      </c>
      <c r="I21" s="8"/>
      <c r="J21" s="8"/>
      <c r="K21" s="8"/>
      <c r="L21" s="8"/>
    </row>
    <row r="22" spans="1:12" s="3" customFormat="1" ht="66.75" customHeight="1">
      <c r="A22" s="8"/>
      <c r="B22" s="40"/>
      <c r="C22" s="45">
        <v>44630</v>
      </c>
      <c r="D22" s="79" t="s">
        <v>48</v>
      </c>
      <c r="E22" s="41" t="s">
        <v>47</v>
      </c>
      <c r="F22" s="44"/>
      <c r="G22" s="44">
        <v>6150</v>
      </c>
      <c r="H22" s="33">
        <f>H20+F22-G22</f>
        <v>62066.880000000005</v>
      </c>
      <c r="I22" s="8"/>
      <c r="J22" s="8"/>
      <c r="K22" s="8"/>
      <c r="L22" s="8"/>
    </row>
    <row r="23" spans="1:12" s="3" customFormat="1" ht="66.75" customHeight="1">
      <c r="A23" s="8"/>
      <c r="B23" s="40"/>
      <c r="C23" s="45">
        <v>44875</v>
      </c>
      <c r="D23" s="79" t="s">
        <v>49</v>
      </c>
      <c r="E23" s="41" t="s">
        <v>46</v>
      </c>
      <c r="F23" s="44"/>
      <c r="G23" s="44">
        <v>32700</v>
      </c>
      <c r="H23" s="33">
        <f>H22+F23-G23</f>
        <v>29366.880000000005</v>
      </c>
      <c r="I23" s="8"/>
      <c r="J23" s="8"/>
      <c r="K23" s="8"/>
      <c r="L23" s="8"/>
    </row>
    <row r="24" spans="1:12" s="3" customFormat="1" ht="66.75" customHeight="1">
      <c r="A24" s="8"/>
      <c r="B24" s="40"/>
      <c r="C24" s="45" t="s">
        <v>33</v>
      </c>
      <c r="D24" s="79" t="s">
        <v>50</v>
      </c>
      <c r="E24" s="41" t="s">
        <v>45</v>
      </c>
      <c r="F24" s="44"/>
      <c r="G24" s="44">
        <v>4147.5</v>
      </c>
      <c r="H24" s="33">
        <f aca="true" t="shared" si="0" ref="H24:H38">H23+F24-G24</f>
        <v>25219.380000000005</v>
      </c>
      <c r="I24" s="8"/>
      <c r="J24" s="8"/>
      <c r="K24" s="8"/>
      <c r="L24" s="8"/>
    </row>
    <row r="25" spans="1:12" s="3" customFormat="1" ht="66.75" customHeight="1">
      <c r="A25" s="8"/>
      <c r="B25" s="40"/>
      <c r="C25" s="45" t="s">
        <v>33</v>
      </c>
      <c r="D25" s="79" t="s">
        <v>50</v>
      </c>
      <c r="E25" s="41" t="s">
        <v>44</v>
      </c>
      <c r="F25" s="44"/>
      <c r="G25" s="44">
        <v>2887.5</v>
      </c>
      <c r="H25" s="33">
        <f t="shared" si="0"/>
        <v>22331.880000000005</v>
      </c>
      <c r="I25" s="8"/>
      <c r="J25" s="8"/>
      <c r="K25" s="8"/>
      <c r="L25" s="8"/>
    </row>
    <row r="26" spans="1:12" s="3" customFormat="1" ht="66.75" customHeight="1">
      <c r="A26" s="8"/>
      <c r="B26" s="40"/>
      <c r="C26" s="45" t="s">
        <v>33</v>
      </c>
      <c r="D26" s="79" t="s">
        <v>50</v>
      </c>
      <c r="E26" s="41" t="s">
        <v>43</v>
      </c>
      <c r="F26" s="44"/>
      <c r="G26" s="44">
        <v>2257.5</v>
      </c>
      <c r="H26" s="33">
        <f t="shared" si="0"/>
        <v>20074.380000000005</v>
      </c>
      <c r="I26" s="8"/>
      <c r="J26" s="8"/>
      <c r="K26" s="8"/>
      <c r="L26" s="8"/>
    </row>
    <row r="27" spans="1:12" s="3" customFormat="1" ht="66.75" customHeight="1">
      <c r="A27" s="8"/>
      <c r="B27" s="40"/>
      <c r="C27" s="45" t="s">
        <v>33</v>
      </c>
      <c r="D27" s="79" t="s">
        <v>50</v>
      </c>
      <c r="E27" s="41" t="s">
        <v>42</v>
      </c>
      <c r="F27" s="44"/>
      <c r="G27" s="44">
        <v>5880</v>
      </c>
      <c r="H27" s="33">
        <f t="shared" si="0"/>
        <v>14194.380000000005</v>
      </c>
      <c r="I27" s="8"/>
      <c r="J27" s="8"/>
      <c r="K27" s="8"/>
      <c r="L27" s="8"/>
    </row>
    <row r="28" spans="1:12" s="3" customFormat="1" ht="66.75" customHeight="1">
      <c r="A28" s="8"/>
      <c r="B28" s="40"/>
      <c r="C28" s="45" t="s">
        <v>33</v>
      </c>
      <c r="D28" s="79" t="s">
        <v>50</v>
      </c>
      <c r="E28" s="41" t="s">
        <v>41</v>
      </c>
      <c r="F28" s="44"/>
      <c r="G28" s="44">
        <v>1785</v>
      </c>
      <c r="H28" s="33">
        <f t="shared" si="0"/>
        <v>12409.380000000005</v>
      </c>
      <c r="I28" s="8"/>
      <c r="J28" s="8"/>
      <c r="K28" s="8"/>
      <c r="L28" s="8"/>
    </row>
    <row r="29" spans="1:12" s="3" customFormat="1" ht="66.75" customHeight="1">
      <c r="A29" s="8"/>
      <c r="B29" s="40"/>
      <c r="C29" s="45" t="s">
        <v>33</v>
      </c>
      <c r="D29" s="79" t="s">
        <v>50</v>
      </c>
      <c r="E29" s="41" t="s">
        <v>40</v>
      </c>
      <c r="F29" s="44"/>
      <c r="G29" s="44">
        <v>1785</v>
      </c>
      <c r="H29" s="33">
        <f t="shared" si="0"/>
        <v>10624.380000000005</v>
      </c>
      <c r="I29" s="8"/>
      <c r="J29" s="8"/>
      <c r="K29" s="8"/>
      <c r="L29" s="8"/>
    </row>
    <row r="30" spans="1:12" s="3" customFormat="1" ht="66.75" customHeight="1">
      <c r="A30" s="8"/>
      <c r="B30" s="40"/>
      <c r="C30" s="45" t="s">
        <v>33</v>
      </c>
      <c r="D30" s="79" t="s">
        <v>50</v>
      </c>
      <c r="E30" s="41" t="s">
        <v>39</v>
      </c>
      <c r="F30" s="44"/>
      <c r="G30" s="44">
        <v>1785</v>
      </c>
      <c r="H30" s="33">
        <f t="shared" si="0"/>
        <v>8839.380000000005</v>
      </c>
      <c r="I30" s="8"/>
      <c r="J30" s="8"/>
      <c r="K30" s="8"/>
      <c r="L30" s="8"/>
    </row>
    <row r="31" spans="1:12" s="3" customFormat="1" ht="66.75" customHeight="1">
      <c r="A31" s="8"/>
      <c r="B31" s="40"/>
      <c r="C31" s="78" t="s">
        <v>33</v>
      </c>
      <c r="D31" s="46" t="s">
        <v>50</v>
      </c>
      <c r="E31" s="76" t="s">
        <v>38</v>
      </c>
      <c r="F31" s="44"/>
      <c r="G31" s="44">
        <v>1785</v>
      </c>
      <c r="H31" s="33">
        <f t="shared" si="0"/>
        <v>7054.380000000005</v>
      </c>
      <c r="I31" s="8"/>
      <c r="J31" s="8"/>
      <c r="K31" s="8"/>
      <c r="L31" s="8"/>
    </row>
    <row r="32" spans="1:12" s="3" customFormat="1" ht="66.75" customHeight="1">
      <c r="A32" s="8"/>
      <c r="B32" s="40"/>
      <c r="C32" s="45" t="s">
        <v>33</v>
      </c>
      <c r="D32" s="80" t="s">
        <v>50</v>
      </c>
      <c r="E32" s="41" t="s">
        <v>37</v>
      </c>
      <c r="F32" s="44"/>
      <c r="G32" s="44">
        <v>1785</v>
      </c>
      <c r="H32" s="33">
        <f t="shared" si="0"/>
        <v>5269.380000000005</v>
      </c>
      <c r="I32" s="8"/>
      <c r="J32" s="8"/>
      <c r="K32" s="8"/>
      <c r="L32" s="8"/>
    </row>
    <row r="33" spans="1:12" s="3" customFormat="1" ht="66.75" customHeight="1">
      <c r="A33" s="8"/>
      <c r="B33" s="40"/>
      <c r="C33" s="45" t="s">
        <v>34</v>
      </c>
      <c r="D33" s="80" t="s">
        <v>51</v>
      </c>
      <c r="E33" s="41" t="s">
        <v>29</v>
      </c>
      <c r="F33" s="44"/>
      <c r="G33" s="44">
        <v>1750</v>
      </c>
      <c r="H33" s="33">
        <f t="shared" si="0"/>
        <v>3519.3800000000047</v>
      </c>
      <c r="I33" s="8"/>
      <c r="J33" s="8"/>
      <c r="K33" s="8"/>
      <c r="L33" s="8"/>
    </row>
    <row r="34" spans="1:12" s="3" customFormat="1" ht="66.75" customHeight="1">
      <c r="A34" s="8"/>
      <c r="B34" s="40"/>
      <c r="C34" s="45" t="s">
        <v>34</v>
      </c>
      <c r="D34" s="80" t="s">
        <v>51</v>
      </c>
      <c r="E34" s="41" t="s">
        <v>30</v>
      </c>
      <c r="F34" s="44"/>
      <c r="G34" s="44">
        <v>1100</v>
      </c>
      <c r="H34" s="33">
        <f t="shared" si="0"/>
        <v>2419.3800000000047</v>
      </c>
      <c r="I34" s="8"/>
      <c r="J34" s="8"/>
      <c r="K34" s="8"/>
      <c r="L34" s="8"/>
    </row>
    <row r="35" spans="1:12" s="3" customFormat="1" ht="66.75" customHeight="1">
      <c r="A35" s="8"/>
      <c r="B35" s="40"/>
      <c r="C35" s="45" t="s">
        <v>35</v>
      </c>
      <c r="D35" s="59" t="s">
        <v>52</v>
      </c>
      <c r="E35" s="41" t="s">
        <v>31</v>
      </c>
      <c r="F35" s="44"/>
      <c r="G35" s="44">
        <v>3800.91</v>
      </c>
      <c r="H35" s="33">
        <f t="shared" si="0"/>
        <v>-1381.5299999999952</v>
      </c>
      <c r="I35" s="8"/>
      <c r="J35" s="8"/>
      <c r="K35" s="8"/>
      <c r="L35" s="8"/>
    </row>
    <row r="36" spans="1:12" s="3" customFormat="1" ht="66.75" customHeight="1">
      <c r="A36" s="8"/>
      <c r="B36" s="40"/>
      <c r="C36" s="45" t="s">
        <v>36</v>
      </c>
      <c r="D36" s="81" t="s">
        <v>53</v>
      </c>
      <c r="E36" s="77" t="s">
        <v>32</v>
      </c>
      <c r="F36" s="44">
        <v>10000</v>
      </c>
      <c r="G36" s="44"/>
      <c r="H36" s="33">
        <f t="shared" si="0"/>
        <v>8618.470000000005</v>
      </c>
      <c r="I36" s="8"/>
      <c r="J36" s="8"/>
      <c r="K36" s="8"/>
      <c r="L36" s="8"/>
    </row>
    <row r="37" spans="1:12" s="3" customFormat="1" ht="27.75" customHeight="1">
      <c r="A37" s="8"/>
      <c r="B37" s="40"/>
      <c r="C37" s="45" t="s">
        <v>36</v>
      </c>
      <c r="D37" s="39" t="s">
        <v>25</v>
      </c>
      <c r="E37" s="47" t="s">
        <v>26</v>
      </c>
      <c r="F37" s="43"/>
      <c r="G37" s="44">
        <v>201.54</v>
      </c>
      <c r="H37" s="33">
        <f t="shared" si="0"/>
        <v>8416.930000000004</v>
      </c>
      <c r="I37" s="8"/>
      <c r="J37" s="8"/>
      <c r="K37" s="8"/>
      <c r="L37" s="8"/>
    </row>
    <row r="38" spans="1:12" s="3" customFormat="1" ht="24.75" customHeight="1">
      <c r="A38" s="8"/>
      <c r="B38" s="40"/>
      <c r="C38" s="45" t="s">
        <v>36</v>
      </c>
      <c r="D38" s="39" t="s">
        <v>25</v>
      </c>
      <c r="E38" s="42" t="s">
        <v>27</v>
      </c>
      <c r="F38" s="43"/>
      <c r="G38" s="44">
        <v>175</v>
      </c>
      <c r="H38" s="33">
        <f t="shared" si="0"/>
        <v>8241.930000000004</v>
      </c>
      <c r="I38" s="8"/>
      <c r="J38" s="8"/>
      <c r="K38" s="8"/>
      <c r="L38" s="8"/>
    </row>
    <row r="39" spans="2:8" s="11" customFormat="1" ht="5.25" customHeight="1" thickBot="1">
      <c r="B39" s="48"/>
      <c r="C39" s="49"/>
      <c r="D39" s="50"/>
      <c r="E39" s="51"/>
      <c r="F39" s="52"/>
      <c r="G39" s="53"/>
      <c r="H39" s="54"/>
    </row>
    <row r="40" spans="2:8" s="8" customFormat="1" ht="15.75" customHeight="1" thickBot="1">
      <c r="B40" s="55"/>
      <c r="C40" s="56"/>
      <c r="D40" s="56"/>
      <c r="E40" s="57" t="s">
        <v>9</v>
      </c>
      <c r="F40" s="56">
        <f>SUM(F22:F39)</f>
        <v>10000</v>
      </c>
      <c r="G40" s="56">
        <f>SUM(G22:G39)</f>
        <v>69974.95</v>
      </c>
      <c r="H40" s="58">
        <f>H20+F40-G40</f>
        <v>8241.930000000008</v>
      </c>
    </row>
    <row r="41" spans="2:94" ht="15.75" customHeight="1">
      <c r="B41" s="5"/>
      <c r="C41" s="5"/>
      <c r="D41" s="5"/>
      <c r="E41" s="5"/>
      <c r="F41" s="9"/>
      <c r="G41" s="9"/>
      <c r="H41" s="25"/>
      <c r="I41" s="16"/>
      <c r="J41" s="16"/>
      <c r="K41" s="16"/>
      <c r="L41" s="1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</row>
    <row r="42" spans="2:8" ht="15.75" customHeight="1">
      <c r="B42" s="5"/>
      <c r="C42" s="6"/>
      <c r="D42" s="3"/>
      <c r="E42" s="3"/>
      <c r="F42" s="4"/>
      <c r="G42" s="4"/>
      <c r="H42" s="26"/>
    </row>
    <row r="43" spans="2:8" ht="15.75" customHeight="1">
      <c r="B43" s="3"/>
      <c r="C43" s="6"/>
      <c r="D43" s="3"/>
      <c r="E43" s="3"/>
      <c r="F43" s="4"/>
      <c r="G43" s="4"/>
      <c r="H43" s="26"/>
    </row>
    <row r="44" spans="2:8" ht="15.75" customHeight="1">
      <c r="B44" s="7"/>
      <c r="C44" s="6"/>
      <c r="D44" s="3"/>
      <c r="E44" s="3"/>
      <c r="F44" s="4"/>
      <c r="G44" s="4"/>
      <c r="H44" s="26"/>
    </row>
    <row r="45" spans="2:8" ht="24" customHeight="1">
      <c r="B45" s="62" t="s">
        <v>18</v>
      </c>
      <c r="C45" s="62"/>
      <c r="D45" s="62"/>
      <c r="E45" s="10"/>
      <c r="F45" s="62" t="s">
        <v>19</v>
      </c>
      <c r="G45" s="62"/>
      <c r="H45" s="62"/>
    </row>
    <row r="46" spans="2:8" ht="24" customHeight="1">
      <c r="B46" s="60" t="s">
        <v>13</v>
      </c>
      <c r="C46" s="60"/>
      <c r="D46" s="60"/>
      <c r="E46" s="30"/>
      <c r="F46" s="61" t="s">
        <v>14</v>
      </c>
      <c r="G46" s="61"/>
      <c r="H46" s="61"/>
    </row>
    <row r="47" spans="2:8" ht="24" customHeight="1">
      <c r="B47" s="63" t="s">
        <v>23</v>
      </c>
      <c r="C47" s="63"/>
      <c r="D47" s="63"/>
      <c r="E47" s="31"/>
      <c r="F47" s="64" t="s">
        <v>24</v>
      </c>
      <c r="G47" s="64"/>
      <c r="H47" s="64"/>
    </row>
    <row r="48" spans="2:8" ht="24" customHeight="1">
      <c r="B48" s="60" t="s">
        <v>20</v>
      </c>
      <c r="C48" s="60"/>
      <c r="D48" s="60"/>
      <c r="E48" s="30"/>
      <c r="F48" s="61" t="s">
        <v>15</v>
      </c>
      <c r="G48" s="61"/>
      <c r="H48" s="61"/>
    </row>
    <row r="49" spans="2:8" ht="24" customHeight="1">
      <c r="B49" s="37"/>
      <c r="C49" s="37"/>
      <c r="D49" s="37"/>
      <c r="E49" s="30"/>
      <c r="F49" s="30"/>
      <c r="G49" s="30"/>
      <c r="H49" s="32"/>
    </row>
    <row r="50" ht="24" customHeight="1"/>
    <row r="51" ht="24" customHeight="1"/>
    <row r="52" spans="2:8" ht="24" customHeight="1">
      <c r="B52" s="74" t="s">
        <v>16</v>
      </c>
      <c r="C52" s="75"/>
      <c r="D52" s="75"/>
      <c r="E52" s="75"/>
      <c r="F52" s="75"/>
      <c r="G52" s="75"/>
      <c r="H52" s="75"/>
    </row>
    <row r="53" spans="2:8" ht="24" customHeight="1">
      <c r="B53" s="61" t="s">
        <v>17</v>
      </c>
      <c r="C53" s="61"/>
      <c r="D53" s="61"/>
      <c r="E53" s="61"/>
      <c r="F53" s="61"/>
      <c r="G53" s="61"/>
      <c r="H53" s="61"/>
    </row>
    <row r="54" spans="2:8" ht="24" customHeight="1">
      <c r="B54" s="64" t="s">
        <v>21</v>
      </c>
      <c r="C54" s="64"/>
      <c r="D54" s="64"/>
      <c r="E54" s="64"/>
      <c r="F54" s="64"/>
      <c r="G54" s="64"/>
      <c r="H54" s="64"/>
    </row>
    <row r="55" spans="2:8" ht="24" customHeight="1">
      <c r="B55" s="61" t="s">
        <v>22</v>
      </c>
      <c r="C55" s="61"/>
      <c r="D55" s="61"/>
      <c r="E55" s="61"/>
      <c r="F55" s="61"/>
      <c r="G55" s="61"/>
      <c r="H55" s="61"/>
    </row>
    <row r="56" spans="2:8" ht="24" customHeight="1">
      <c r="B56" s="73"/>
      <c r="C56" s="73"/>
      <c r="D56" s="73"/>
      <c r="E56" s="73"/>
      <c r="F56" s="73"/>
      <c r="G56" s="73"/>
      <c r="H56" s="73"/>
    </row>
    <row r="57" spans="2:8" ht="20.25">
      <c r="B57" s="73"/>
      <c r="C57" s="73"/>
      <c r="D57" s="73"/>
      <c r="E57" s="73"/>
      <c r="F57" s="73"/>
      <c r="G57" s="73"/>
      <c r="H57" s="73"/>
    </row>
    <row r="58" spans="2:8" ht="12.75">
      <c r="B58" s="10"/>
      <c r="C58" s="10"/>
      <c r="D58" s="10"/>
      <c r="E58" s="10"/>
      <c r="F58" s="10"/>
      <c r="G58" s="10"/>
      <c r="H58" s="27"/>
    </row>
    <row r="59" spans="2:8" ht="12.75">
      <c r="B59" s="10"/>
      <c r="C59" s="10"/>
      <c r="D59" s="10"/>
      <c r="E59" s="10"/>
      <c r="F59" s="10"/>
      <c r="G59" s="10"/>
      <c r="H59" s="27"/>
    </row>
    <row r="60" spans="2:8" ht="12.75">
      <c r="B60" s="10"/>
      <c r="C60" s="10"/>
      <c r="D60" s="10"/>
      <c r="E60" s="10"/>
      <c r="F60" s="10"/>
      <c r="G60" s="10"/>
      <c r="H60" s="27"/>
    </row>
    <row r="61" spans="2:8" ht="12.75">
      <c r="B61" s="10"/>
      <c r="C61" s="10"/>
      <c r="D61" s="10"/>
      <c r="E61" s="10"/>
      <c r="F61" s="10"/>
      <c r="G61" s="10"/>
      <c r="H61" s="27"/>
    </row>
    <row r="62" spans="2:8" ht="12.75">
      <c r="B62" s="10"/>
      <c r="C62" s="10"/>
      <c r="D62" s="10"/>
      <c r="E62" s="10"/>
      <c r="F62" s="10"/>
      <c r="G62" s="10"/>
      <c r="H62" s="27"/>
    </row>
    <row r="63" spans="2:8" ht="12.75">
      <c r="B63" s="10"/>
      <c r="C63" s="10"/>
      <c r="D63" s="10"/>
      <c r="E63" s="10"/>
      <c r="F63" s="10"/>
      <c r="G63" s="10"/>
      <c r="H63" s="27"/>
    </row>
    <row r="64" spans="2:8" ht="12.75">
      <c r="B64" s="10"/>
      <c r="C64" s="10"/>
      <c r="D64" s="10"/>
      <c r="E64" s="10"/>
      <c r="F64" s="10"/>
      <c r="G64" s="10"/>
      <c r="H64" s="27"/>
    </row>
    <row r="65" spans="2:8" ht="12.75">
      <c r="B65" s="10"/>
      <c r="C65" s="10"/>
      <c r="D65" s="10"/>
      <c r="E65" s="10"/>
      <c r="F65" s="10"/>
      <c r="G65" s="10"/>
      <c r="H65" s="27"/>
    </row>
    <row r="66" spans="2:8" ht="12.75">
      <c r="B66" s="10"/>
      <c r="C66" s="10"/>
      <c r="D66" s="10"/>
      <c r="E66" s="10"/>
      <c r="F66" s="10"/>
      <c r="G66" s="10"/>
      <c r="H66" s="27"/>
    </row>
    <row r="67" spans="2:8" ht="12.75">
      <c r="B67" s="10"/>
      <c r="C67" s="10"/>
      <c r="D67" s="10"/>
      <c r="E67" s="10"/>
      <c r="F67" s="10"/>
      <c r="G67" s="10"/>
      <c r="H67" s="27"/>
    </row>
    <row r="68" spans="2:8" ht="12.75">
      <c r="B68" s="10"/>
      <c r="C68" s="10"/>
      <c r="D68" s="10"/>
      <c r="E68" s="10"/>
      <c r="F68" s="10"/>
      <c r="G68" s="10"/>
      <c r="H68" s="27"/>
    </row>
    <row r="69" spans="2:8" ht="12.75">
      <c r="B69" s="10"/>
      <c r="C69" s="10"/>
      <c r="D69" s="10"/>
      <c r="E69" s="10"/>
      <c r="F69" s="10"/>
      <c r="G69" s="10"/>
      <c r="H69" s="27"/>
    </row>
    <row r="88" ht="13.5" thickBot="1"/>
    <row r="89" ht="15">
      <c r="B89" s="2"/>
    </row>
  </sheetData>
  <sheetProtection/>
  <mergeCells count="23">
    <mergeCell ref="B56:H56"/>
    <mergeCell ref="B57:H57"/>
    <mergeCell ref="B52:H52"/>
    <mergeCell ref="B53:H53"/>
    <mergeCell ref="B54:H54"/>
    <mergeCell ref="B55:H55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8:D48"/>
    <mergeCell ref="F48:H48"/>
    <mergeCell ref="B45:D45"/>
    <mergeCell ref="F45:H45"/>
    <mergeCell ref="B46:D46"/>
    <mergeCell ref="F46:H46"/>
    <mergeCell ref="B47:D47"/>
    <mergeCell ref="F47:H47"/>
  </mergeCells>
  <printOptions horizontalCentered="1"/>
  <pageMargins left="0.77" right="0.53" top="0.25" bottom="0.33" header="0.3" footer="0.41"/>
  <pageSetup horizontalDpi="600" verticalDpi="600" orientation="portrait" scale="54" r:id="rId2"/>
  <rowBreaks count="2" manualBreakCount="2">
    <brk id="35" max="255" man="1"/>
    <brk id="5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2022-11-10T12:53:07Z</cp:lastPrinted>
  <dcterms:created xsi:type="dcterms:W3CDTF">2006-07-11T17:39:34Z</dcterms:created>
  <dcterms:modified xsi:type="dcterms:W3CDTF">2022-11-10T12:59:44Z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