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<sst xmlns="http://schemas.openxmlformats.org/spreadsheetml/2006/main" count="137" uniqueCount="96">
  <si>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</si>
  <si>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</si>
  <si>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</si>
  <si>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</si>
  <si>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</si>
  <si>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</si>
  <si>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</si>
  <si>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</si>
  <si>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</si>
  <si>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</si>
  <si>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</si>
  <si>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</si>
  <si>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</si>
  <si>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</si>
  <si>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</si>
  <si>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</si>
  <si>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</si>
  <si>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</si>
  <si>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</si>
  <si>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</si>
  <si>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</si>
  <si>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</si>
  <si>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</si>
  <si>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</si>
  <si>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</si>
  <si>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</si>
  <si>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</si>
  <si>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</si>
  <si>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TRANSFERENCIA AL EXTERIOR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</si>
  <si>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</si>
  <si>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TR-MESCYT/DESP/2638</t>
  </si>
  <si>
    <t>Del 1ero al 30 de Noviembre 2022</t>
  </si>
  <si>
    <t>17/11/2022</t>
  </si>
  <si>
    <t>29/11/2022</t>
  </si>
  <si>
    <t>30/11/2022</t>
  </si>
  <si>
    <t>BN-03418</t>
  </si>
  <si>
    <t>BN-03407</t>
  </si>
  <si>
    <t>BN-03408</t>
  </si>
  <si>
    <t>BN-03422</t>
  </si>
  <si>
    <t>BN-03410</t>
  </si>
  <si>
    <t>BN-03411</t>
  </si>
  <si>
    <t>BN-03412</t>
  </si>
  <si>
    <t>BN-03413</t>
  </si>
  <si>
    <t>BN-03414</t>
  </si>
  <si>
    <t>BN-03415</t>
  </si>
  <si>
    <t>BN-03416</t>
  </si>
  <si>
    <t>BN-01442</t>
  </si>
  <si>
    <t>TR-MESCYT/02856</t>
  </si>
  <si>
    <t>TR-MESCYT/02867</t>
  </si>
  <si>
    <t>CK-20308</t>
  </si>
  <si>
    <t>CK-20309</t>
  </si>
  <si>
    <r>
      <rPr>
        <b/>
        <sz val="8"/>
        <color indexed="8"/>
        <rFont val="Segoe UI"/>
        <family val="2"/>
      </rPr>
      <t>UNIVERSIDAD CENTRAL DEL ESTE (UCE),</t>
    </r>
    <r>
      <rPr>
        <sz val="8"/>
        <color indexed="8"/>
        <rFont val="Segoe UI"/>
        <family val="2"/>
      </rPr>
      <t xml:space="preserve"> PAGO FACTURAS NFC: B1500001336 D/F 13/07/2022, B1500001337 D/F 13/07/2022, B1500001338 D/F 13/07/2022, B1500001339 D/F.13/07/2022, POR CONCEPTO DE LA 1ERA, 2,DA, 3ERA Y 4TA CUOTA DE LOS NIVELES TECNICOS EN LAS AEREAS DE AGRIMENSURA , CONTABILIDAD, ASISTENCIA GERENCIAL, HARDWARD Y ADMINISTRACION DE REDES.</t>
    </r>
  </si>
  <si>
    <r>
      <rPr>
        <b/>
        <sz val="8"/>
        <color indexed="8"/>
        <rFont val="Segoe UI"/>
        <family val="2"/>
      </rPr>
      <t>NOMINA ESTUDIANTES BECADOS ITSC (OCTUBRE-2022),</t>
    </r>
    <r>
      <rPr>
        <sz val="8"/>
        <color indexed="8"/>
        <rFont val="Segoe UI"/>
        <family val="2"/>
      </rPr>
      <t xml:space="preserve"> PAGO NÓMINA A ESTUDIANTES CON BECAS OTORGADAS EN EL ITSC, CORRESPONDIENTE AL MES OCTUBRE 2022, CONVOCATORIA 2021-1.</t>
    </r>
  </si>
  <si>
    <r>
      <rPr>
        <b/>
        <sz val="8"/>
        <color indexed="8"/>
        <rFont val="Segoe UI"/>
        <family val="2"/>
      </rPr>
      <t>NOMINA ESTUDIANTES OSCUS SAN VALERO (OCTUBRE- 2022),</t>
    </r>
    <r>
      <rPr>
        <sz val="8"/>
        <color indexed="8"/>
        <rFont val="Segoe UI"/>
        <family val="2"/>
      </rPr>
      <t xml:space="preserve"> PAGO NÓMINA A ESTUDIANTES CON BECAS OTORGADAS EN EL INSTITUTO TECNICO SUPERIOR  OSCUS SAN VALERO, CORRESPONDIENTE AL MES OCTUBRE 2022, CONVOCATORIA  2021-1.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</si>
  <si>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FACTURA NFC: B1500000631 D/F 15/08/2022, POR CONCEPTO DE INSCRIPCION Y MATRICULACION DE UN (01) ESTUDIANTE BECADO POR ESTE MINISTERIO, CORRESPONDIENTE AL CUATRIMESTRE MAYO/AGOSTO 2022, SEGUN DOCUMENTOS ANEXOS.</t>
    </r>
  </si>
  <si>
    <r>
      <rPr>
        <b/>
        <sz val="8"/>
        <color indexed="8"/>
        <rFont val="Segoe UI"/>
        <family val="2"/>
      </rPr>
      <t>UNIVERSIDAD TECNOLOGICA DEL CIBAO ORIENTAL (UTECO),</t>
    </r>
    <r>
      <rPr>
        <sz val="8"/>
        <color indexed="8"/>
        <rFont val="Segoe UI"/>
        <family val="2"/>
      </rPr>
      <t xml:space="preserve"> PAGO FACTURA NFC: B1500000304 D/F 25/08/2022 POR CONCEPTO DE MATRICULACIÓN DE DIECISIETE (17) ESTUDIANTES BECADOS POR ESTE MINISTERIO, CORRESPONDIENTE AL PERIODO ENERO-MARZO 2022.</t>
    </r>
  </si>
  <si>
    <r>
      <rPr>
        <b/>
        <sz val="8"/>
        <color indexed="8"/>
        <rFont val="Segoe UI"/>
        <family val="2"/>
      </rPr>
      <t xml:space="preserve">UNIVERSIDAD TECNOLOGICA DEL CIBAO ORIENTAL (UTECO), </t>
    </r>
    <r>
      <rPr>
        <sz val="8"/>
        <color indexed="8"/>
        <rFont val="Segoe UI"/>
        <family val="2"/>
      </rPr>
      <t>PAGO FACTURA NFC: B1500000303 D/F 25/08/2022 POR CONCEPTO DE MATRICULACIÓN DE DIECIOCHO (18) ESTUDIANTES BECADOS POR ESTE MINISTERIO, CORRESPONDIENTE AL PERIODO ENERO-MARZO 2022.</t>
    </r>
  </si>
  <si>
    <r>
      <rPr>
        <b/>
        <sz val="8"/>
        <color indexed="8"/>
        <rFont val="Segoe UI"/>
        <family val="2"/>
      </rPr>
      <t xml:space="preserve">UNIVERSIDAD TECNOLOGICA DEL CIBAO ORIENTAL (UTECO), </t>
    </r>
    <r>
      <rPr>
        <sz val="8"/>
        <color indexed="8"/>
        <rFont val="Segoe UI"/>
        <family val="2"/>
      </rPr>
      <t>PAGO FACTURA NFC: B1500000305 D/F 25/08/2022 POR CONCEPTO DE MATRICULACIÓN DE VEINTITRES (23) ESTUDIANTES BECADOS POR ESTE MINISTERIO, CORRESPONDIENTE AL PERIODO ENERO-MARZO 2022.</t>
    </r>
  </si>
  <si>
    <r>
      <rPr>
        <b/>
        <sz val="8"/>
        <color indexed="8"/>
        <rFont val="Segoe UI"/>
        <family val="2"/>
      </rPr>
      <t xml:space="preserve">UNIVERSIDAD TECNOLOGICA DEL CIBAO ORIENTAL (UTECO), </t>
    </r>
    <r>
      <rPr>
        <sz val="8"/>
        <color indexed="8"/>
        <rFont val="Segoe UI"/>
        <family val="2"/>
      </rPr>
      <t>PAGO FACTURA NFC: B1500000302 D/F 25/08/2022 POR CONCEPTO DE MATRICULACIÓN DE QUINCE (15) ESTUDIANTES BECADOS POR ESTE MINISTERIO, CORRESPONDIENTE AL PERIODO ENERO-MARZO 2022.</t>
    </r>
  </si>
  <si>
    <r>
      <rPr>
        <b/>
        <sz val="8"/>
        <color indexed="8"/>
        <rFont val="Segoe UI"/>
        <family val="2"/>
      </rPr>
      <t xml:space="preserve">UNIVERSIDAD TECNOLOGICA DEL CIBAO ORIENTAL (UTECO), </t>
    </r>
    <r>
      <rPr>
        <sz val="8"/>
        <color indexed="8"/>
        <rFont val="Segoe UI"/>
        <family val="2"/>
      </rPr>
      <t>PAGO FACTURA NFC: B1500000301 D/F 25/08/2022 POR CONCEPTO DE MATRICULACIÓN DE CINCO (05) ESTUDIANTES BECADOS POR ESTE MINISTERIO, CORRESPONDIENTE AL PERIODO ENERO-MARZO 2022.</t>
    </r>
  </si>
  <si>
    <r>
      <rPr>
        <b/>
        <sz val="8"/>
        <color indexed="8"/>
        <rFont val="Segoe UI"/>
        <family val="2"/>
      </rPr>
      <t>UNIVERSIDAD TECNOLOGICA DEL CIBAO ORIENTAL (UTECO,</t>
    </r>
    <r>
      <rPr>
        <sz val="8"/>
        <color indexed="8"/>
        <rFont val="Segoe UI"/>
        <family val="2"/>
      </rPr>
      <t xml:space="preserve"> PAGO FACTURA NFC: B1500000295 D/F 25/08/2022 POR CONCEPTO DE MATRICULACIÓN DE TRES (03) ESTUDIANTES BECADOS POR ESTE MINISTERIO, CORRESPONDIENTE AL PERIODO ENERO-MARZO 2022.</t>
    </r>
  </si>
  <si>
    <r>
      <rPr>
        <b/>
        <sz val="8"/>
        <color indexed="8"/>
        <rFont val="Segoe UI"/>
        <family val="2"/>
      </rPr>
      <t>UNIVERSIDAD TECNOLOGICA DEL CIBAO ORIENTAL (UTECO),</t>
    </r>
    <r>
      <rPr>
        <sz val="8"/>
        <color indexed="8"/>
        <rFont val="Segoe UI"/>
        <family val="2"/>
      </rPr>
      <t xml:space="preserve"> PAGO FACTURA NFC: B1500000296 D/F 25/08/2022 POR CONCEPTO DE MATRICULACIÓN DE OCHO (08) ESTUDIANTES BECADOS POR ESTE MINISTERIO, CORRESPONDIENTE AL PERIODO ENERO-MARZO 2022.</t>
    </r>
  </si>
  <si>
    <r>
      <rPr>
        <b/>
        <sz val="8"/>
        <color indexed="8"/>
        <rFont val="Segoe UI"/>
        <family val="2"/>
      </rPr>
      <t>ANGEL PICHARDO ALMONTE,</t>
    </r>
    <r>
      <rPr>
        <sz val="8"/>
        <color indexed="8"/>
        <rFont val="Segoe UI"/>
        <family val="2"/>
      </rPr>
      <t xml:space="preserve"> PAGO FACTURA NCF B1500000009, D/F 31/08/2022,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</si>
  <si>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BARTOLO DE JESUS GARCIA MOLINA,</t>
    </r>
    <r>
      <rPr>
        <sz val="8"/>
        <color indexed="8"/>
        <rFont val="Segoe UI"/>
        <family val="2"/>
      </rPr>
      <t xml:space="preserve"> PAGO FACTURA NCF B1500000002, D/F 31/08/2022,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</si>
  <si>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CERVANTES HERNANDEZ GARCIA,</t>
    </r>
    <r>
      <rPr>
        <sz val="8"/>
        <color indexed="8"/>
        <rFont val="Segoe UI"/>
        <family val="2"/>
      </rPr>
      <t xml:space="preserve"> PAGO FACTURA NCF B1100000497, D/F 01/10/2022,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</si>
  <si>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 xml:space="preserve">CRISTINO GARCIA ESTRELLA, </t>
    </r>
    <r>
      <rPr>
        <sz val="8"/>
        <color indexed="8"/>
        <rFont val="Segoe UI"/>
        <family val="2"/>
      </rPr>
      <t>PAGO FACTURA NCF B1500000008, D/F 19/08/2022,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</si>
  <si>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ELVIS ANTONIO PAULUS MONTERO,</t>
    </r>
    <r>
      <rPr>
        <sz val="8"/>
        <color indexed="8"/>
        <rFont val="Segoe UI"/>
        <family val="2"/>
      </rPr>
      <t xml:space="preserve"> PAGO FACTURA NCF B1500000002, D/F 19/08/2022,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</si>
  <si>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ELVYS CRUZ CRUZ,</t>
    </r>
    <r>
      <rPr>
        <sz val="8"/>
        <color indexed="8"/>
        <rFont val="Segoe UI"/>
        <family val="2"/>
      </rPr>
      <t xml:space="preserve"> PAGO FACTURA NCF B1500000002, D/F 29/08/2022,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</si>
  <si>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 xml:space="preserve">FERNANDO  ARTURO HERNANDEZ CASTILLO, </t>
    </r>
    <r>
      <rPr>
        <sz val="8"/>
        <color indexed="8"/>
        <rFont val="Segoe UI"/>
        <family val="2"/>
      </rPr>
      <t>PAGO FACTURA NCF B1100000502, D/F 01/10/2022,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</si>
  <si>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FRANCISCO ANTONIO ACOSTA PEREZ</t>
    </r>
    <r>
      <rPr>
        <sz val="8"/>
        <color indexed="8"/>
        <rFont val="Segoe UI"/>
        <family val="2"/>
      </rPr>
      <t>, PAGO FACTURA NCF B15000000005, D/F 22/08/2022,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</si>
  <si>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GENOVEVA FRANCISCA MARTIN SANCHEZ,</t>
    </r>
    <r>
      <rPr>
        <sz val="8"/>
        <color indexed="8"/>
        <rFont val="Segoe UI"/>
        <family val="2"/>
      </rPr>
      <t xml:space="preserve"> PAGO FACTURA NCF B1500000005, D/F 18/08/2022,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</si>
  <si>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JONATHAN FRANCISCO CORNIELLE HIDALGO,</t>
    </r>
    <r>
      <rPr>
        <sz val="8"/>
        <color indexed="8"/>
        <rFont val="Segoe UI"/>
        <family val="2"/>
      </rPr>
      <t xml:space="preserve"> PAGO FACTURA NCF B1500000002, D/F 30/08/2022,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</si>
  <si>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JOSE ANTONIO GARCIA,</t>
    </r>
    <r>
      <rPr>
        <sz val="8"/>
        <color indexed="8"/>
        <rFont val="Segoe UI"/>
        <family val="2"/>
      </rPr>
      <t xml:space="preserve"> PAGO FACTURA NCF B1500000001, D/F 20/10/2022,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</si>
  <si>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 xml:space="preserve">JOSE  ELIGIO PERALTA VELOZ, </t>
    </r>
    <r>
      <rPr>
        <sz val="8"/>
        <color indexed="8"/>
        <rFont val="Segoe UI"/>
        <family val="2"/>
      </rPr>
      <t>PAGO FACTURA NCF B1500000002, D/F 31/08/2022,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</si>
  <si>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 xml:space="preserve">MANUELA  MAGFALDA SUNCAR GASPAR, </t>
    </r>
    <r>
      <rPr>
        <sz val="8"/>
        <color indexed="8"/>
        <rFont val="Segoe UI"/>
        <family val="2"/>
      </rPr>
      <t>PAGO FACTURA NCF B1500000002, D/F 26/08/2022,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</si>
  <si>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MARIA DE LOS ANGELES ROMANO GRULLON,</t>
    </r>
    <r>
      <rPr>
        <sz val="8"/>
        <color indexed="8"/>
        <rFont val="Segoe UI"/>
        <family val="2"/>
      </rPr>
      <t xml:space="preserve"> PAGO FACTURA NCF B1100000499, D/F 01/10/2022,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</si>
  <si>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MIRIAM MARIA GUTIERREZ PEREZ,</t>
    </r>
    <r>
      <rPr>
        <sz val="8"/>
        <color indexed="8"/>
        <rFont val="Segoe UI"/>
        <family val="2"/>
      </rPr>
      <t xml:space="preserve"> PAGO FACTURA NCF B1500000002, D/F 31/08/2022,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</si>
  <si>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MODESTO ANTONIO CRUZ LLUBERES,</t>
    </r>
    <r>
      <rPr>
        <sz val="8"/>
        <color indexed="8"/>
        <rFont val="Segoe UI"/>
        <family val="2"/>
      </rPr>
      <t xml:space="preserve"> PAGO FACTURA NCF B1500000002, D/F 30/09/2022,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</si>
  <si>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NERY SALVADOR CALDERON,</t>
    </r>
    <r>
      <rPr>
        <sz val="8"/>
        <color indexed="8"/>
        <rFont val="Segoe UI"/>
        <family val="2"/>
      </rPr>
      <t xml:space="preserve"> PAGO FACTURA NCF B1500000002, D/F 31/08/2022,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</si>
  <si>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RAFAEL  ANTONIO VELOZ MARTINEZ,</t>
    </r>
    <r>
      <rPr>
        <sz val="8"/>
        <color indexed="8"/>
        <rFont val="Segoe UI"/>
        <family val="2"/>
      </rPr>
      <t xml:space="preserve"> PAGO FACTURA NCF B1500000002, D/F 20/08/2022,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</si>
  <si>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RAMON ANTONIO PERALTA GERMAN,</t>
    </r>
    <r>
      <rPr>
        <sz val="8"/>
        <color indexed="8"/>
        <rFont val="Segoe UI"/>
        <family val="2"/>
      </rPr>
      <t xml:space="preserve"> PAGO FACTURA NCF B1500000002, D/F 18/08/2022,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</si>
  <si>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RICARDO  ALEXANDER  GONZALEZ MARRERO,</t>
    </r>
    <r>
      <rPr>
        <sz val="8"/>
        <color indexed="8"/>
        <rFont val="Segoe UI"/>
        <family val="2"/>
      </rPr>
      <t xml:space="preserve"> PAGO FACTURA NCF B1500000005, D/F 31/08/2022,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</si>
  <si>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ROSA EMILIA LARA,</t>
    </r>
    <r>
      <rPr>
        <sz val="8"/>
        <color indexed="8"/>
        <rFont val="Segoe UI"/>
        <family val="2"/>
      </rPr>
      <t xml:space="preserve"> PAGO FACTURA NCF B1100000500, D/F 01/10/2022,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</si>
  <si>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SOLANGEL DE JESUS ROMAN ROBINSON,</t>
    </r>
    <r>
      <rPr>
        <sz val="8"/>
        <color indexed="8"/>
        <rFont val="Segoe UI"/>
        <family val="2"/>
      </rPr>
      <t xml:space="preserve"> PAGO FACTURA NCF B1500000002, D/F 22/08/2022,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</si>
  <si>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WILLIAMS EMILIO DE LOS SANTOS GARDEN</t>
    </r>
    <r>
      <rPr>
        <sz val="8"/>
        <color indexed="8"/>
        <rFont val="Segoe UI"/>
        <family val="2"/>
      </rPr>
      <t>, PAGO FACTURA NCF B1100000501, D/F 01/10/2022,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</si>
  <si>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ZAMIRA ALTAGRACIA ASILIS CHALJUD DE ESTEVEZ,</t>
    </r>
    <r>
      <rPr>
        <sz val="8"/>
        <color indexed="8"/>
        <rFont val="Segoe UI"/>
        <family val="2"/>
      </rPr>
      <t xml:space="preserve"> PAGO FACTURA NCF B1500000003, D/F 30/08/2022,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</si>
  <si>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 xml:space="preserve">MARIA ALTAGRACIA LOPEZ FERREIRAS, </t>
    </r>
    <r>
      <rPr>
        <sz val="8"/>
        <color indexed="8"/>
        <rFont val="Segoe UI"/>
        <family val="2"/>
      </rPr>
      <t>PAGO FACTURA NCF B1100000498, D/F 01/10/2022, POR SERVICIOS PROFESIONALES COMO ASESOR INTERNO DE EVALUACIÓN QUINQUENAL, PERTENECIENTE AL SEGUNDO Y TERCER GRUPO DEL PLAN QUINQUENAL EVALUATIVOS, FASE DE EVALUACION INTERNA O AUTOEVALUACION DE LA CIAE Y APOYO AL VICEMINISTERIO DE EDUCACIÓN Y ACREDITACIÓN DE ESTE MESCYT, CORRESPONDIENTE A LOS MESES  DE JUNIO, JULIO Y AGOSTO DEL AÑO 2022.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</si>
  <si>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13 A LA 18/35  CORRESPONDIENTE A MANUTENCIÓN MES DE OCTUBRE 2022/MARZO 2023, DE LA BECADA ELIZABEHT MARIANE CORDERO. (RUSIA) TR-MESCYT/DESP/2638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</si>
  <si>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US$ 10,000.00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</si>
  <si>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EU$31,606.28</t>
    </r>
  </si>
  <si>
    <t>NULO</t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</si>
  <si>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REALIZADAS A PROVEEDORES Y PERSONAS FÍSICAS CORRESPONDIENTE AL MES DE OCTUBRE  DEL 2022,  DE LA CUENTA DE BECAS Y VIAJES DE ESTUDIOS NO.010-241785-7.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</si>
  <si>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5798-1, D/F 17/11/2022.</t>
    </r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</si>
  <si>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, TRANSFERENCIA REALIZADA POR AVISO DE DEBITO EN DIFERENCIA TASA CAMBIARIA EN LIBRAMIENTOS POR BECADOS EN EXTRANJERO. LIB. 5313-1</t>
    </r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</si>
  <si>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, TRANSFERENCIA REALIZADA POR AVISO DE DEBITO EN DIFERENCIA TASA CAMBIARIA EN LIBRAMIENTOS POR BECADOS EN EXTRANJERO. LIB. 5325-1</t>
    </r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</si>
  <si>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, TRANSFERENCIA REALIZADA POR AVISO DE DEBITO EN DIFERENCIA TASA CAMBIARIA EN LIBRAMIENTOS POR BECADOS EN EXTRANJERO. LIB. 5330-1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</si>
</sst>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0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1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 readingOrder="1"/>
    </xf>
    <xf numFmtId="0" fontId="62" fillId="33" borderId="15" xfId="0" applyFont="1" applyFill="1" applyBorder="1" applyAlignment="1">
      <alignment vertical="center" wrapText="1"/>
    </xf>
    <xf numFmtId="0" fontId="63" fillId="0" borderId="15" xfId="0" applyFont="1" applyBorder="1" applyAlignment="1">
      <alignment vertical="top" wrapText="1"/>
    </xf>
    <xf numFmtId="43" fontId="13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justify" vertical="justify" wrapText="1"/>
    </xf>
    <xf numFmtId="0" fontId="64" fillId="33" borderId="24" xfId="0" applyFont="1" applyFill="1" applyBorder="1" applyAlignment="1">
      <alignment horizontal="justify" vertical="justify" wrapText="1"/>
    </xf>
    <xf numFmtId="43" fontId="23" fillId="0" borderId="12" xfId="49" applyNumberFormat="1" applyFont="1" applyBorder="1" applyAlignment="1">
      <alignment vertical="center" wrapText="1"/>
    </xf>
    <xf numFmtId="0" fontId="19" fillId="33" borderId="24" xfId="0" applyFont="1" applyFill="1" applyBorder="1" applyAlignment="1">
      <alignment horizontal="justify" vertical="center" wrapText="1"/>
    </xf>
    <xf numFmtId="14" fontId="19" fillId="33" borderId="24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43" fontId="0" fillId="33" borderId="24" xfId="0" applyNumberFormat="1" applyFill="1" applyBorder="1" applyAlignment="1">
      <alignment horizontal="right" vertical="center"/>
    </xf>
    <xf numFmtId="0" fontId="19" fillId="33" borderId="25" xfId="0" applyFont="1" applyFill="1" applyBorder="1" applyAlignment="1">
      <alignment horizontal="justify" vertical="justify" wrapText="1" readingOrder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286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118"/>
  <sheetViews>
    <sheetView tabSelected="1" zoomScaleSheetLayoutView="70" zoomScalePageLayoutView="0" workbookViewId="0" topLeftCell="A1">
      <selection activeCell="B84" sqref="B1:H84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6" width="18.28125" style="1" customWidth="1"/>
    <col min="7" max="7" width="16.421875" style="1" bestFit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73"/>
      <c r="C6" s="73"/>
      <c r="D6" s="73"/>
      <c r="E6" s="73"/>
      <c r="F6" s="73"/>
      <c r="G6" s="73"/>
      <c r="H6" s="73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73"/>
      <c r="C9" s="73"/>
      <c r="D9" s="73"/>
      <c r="E9" s="73"/>
      <c r="F9" s="73"/>
      <c r="G9" s="73"/>
      <c r="H9" s="73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79" t="s">
        <v>3</v>
      </c>
      <c r="C11" s="79"/>
      <c r="D11" s="79"/>
      <c r="E11" s="79"/>
      <c r="F11" s="79"/>
      <c r="G11" s="79"/>
      <c r="H11" s="79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1" t="s">
        <v>31</v>
      </c>
      <c r="C13" s="81"/>
      <c r="D13" s="81"/>
      <c r="E13" s="81"/>
      <c r="F13" s="81"/>
      <c r="G13" s="81"/>
      <c r="H13" s="81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74"/>
      <c r="C15" s="82" t="s">
        <v>4</v>
      </c>
      <c r="D15" s="77"/>
      <c r="E15" s="77"/>
      <c r="F15" s="77" t="s">
        <v>11</v>
      </c>
      <c r="G15" s="77"/>
      <c r="H15" s="78"/>
      <c r="I15" s="6"/>
      <c r="J15" s="6"/>
      <c r="K15" s="6"/>
      <c r="L15" s="6"/>
    </row>
    <row r="16" spans="1:12" s="3" customFormat="1" ht="37.5" customHeight="1">
      <c r="A16" s="6"/>
      <c r="B16" s="75"/>
      <c r="C16" s="83" t="s">
        <v>12</v>
      </c>
      <c r="D16" s="76"/>
      <c r="E16" s="11"/>
      <c r="F16" s="76" t="s">
        <v>8</v>
      </c>
      <c r="G16" s="76"/>
      <c r="H16" s="35">
        <v>21018961.6</v>
      </c>
      <c r="I16" s="6"/>
      <c r="J16" s="6"/>
      <c r="K16" s="6"/>
      <c r="L16" s="6"/>
    </row>
    <row r="17" spans="1:12" s="3" customFormat="1" ht="45.75" customHeight="1">
      <c r="A17" s="6"/>
      <c r="B17" s="75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63">
      <c r="B18" s="39"/>
      <c r="C18" s="65">
        <v>44572</v>
      </c>
      <c r="D18" s="66" t="s">
        <v>35</v>
      </c>
      <c r="E18" s="61" t="s">
        <v>51</v>
      </c>
      <c r="F18" s="68"/>
      <c r="G18" s="68">
        <v>5880000</v>
      </c>
      <c r="H18" s="63">
        <f>H16+F18-G18</f>
        <v>15138961.600000001</v>
      </c>
    </row>
    <row r="19" spans="2:8" s="9" customFormat="1" ht="31.5">
      <c r="B19" s="39"/>
      <c r="C19" s="65">
        <v>44603</v>
      </c>
      <c r="D19" s="66" t="s">
        <v>36</v>
      </c>
      <c r="E19" s="61" t="s">
        <v>52</v>
      </c>
      <c r="F19" s="68"/>
      <c r="G19" s="68">
        <v>205000</v>
      </c>
      <c r="H19" s="63">
        <f>H18+F19-G19</f>
        <v>14933961.600000001</v>
      </c>
    </row>
    <row r="20" spans="2:8" s="9" customFormat="1" ht="42">
      <c r="B20" s="39"/>
      <c r="C20" s="65">
        <v>44603</v>
      </c>
      <c r="D20" s="66" t="s">
        <v>37</v>
      </c>
      <c r="E20" s="61" t="s">
        <v>53</v>
      </c>
      <c r="F20" s="68"/>
      <c r="G20" s="68">
        <v>155000</v>
      </c>
      <c r="H20" s="63">
        <f aca="true" t="shared" si="0" ref="H20:H66">H19+F20-G20</f>
        <v>14778961.600000001</v>
      </c>
    </row>
    <row r="21" spans="2:8" s="9" customFormat="1" ht="52.5">
      <c r="B21" s="39"/>
      <c r="C21" s="65">
        <v>44603</v>
      </c>
      <c r="D21" s="66" t="s">
        <v>38</v>
      </c>
      <c r="E21" s="61" t="s">
        <v>54</v>
      </c>
      <c r="F21" s="68"/>
      <c r="G21" s="68">
        <v>122500</v>
      </c>
      <c r="H21" s="63">
        <f t="shared" si="0"/>
        <v>14656461.600000001</v>
      </c>
    </row>
    <row r="22" spans="2:8" s="9" customFormat="1" ht="42">
      <c r="B22" s="39"/>
      <c r="C22" s="65">
        <v>44662</v>
      </c>
      <c r="D22" s="66" t="s">
        <v>39</v>
      </c>
      <c r="E22" s="61" t="s">
        <v>55</v>
      </c>
      <c r="F22" s="68"/>
      <c r="G22" s="68">
        <v>464312.5</v>
      </c>
      <c r="H22" s="63">
        <f t="shared" si="0"/>
        <v>14192149.100000001</v>
      </c>
    </row>
    <row r="23" spans="2:8" s="9" customFormat="1" ht="42">
      <c r="B23" s="39"/>
      <c r="C23" s="65">
        <v>44662</v>
      </c>
      <c r="D23" s="66" t="s">
        <v>40</v>
      </c>
      <c r="E23" s="61" t="s">
        <v>56</v>
      </c>
      <c r="F23" s="68"/>
      <c r="G23" s="68">
        <v>639000</v>
      </c>
      <c r="H23" s="63">
        <f t="shared" si="0"/>
        <v>13553149.100000001</v>
      </c>
    </row>
    <row r="24" spans="2:8" s="9" customFormat="1" ht="42">
      <c r="B24" s="39"/>
      <c r="C24" s="65">
        <v>44662</v>
      </c>
      <c r="D24" s="66" t="s">
        <v>41</v>
      </c>
      <c r="E24" s="61" t="s">
        <v>57</v>
      </c>
      <c r="F24" s="68"/>
      <c r="G24" s="68">
        <v>953112.5</v>
      </c>
      <c r="H24" s="63">
        <f t="shared" si="0"/>
        <v>12600036.600000001</v>
      </c>
    </row>
    <row r="25" spans="2:8" s="9" customFormat="1" ht="42">
      <c r="B25" s="39"/>
      <c r="C25" s="65">
        <v>44662</v>
      </c>
      <c r="D25" s="66" t="s">
        <v>42</v>
      </c>
      <c r="E25" s="61" t="s">
        <v>58</v>
      </c>
      <c r="F25" s="68"/>
      <c r="G25" s="68">
        <v>373875</v>
      </c>
      <c r="H25" s="63">
        <f t="shared" si="0"/>
        <v>12226161.600000001</v>
      </c>
    </row>
    <row r="26" spans="2:8" s="9" customFormat="1" ht="42">
      <c r="B26" s="39"/>
      <c r="C26" s="65">
        <v>44662</v>
      </c>
      <c r="D26" s="66" t="s">
        <v>43</v>
      </c>
      <c r="E26" s="61" t="s">
        <v>59</v>
      </c>
      <c r="F26" s="68"/>
      <c r="G26" s="68">
        <v>168125</v>
      </c>
      <c r="H26" s="63">
        <f t="shared" si="0"/>
        <v>12058036.600000001</v>
      </c>
    </row>
    <row r="27" spans="2:8" s="9" customFormat="1" ht="42">
      <c r="B27" s="39"/>
      <c r="C27" s="65">
        <v>44662</v>
      </c>
      <c r="D27" s="66" t="s">
        <v>44</v>
      </c>
      <c r="E27" s="61" t="s">
        <v>60</v>
      </c>
      <c r="F27" s="68"/>
      <c r="G27" s="68">
        <v>48644</v>
      </c>
      <c r="H27" s="63">
        <f t="shared" si="0"/>
        <v>12009392.600000001</v>
      </c>
    </row>
    <row r="28" spans="2:8" s="9" customFormat="1" ht="42">
      <c r="B28" s="39"/>
      <c r="C28" s="65">
        <v>44662</v>
      </c>
      <c r="D28" s="66" t="s">
        <v>45</v>
      </c>
      <c r="E28" s="61" t="s">
        <v>61</v>
      </c>
      <c r="F28" s="68"/>
      <c r="G28" s="68">
        <v>132600</v>
      </c>
      <c r="H28" s="63">
        <f t="shared" si="0"/>
        <v>11876792.600000001</v>
      </c>
    </row>
    <row r="29" spans="2:8" s="9" customFormat="1" ht="73.5">
      <c r="B29" s="39"/>
      <c r="C29" s="65">
        <v>44784</v>
      </c>
      <c r="D29" s="66" t="s">
        <v>46</v>
      </c>
      <c r="E29" s="61" t="s">
        <v>62</v>
      </c>
      <c r="F29" s="68"/>
      <c r="G29" s="68">
        <v>237600</v>
      </c>
      <c r="H29" s="63">
        <f t="shared" si="0"/>
        <v>11639192.600000001</v>
      </c>
    </row>
    <row r="30" spans="2:8" s="9" customFormat="1" ht="84">
      <c r="B30" s="39"/>
      <c r="C30" s="65">
        <v>44784</v>
      </c>
      <c r="D30" s="66" t="s">
        <v>46</v>
      </c>
      <c r="E30" s="61" t="s">
        <v>63</v>
      </c>
      <c r="F30" s="68"/>
      <c r="G30" s="68">
        <v>237600</v>
      </c>
      <c r="H30" s="63">
        <f t="shared" si="0"/>
        <v>11401592.600000001</v>
      </c>
    </row>
    <row r="31" spans="2:8" s="9" customFormat="1" ht="84">
      <c r="B31" s="39"/>
      <c r="C31" s="65">
        <v>44784</v>
      </c>
      <c r="D31" s="66" t="s">
        <v>46</v>
      </c>
      <c r="E31" s="61" t="s">
        <v>64</v>
      </c>
      <c r="F31" s="68"/>
      <c r="G31" s="68">
        <v>237600</v>
      </c>
      <c r="H31" s="63">
        <f t="shared" si="0"/>
        <v>11163992.600000001</v>
      </c>
    </row>
    <row r="32" spans="2:8" s="9" customFormat="1" ht="73.5">
      <c r="B32" s="39"/>
      <c r="C32" s="65">
        <v>44784</v>
      </c>
      <c r="D32" s="66" t="s">
        <v>46</v>
      </c>
      <c r="E32" s="61" t="s">
        <v>65</v>
      </c>
      <c r="F32" s="68"/>
      <c r="G32" s="68">
        <v>237600</v>
      </c>
      <c r="H32" s="63">
        <f t="shared" si="0"/>
        <v>10926392.600000001</v>
      </c>
    </row>
    <row r="33" spans="2:8" s="9" customFormat="1" ht="84">
      <c r="B33" s="39"/>
      <c r="C33" s="65">
        <v>44784</v>
      </c>
      <c r="D33" s="66" t="s">
        <v>46</v>
      </c>
      <c r="E33" s="61" t="s">
        <v>66</v>
      </c>
      <c r="F33" s="68"/>
      <c r="G33" s="68">
        <v>237600</v>
      </c>
      <c r="H33" s="63">
        <f t="shared" si="0"/>
        <v>10688792.600000001</v>
      </c>
    </row>
    <row r="34" spans="2:8" s="9" customFormat="1" ht="73.5">
      <c r="B34" s="39"/>
      <c r="C34" s="65">
        <v>44784</v>
      </c>
      <c r="D34" s="66" t="s">
        <v>46</v>
      </c>
      <c r="E34" s="61" t="s">
        <v>67</v>
      </c>
      <c r="F34" s="68"/>
      <c r="G34" s="68">
        <v>237600</v>
      </c>
      <c r="H34" s="63">
        <f t="shared" si="0"/>
        <v>10451192.600000001</v>
      </c>
    </row>
    <row r="35" spans="2:8" s="9" customFormat="1" ht="84">
      <c r="B35" s="39"/>
      <c r="C35" s="65">
        <v>44784</v>
      </c>
      <c r="D35" s="66" t="s">
        <v>46</v>
      </c>
      <c r="E35" s="61" t="s">
        <v>68</v>
      </c>
      <c r="F35" s="68"/>
      <c r="G35" s="68">
        <v>237600</v>
      </c>
      <c r="H35" s="63">
        <f t="shared" si="0"/>
        <v>10213592.600000001</v>
      </c>
    </row>
    <row r="36" spans="2:8" s="9" customFormat="1" ht="84">
      <c r="B36" s="39"/>
      <c r="C36" s="65">
        <v>44784</v>
      </c>
      <c r="D36" s="66" t="s">
        <v>46</v>
      </c>
      <c r="E36" s="61" t="s">
        <v>69</v>
      </c>
      <c r="F36" s="68"/>
      <c r="G36" s="68">
        <v>237600</v>
      </c>
      <c r="H36" s="63">
        <f t="shared" si="0"/>
        <v>9975992.600000001</v>
      </c>
    </row>
    <row r="37" spans="2:8" s="9" customFormat="1" ht="84">
      <c r="B37" s="39"/>
      <c r="C37" s="65">
        <v>44784</v>
      </c>
      <c r="D37" s="66" t="s">
        <v>46</v>
      </c>
      <c r="E37" s="61" t="s">
        <v>70</v>
      </c>
      <c r="F37" s="68"/>
      <c r="G37" s="68">
        <v>237600</v>
      </c>
      <c r="H37" s="63">
        <f t="shared" si="0"/>
        <v>9738392.600000001</v>
      </c>
    </row>
    <row r="38" spans="2:8" s="9" customFormat="1" ht="84">
      <c r="B38" s="39"/>
      <c r="C38" s="65">
        <v>44784</v>
      </c>
      <c r="D38" s="66" t="s">
        <v>46</v>
      </c>
      <c r="E38" s="61" t="s">
        <v>71</v>
      </c>
      <c r="F38" s="68"/>
      <c r="G38" s="68">
        <v>237600</v>
      </c>
      <c r="H38" s="63">
        <f t="shared" si="0"/>
        <v>9500792.600000001</v>
      </c>
    </row>
    <row r="39" spans="2:8" s="9" customFormat="1" ht="73.5">
      <c r="B39" s="39"/>
      <c r="C39" s="65">
        <v>44784</v>
      </c>
      <c r="D39" s="66" t="s">
        <v>46</v>
      </c>
      <c r="E39" s="61" t="s">
        <v>72</v>
      </c>
      <c r="F39" s="68"/>
      <c r="G39" s="68">
        <v>237600</v>
      </c>
      <c r="H39" s="63">
        <f t="shared" si="0"/>
        <v>9263192.600000001</v>
      </c>
    </row>
    <row r="40" spans="2:8" s="9" customFormat="1" ht="73.5">
      <c r="B40" s="39"/>
      <c r="C40" s="65">
        <v>44784</v>
      </c>
      <c r="D40" s="66" t="s">
        <v>46</v>
      </c>
      <c r="E40" s="61" t="s">
        <v>73</v>
      </c>
      <c r="F40" s="68"/>
      <c r="G40" s="68">
        <v>237600</v>
      </c>
      <c r="H40" s="63">
        <f t="shared" si="0"/>
        <v>9025592.600000001</v>
      </c>
    </row>
    <row r="41" spans="2:8" s="9" customFormat="1" ht="84">
      <c r="B41" s="39"/>
      <c r="C41" s="65">
        <v>44784</v>
      </c>
      <c r="D41" s="66" t="s">
        <v>46</v>
      </c>
      <c r="E41" s="61" t="s">
        <v>74</v>
      </c>
      <c r="F41" s="68"/>
      <c r="G41" s="68">
        <v>237600</v>
      </c>
      <c r="H41" s="63">
        <f t="shared" si="0"/>
        <v>8787992.600000001</v>
      </c>
    </row>
    <row r="42" spans="2:8" s="9" customFormat="1" ht="84">
      <c r="B42" s="39"/>
      <c r="C42" s="65">
        <v>44784</v>
      </c>
      <c r="D42" s="66" t="s">
        <v>46</v>
      </c>
      <c r="E42" s="61" t="s">
        <v>75</v>
      </c>
      <c r="F42" s="68"/>
      <c r="G42" s="68">
        <v>237600</v>
      </c>
      <c r="H42" s="63">
        <f t="shared" si="0"/>
        <v>8550392.600000001</v>
      </c>
    </row>
    <row r="43" spans="2:8" s="9" customFormat="1" ht="84">
      <c r="B43" s="39"/>
      <c r="C43" s="65">
        <v>44784</v>
      </c>
      <c r="D43" s="66" t="s">
        <v>46</v>
      </c>
      <c r="E43" s="61" t="s">
        <v>76</v>
      </c>
      <c r="F43" s="68"/>
      <c r="G43" s="68">
        <v>237600</v>
      </c>
      <c r="H43" s="63">
        <f t="shared" si="0"/>
        <v>8312792.6000000015</v>
      </c>
    </row>
    <row r="44" spans="2:8" s="9" customFormat="1" ht="84">
      <c r="B44" s="39"/>
      <c r="C44" s="65">
        <v>44784</v>
      </c>
      <c r="D44" s="66" t="s">
        <v>46</v>
      </c>
      <c r="E44" s="61" t="s">
        <v>77</v>
      </c>
      <c r="F44" s="68"/>
      <c r="G44" s="68">
        <v>237600</v>
      </c>
      <c r="H44" s="63">
        <f t="shared" si="0"/>
        <v>8075192.6000000015</v>
      </c>
    </row>
    <row r="45" spans="2:8" s="9" customFormat="1" ht="73.5">
      <c r="B45" s="39"/>
      <c r="C45" s="65">
        <v>44784</v>
      </c>
      <c r="D45" s="66" t="s">
        <v>46</v>
      </c>
      <c r="E45" s="61" t="s">
        <v>78</v>
      </c>
      <c r="F45" s="68"/>
      <c r="G45" s="68">
        <v>237600</v>
      </c>
      <c r="H45" s="63">
        <f t="shared" si="0"/>
        <v>7837592.6000000015</v>
      </c>
    </row>
    <row r="46" spans="2:8" s="9" customFormat="1" ht="84">
      <c r="B46" s="39"/>
      <c r="C46" s="65">
        <v>44784</v>
      </c>
      <c r="D46" s="66" t="s">
        <v>46</v>
      </c>
      <c r="E46" s="61" t="s">
        <v>79</v>
      </c>
      <c r="F46" s="68"/>
      <c r="G46" s="68">
        <v>237600</v>
      </c>
      <c r="H46" s="63">
        <f t="shared" si="0"/>
        <v>7599992.6000000015</v>
      </c>
    </row>
    <row r="47" spans="2:8" s="9" customFormat="1" ht="84">
      <c r="B47" s="39"/>
      <c r="C47" s="65">
        <v>44784</v>
      </c>
      <c r="D47" s="66" t="s">
        <v>46</v>
      </c>
      <c r="E47" s="61" t="s">
        <v>80</v>
      </c>
      <c r="F47" s="68"/>
      <c r="G47" s="68">
        <v>237600</v>
      </c>
      <c r="H47" s="63">
        <f t="shared" si="0"/>
        <v>7362392.6000000015</v>
      </c>
    </row>
    <row r="48" spans="2:8" s="9" customFormat="1" ht="84">
      <c r="B48" s="39"/>
      <c r="C48" s="65">
        <v>44784</v>
      </c>
      <c r="D48" s="66" t="s">
        <v>46</v>
      </c>
      <c r="E48" s="61" t="s">
        <v>81</v>
      </c>
      <c r="F48" s="68"/>
      <c r="G48" s="68">
        <v>237600</v>
      </c>
      <c r="H48" s="63">
        <f t="shared" si="0"/>
        <v>7124792.6000000015</v>
      </c>
    </row>
    <row r="49" spans="2:8" s="9" customFormat="1" ht="73.5">
      <c r="B49" s="39"/>
      <c r="C49" s="65">
        <v>44784</v>
      </c>
      <c r="D49" s="66" t="s">
        <v>46</v>
      </c>
      <c r="E49" s="61" t="s">
        <v>82</v>
      </c>
      <c r="F49" s="68"/>
      <c r="G49" s="68">
        <v>237600</v>
      </c>
      <c r="H49" s="63">
        <f t="shared" si="0"/>
        <v>6887192.6000000015</v>
      </c>
    </row>
    <row r="50" spans="2:8" s="9" customFormat="1" ht="84">
      <c r="B50" s="39"/>
      <c r="C50" s="65">
        <v>44784</v>
      </c>
      <c r="D50" s="66" t="s">
        <v>46</v>
      </c>
      <c r="E50" s="61" t="s">
        <v>83</v>
      </c>
      <c r="F50" s="68"/>
      <c r="G50" s="68">
        <v>237600</v>
      </c>
      <c r="H50" s="63">
        <f t="shared" si="0"/>
        <v>6649592.6000000015</v>
      </c>
    </row>
    <row r="51" spans="2:8" s="9" customFormat="1" ht="84">
      <c r="B51" s="39"/>
      <c r="C51" s="65">
        <v>44784</v>
      </c>
      <c r="D51" s="66" t="s">
        <v>46</v>
      </c>
      <c r="E51" s="61" t="s">
        <v>84</v>
      </c>
      <c r="F51" s="68"/>
      <c r="G51" s="68">
        <v>237600</v>
      </c>
      <c r="H51" s="63">
        <f t="shared" si="0"/>
        <v>6411992.6000000015</v>
      </c>
    </row>
    <row r="52" spans="2:8" s="9" customFormat="1" ht="84">
      <c r="B52" s="39"/>
      <c r="C52" s="65">
        <v>44784</v>
      </c>
      <c r="D52" s="66" t="s">
        <v>46</v>
      </c>
      <c r="E52" s="61" t="s">
        <v>85</v>
      </c>
      <c r="F52" s="68"/>
      <c r="G52" s="68">
        <v>237600</v>
      </c>
      <c r="H52" s="63">
        <f t="shared" si="0"/>
        <v>6174392.6000000015</v>
      </c>
    </row>
    <row r="53" spans="2:8" s="9" customFormat="1" ht="84">
      <c r="B53" s="39"/>
      <c r="C53" s="65">
        <v>44784</v>
      </c>
      <c r="D53" s="66" t="s">
        <v>46</v>
      </c>
      <c r="E53" s="61" t="s">
        <v>86</v>
      </c>
      <c r="F53" s="68"/>
      <c r="G53" s="68">
        <v>237600</v>
      </c>
      <c r="H53" s="63">
        <f t="shared" si="0"/>
        <v>5936792.6000000015</v>
      </c>
    </row>
    <row r="54" spans="2:8" s="9" customFormat="1" ht="31.5">
      <c r="B54" s="39"/>
      <c r="C54" s="65" t="s">
        <v>32</v>
      </c>
      <c r="D54" s="66" t="s">
        <v>30</v>
      </c>
      <c r="E54" s="64" t="s">
        <v>87</v>
      </c>
      <c r="F54" s="68"/>
      <c r="G54" s="68">
        <v>127464.72</v>
      </c>
      <c r="H54" s="63">
        <f t="shared" si="0"/>
        <v>5809327.880000002</v>
      </c>
    </row>
    <row r="55" spans="2:8" s="9" customFormat="1" ht="42">
      <c r="B55" s="39"/>
      <c r="C55" s="65" t="s">
        <v>33</v>
      </c>
      <c r="D55" s="66" t="s">
        <v>47</v>
      </c>
      <c r="E55" s="61" t="s">
        <v>88</v>
      </c>
      <c r="F55" s="68"/>
      <c r="G55" s="68">
        <v>558000</v>
      </c>
      <c r="H55" s="63">
        <f t="shared" si="0"/>
        <v>5251327.880000002</v>
      </c>
    </row>
    <row r="56" spans="2:8" s="9" customFormat="1" ht="42">
      <c r="B56" s="39"/>
      <c r="C56" s="65" t="s">
        <v>33</v>
      </c>
      <c r="D56" s="67" t="s">
        <v>48</v>
      </c>
      <c r="E56" s="64" t="s">
        <v>89</v>
      </c>
      <c r="F56" s="68"/>
      <c r="G56" s="68">
        <v>1864770.52</v>
      </c>
      <c r="H56" s="63">
        <f t="shared" si="0"/>
        <v>3386557.3600000017</v>
      </c>
    </row>
    <row r="57" spans="2:8" s="9" customFormat="1" ht="16.5">
      <c r="B57" s="39"/>
      <c r="C57" s="65" t="s">
        <v>34</v>
      </c>
      <c r="D57" s="67" t="s">
        <v>49</v>
      </c>
      <c r="E57" s="62" t="s">
        <v>90</v>
      </c>
      <c r="F57" s="68"/>
      <c r="G57" s="68">
        <v>0</v>
      </c>
      <c r="H57" s="63">
        <f t="shared" si="0"/>
        <v>3386557.3600000017</v>
      </c>
    </row>
    <row r="58" spans="2:8" s="9" customFormat="1" ht="42">
      <c r="B58" s="39"/>
      <c r="C58" s="65" t="s">
        <v>34</v>
      </c>
      <c r="D58" s="67" t="s">
        <v>50</v>
      </c>
      <c r="E58" s="62" t="s">
        <v>91</v>
      </c>
      <c r="F58" s="68"/>
      <c r="G58" s="68">
        <v>809558.1</v>
      </c>
      <c r="H58" s="63">
        <f t="shared" si="0"/>
        <v>2576999.2600000016</v>
      </c>
    </row>
    <row r="59" spans="2:8" s="9" customFormat="1" ht="31.5">
      <c r="B59" s="39"/>
      <c r="C59" s="65" t="s">
        <v>34</v>
      </c>
      <c r="D59" s="67" t="s">
        <v>25</v>
      </c>
      <c r="E59" s="61" t="s">
        <v>92</v>
      </c>
      <c r="F59" s="68">
        <v>70964664.81</v>
      </c>
      <c r="G59" s="68"/>
      <c r="H59" s="63">
        <f t="shared" si="0"/>
        <v>73541664.07000001</v>
      </c>
    </row>
    <row r="60" spans="2:8" s="9" customFormat="1" ht="31.5">
      <c r="B60" s="39"/>
      <c r="C60" s="65" t="s">
        <v>34</v>
      </c>
      <c r="D60" s="67" t="s">
        <v>25</v>
      </c>
      <c r="E60" s="61" t="s">
        <v>92</v>
      </c>
      <c r="F60" s="68">
        <v>99999998.99</v>
      </c>
      <c r="G60" s="68"/>
      <c r="H60" s="63">
        <f t="shared" si="0"/>
        <v>173541663.06</v>
      </c>
    </row>
    <row r="61" spans="2:8" s="9" customFormat="1" ht="31.5">
      <c r="B61" s="39"/>
      <c r="C61" s="65" t="s">
        <v>34</v>
      </c>
      <c r="D61" s="67" t="s">
        <v>25</v>
      </c>
      <c r="E61" s="69" t="s">
        <v>93</v>
      </c>
      <c r="F61" s="68"/>
      <c r="G61" s="68">
        <v>500867.1</v>
      </c>
      <c r="H61" s="63">
        <f t="shared" si="0"/>
        <v>173040795.96</v>
      </c>
    </row>
    <row r="62" spans="2:8" s="9" customFormat="1" ht="31.5">
      <c r="B62" s="39"/>
      <c r="C62" s="65" t="s">
        <v>34</v>
      </c>
      <c r="D62" s="67" t="s">
        <v>25</v>
      </c>
      <c r="E62" s="69" t="s">
        <v>94</v>
      </c>
      <c r="F62" s="68"/>
      <c r="G62" s="68">
        <v>1760304.75</v>
      </c>
      <c r="H62" s="63">
        <f t="shared" si="0"/>
        <v>171280491.21</v>
      </c>
    </row>
    <row r="63" spans="2:8" s="9" customFormat="1" ht="31.5">
      <c r="B63" s="39"/>
      <c r="C63" s="65" t="s">
        <v>34</v>
      </c>
      <c r="D63" s="67" t="s">
        <v>25</v>
      </c>
      <c r="E63" s="69" t="s">
        <v>95</v>
      </c>
      <c r="F63" s="68"/>
      <c r="G63" s="68">
        <v>292910</v>
      </c>
      <c r="H63" s="63">
        <f t="shared" si="0"/>
        <v>170987581.21</v>
      </c>
    </row>
    <row r="64" spans="2:8" s="9" customFormat="1" ht="21">
      <c r="B64" s="39"/>
      <c r="C64" s="65" t="s">
        <v>34</v>
      </c>
      <c r="D64" s="67" t="s">
        <v>26</v>
      </c>
      <c r="E64" s="61" t="s">
        <v>27</v>
      </c>
      <c r="F64" s="68"/>
      <c r="G64" s="68">
        <v>34728.11</v>
      </c>
      <c r="H64" s="63">
        <f t="shared" si="0"/>
        <v>170952853.1</v>
      </c>
    </row>
    <row r="65" spans="2:8" s="9" customFormat="1" ht="21">
      <c r="B65" s="39"/>
      <c r="C65" s="65" t="s">
        <v>34</v>
      </c>
      <c r="D65" s="67" t="s">
        <v>26</v>
      </c>
      <c r="E65" s="62" t="s">
        <v>28</v>
      </c>
      <c r="F65" s="68"/>
      <c r="G65" s="68">
        <v>5740</v>
      </c>
      <c r="H65" s="63">
        <f t="shared" si="0"/>
        <v>170947113.1</v>
      </c>
    </row>
    <row r="66" spans="2:8" s="9" customFormat="1" ht="21">
      <c r="B66" s="39"/>
      <c r="C66" s="65" t="s">
        <v>34</v>
      </c>
      <c r="D66" s="67" t="s">
        <v>26</v>
      </c>
      <c r="E66" s="62" t="s">
        <v>29</v>
      </c>
      <c r="F66" s="68"/>
      <c r="G66" s="68">
        <v>175</v>
      </c>
      <c r="H66" s="63">
        <f t="shared" si="0"/>
        <v>170946938.1</v>
      </c>
    </row>
    <row r="67" spans="2:8" s="6" customFormat="1" ht="9" customHeight="1" thickBot="1">
      <c r="B67" s="40"/>
      <c r="C67" s="41"/>
      <c r="D67" s="42"/>
      <c r="E67" s="43"/>
      <c r="F67" s="44"/>
      <c r="G67" s="45"/>
      <c r="H67" s="58"/>
    </row>
    <row r="68" spans="2:8" s="6" customFormat="1" ht="21.75" customHeight="1" thickBot="1">
      <c r="B68" s="46"/>
      <c r="C68" s="47"/>
      <c r="D68" s="48"/>
      <c r="E68" s="53" t="s">
        <v>9</v>
      </c>
      <c r="F68" s="48">
        <f>SUM(F18:F67)</f>
        <v>170964663.8</v>
      </c>
      <c r="G68" s="48">
        <f>SUM(G18:G67)</f>
        <v>21036687.300000004</v>
      </c>
      <c r="H68" s="49">
        <f>H16+F68-G68</f>
        <v>170946938.1</v>
      </c>
    </row>
    <row r="69" spans="2:94" ht="24" customHeight="1">
      <c r="B69" s="5"/>
      <c r="C69" s="31"/>
      <c r="D69" s="5"/>
      <c r="E69" s="5"/>
      <c r="F69" s="7"/>
      <c r="G69" s="7"/>
      <c r="H69" s="23"/>
      <c r="I69" s="14"/>
      <c r="J69" s="14"/>
      <c r="K69" s="14"/>
      <c r="L69" s="14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</row>
    <row r="70" spans="2:8" ht="24" customHeight="1">
      <c r="B70" s="5"/>
      <c r="C70" s="32"/>
      <c r="D70" s="3"/>
      <c r="E70" s="3"/>
      <c r="F70" s="4"/>
      <c r="G70" s="4"/>
      <c r="H70" s="24"/>
    </row>
    <row r="71" spans="2:8" ht="24" customHeight="1">
      <c r="B71" s="5"/>
      <c r="C71" s="32"/>
      <c r="D71" s="3"/>
      <c r="E71" s="3"/>
      <c r="F71" s="4"/>
      <c r="G71" s="4"/>
      <c r="H71" s="24"/>
    </row>
    <row r="72" spans="2:8" ht="24" customHeight="1">
      <c r="B72" s="3"/>
      <c r="C72" s="32"/>
      <c r="D72" s="3"/>
      <c r="E72" s="3"/>
      <c r="F72" s="4"/>
      <c r="G72" s="4"/>
      <c r="H72" s="24"/>
    </row>
    <row r="73" spans="2:8" ht="24" customHeight="1">
      <c r="B73" s="86" t="s">
        <v>18</v>
      </c>
      <c r="C73" s="86"/>
      <c r="D73" s="86"/>
      <c r="E73" s="8"/>
      <c r="F73" s="86" t="s">
        <v>19</v>
      </c>
      <c r="G73" s="86"/>
      <c r="H73" s="86"/>
    </row>
    <row r="74" spans="2:8" ht="24" customHeight="1">
      <c r="B74" s="87" t="s">
        <v>13</v>
      </c>
      <c r="C74" s="87"/>
      <c r="D74" s="87"/>
      <c r="E74" s="50"/>
      <c r="F74" s="72" t="s">
        <v>14</v>
      </c>
      <c r="G74" s="72"/>
      <c r="H74" s="72"/>
    </row>
    <row r="75" spans="2:8" ht="24" customHeight="1">
      <c r="B75" s="80" t="s">
        <v>23</v>
      </c>
      <c r="C75" s="80"/>
      <c r="D75" s="80"/>
      <c r="E75" s="51"/>
      <c r="F75" s="71" t="s">
        <v>24</v>
      </c>
      <c r="G75" s="71"/>
      <c r="H75" s="71"/>
    </row>
    <row r="76" spans="2:8" ht="24" customHeight="1">
      <c r="B76" s="87" t="s">
        <v>20</v>
      </c>
      <c r="C76" s="87"/>
      <c r="D76" s="87"/>
      <c r="E76" s="50"/>
      <c r="F76" s="72" t="s">
        <v>15</v>
      </c>
      <c r="G76" s="72"/>
      <c r="H76" s="72"/>
    </row>
    <row r="77" spans="2:8" ht="24" customHeight="1">
      <c r="B77" s="57"/>
      <c r="C77" s="57"/>
      <c r="D77" s="57"/>
      <c r="E77" s="50"/>
      <c r="F77" s="50"/>
      <c r="G77" s="50"/>
      <c r="H77" s="52"/>
    </row>
    <row r="78" spans="3:8" ht="24" customHeight="1">
      <c r="C78" s="1"/>
      <c r="H78" s="18"/>
    </row>
    <row r="79" spans="3:8" ht="24" customHeight="1">
      <c r="C79" s="1"/>
      <c r="H79" s="18"/>
    </row>
    <row r="80" spans="2:8" ht="24" customHeight="1">
      <c r="B80" s="84" t="s">
        <v>16</v>
      </c>
      <c r="C80" s="85"/>
      <c r="D80" s="85"/>
      <c r="E80" s="85"/>
      <c r="F80" s="85"/>
      <c r="G80" s="85"/>
      <c r="H80" s="85"/>
    </row>
    <row r="81" spans="2:8" ht="24" customHeight="1">
      <c r="B81" s="72" t="s">
        <v>17</v>
      </c>
      <c r="C81" s="72"/>
      <c r="D81" s="72"/>
      <c r="E81" s="72"/>
      <c r="F81" s="72"/>
      <c r="G81" s="72"/>
      <c r="H81" s="72"/>
    </row>
    <row r="82" spans="2:8" ht="24" customHeight="1">
      <c r="B82" s="71" t="s">
        <v>21</v>
      </c>
      <c r="C82" s="71"/>
      <c r="D82" s="71"/>
      <c r="E82" s="71"/>
      <c r="F82" s="71"/>
      <c r="G82" s="71"/>
      <c r="H82" s="71"/>
    </row>
    <row r="83" spans="2:8" ht="24" customHeight="1">
      <c r="B83" s="72" t="s">
        <v>22</v>
      </c>
      <c r="C83" s="72"/>
      <c r="D83" s="72"/>
      <c r="E83" s="72"/>
      <c r="F83" s="72"/>
      <c r="G83" s="72"/>
      <c r="H83" s="72"/>
    </row>
    <row r="84" spans="2:8" ht="24" customHeight="1">
      <c r="B84" s="70"/>
      <c r="C84" s="70"/>
      <c r="D84" s="70"/>
      <c r="E84" s="70"/>
      <c r="F84" s="70"/>
      <c r="G84" s="70"/>
      <c r="H84" s="70"/>
    </row>
    <row r="85" spans="2:8" ht="24" customHeight="1">
      <c r="B85" s="70"/>
      <c r="C85" s="70"/>
      <c r="D85" s="70"/>
      <c r="E85" s="70"/>
      <c r="F85" s="70"/>
      <c r="G85" s="70"/>
      <c r="H85" s="70"/>
    </row>
    <row r="86" spans="2:8" ht="20.25">
      <c r="B86" s="70"/>
      <c r="C86" s="70"/>
      <c r="D86" s="70"/>
      <c r="E86" s="70"/>
      <c r="F86" s="70"/>
      <c r="G86" s="70"/>
      <c r="H86" s="70"/>
    </row>
    <row r="87" spans="2:8" ht="12.75">
      <c r="B87" s="8"/>
      <c r="C87" s="33"/>
      <c r="D87" s="8"/>
      <c r="E87" s="8"/>
      <c r="F87" s="8"/>
      <c r="G87" s="8"/>
      <c r="H87" s="25"/>
    </row>
    <row r="88" spans="2:8" ht="12.75">
      <c r="B88" s="8"/>
      <c r="C88" s="33"/>
      <c r="D88" s="8"/>
      <c r="E88" s="8"/>
      <c r="F88" s="8"/>
      <c r="G88" s="8"/>
      <c r="H88" s="25"/>
    </row>
    <row r="89" spans="2:8" ht="12.75">
      <c r="B89" s="8"/>
      <c r="C89" s="33"/>
      <c r="D89" s="8"/>
      <c r="E89" s="8"/>
      <c r="F89" s="8"/>
      <c r="G89" s="8"/>
      <c r="H89" s="25"/>
    </row>
    <row r="90" spans="2:8" ht="12.75">
      <c r="B90" s="8"/>
      <c r="C90" s="33"/>
      <c r="D90" s="8"/>
      <c r="E90" s="8"/>
      <c r="F90" s="8"/>
      <c r="G90" s="8"/>
      <c r="H90" s="25"/>
    </row>
    <row r="91" spans="2:8" ht="12.75">
      <c r="B91" s="8"/>
      <c r="C91" s="33"/>
      <c r="D91" s="8"/>
      <c r="E91" s="8"/>
      <c r="F91" s="8"/>
      <c r="G91" s="8"/>
      <c r="H91" s="25"/>
    </row>
    <row r="92" spans="2:8" ht="12.75">
      <c r="B92" s="8"/>
      <c r="C92" s="33"/>
      <c r="D92" s="8"/>
      <c r="E92" s="8"/>
      <c r="F92" s="8"/>
      <c r="G92" s="8"/>
      <c r="H92" s="25"/>
    </row>
    <row r="93" spans="2:8" ht="12.75">
      <c r="B93" s="8"/>
      <c r="C93" s="33"/>
      <c r="D93" s="8"/>
      <c r="E93" s="8"/>
      <c r="F93" s="8"/>
      <c r="G93" s="8"/>
      <c r="H93" s="25"/>
    </row>
    <row r="94" spans="2:8" ht="12.75">
      <c r="B94" s="8"/>
      <c r="C94" s="33"/>
      <c r="D94" s="8"/>
      <c r="E94" s="8"/>
      <c r="F94" s="8"/>
      <c r="G94" s="8"/>
      <c r="H94" s="25"/>
    </row>
    <row r="95" spans="2:8" ht="12.75">
      <c r="B95" s="8"/>
      <c r="C95" s="33"/>
      <c r="D95" s="8"/>
      <c r="E95" s="8"/>
      <c r="F95" s="8"/>
      <c r="G95" s="8"/>
      <c r="H95" s="25"/>
    </row>
    <row r="96" spans="2:8" ht="12.75">
      <c r="B96" s="8"/>
      <c r="C96" s="33"/>
      <c r="D96" s="8"/>
      <c r="E96" s="8"/>
      <c r="F96" s="8"/>
      <c r="G96" s="8"/>
      <c r="H96" s="25"/>
    </row>
    <row r="97" spans="2:8" ht="12.75">
      <c r="B97" s="8"/>
      <c r="C97" s="33"/>
      <c r="D97" s="8"/>
      <c r="E97" s="8"/>
      <c r="F97" s="8"/>
      <c r="G97" s="8"/>
      <c r="H97" s="25"/>
    </row>
    <row r="98" spans="2:8" ht="12.75">
      <c r="B98" s="8"/>
      <c r="C98" s="33"/>
      <c r="D98" s="8"/>
      <c r="E98" s="8"/>
      <c r="F98" s="8"/>
      <c r="G98" s="8"/>
      <c r="H98" s="25"/>
    </row>
    <row r="117" ht="13.5" thickBot="1"/>
    <row r="118" ht="15">
      <c r="B118" s="2"/>
    </row>
  </sheetData>
  <sheetProtection/>
  <mergeCells count="24">
    <mergeCell ref="C16:D16"/>
    <mergeCell ref="B80:H80"/>
    <mergeCell ref="B73:D73"/>
    <mergeCell ref="F73:H73"/>
    <mergeCell ref="B74:D74"/>
    <mergeCell ref="F74:H74"/>
    <mergeCell ref="B76:D76"/>
    <mergeCell ref="F76:H76"/>
    <mergeCell ref="B6:H6"/>
    <mergeCell ref="B15:B17"/>
    <mergeCell ref="F16:G16"/>
    <mergeCell ref="F15:H15"/>
    <mergeCell ref="B11:H11"/>
    <mergeCell ref="B75:D75"/>
    <mergeCell ref="F75:H75"/>
    <mergeCell ref="B13:H13"/>
    <mergeCell ref="B9:H9"/>
    <mergeCell ref="C15:E15"/>
    <mergeCell ref="B86:H86"/>
    <mergeCell ref="B82:H82"/>
    <mergeCell ref="B84:H84"/>
    <mergeCell ref="B83:H83"/>
    <mergeCell ref="B81:H81"/>
    <mergeCell ref="B85:H85"/>
  </mergeCells>
  <printOptions horizontalCentered="1"/>
  <pageMargins left="0.31" right="0.35" top="0.65" bottom="0.18" header="0" footer="0"/>
  <pageSetup horizontalDpi="600" verticalDpi="600" orientation="portrait" scale="59" r:id="rId2"/>
  <rowBreaks count="1" manualBreakCount="1">
    <brk id="84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2022-12-13T14:10:05Z</cp:lastPrinted>
  <dcterms:created xsi:type="dcterms:W3CDTF">2006-07-11T17:39:34Z</dcterms:created>
  <dcterms:modified xsi:type="dcterms:W3CDTF">2022-12-13T14:12:31Z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