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<sst xmlns="http://schemas.openxmlformats.org/spreadsheetml/2006/main" count="107" uniqueCount="83">
  <si>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</si>
  <si>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</si>
  <si>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</si>
  <si>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</si>
  <si>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</si>
  <si>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</si>
  <si>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</si>
  <si>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</si>
  <si>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</si>
  <si>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</si>
  <si>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</si>
  <si>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</si>
  <si>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</si>
  <si>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</si>
  <si>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</si>
  <si>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</si>
  <si>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</si>
  <si>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</si>
  <si>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</si>
  <si>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</si>
  <si>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</si>
  <si>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</si>
  <si>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</si>
  <si>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</si>
  <si>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</si>
  <si>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</si>
  <si>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</si>
  <si>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r>
      <rPr>
        <b/>
        <sz val="8"/>
        <color indexed="8"/>
        <rFont val="Segoe UI"/>
        <family val="2"/>
      </rPr>
      <t xml:space="preserve">BANCO DE RESERVAS DE LA REP. DOM., </t>
    </r>
    <r>
      <rPr>
        <sz val="8"/>
        <color indexed="8"/>
        <rFont val="Segoe UI"/>
        <family val="2"/>
      </rPr>
      <t>COMISIÓN SOBRE 0.15% SOBRE PAGOS EMITIDOS.</t>
    </r>
  </si>
  <si>
    <t>Del 1ero al 30 de Noviembre 2022</t>
  </si>
  <si>
    <t>17/11/2022</t>
  </si>
  <si>
    <t>18/11/2022</t>
  </si>
  <si>
    <t>21/11/2022</t>
  </si>
  <si>
    <t>22/11/2022</t>
  </si>
  <si>
    <t>23/11/2022</t>
  </si>
  <si>
    <t>24/11/2022</t>
  </si>
  <si>
    <t>25/11/2022</t>
  </si>
  <si>
    <t>28/11/2022</t>
  </si>
  <si>
    <t>29/11/2022</t>
  </si>
  <si>
    <t>30/11/2022</t>
  </si>
  <si>
    <t>CK-0076</t>
  </si>
  <si>
    <t>CK-0077</t>
  </si>
  <si>
    <t>CK-0078</t>
  </si>
  <si>
    <t>FDCT-0173</t>
  </si>
  <si>
    <t>FDCT-0176</t>
  </si>
  <si>
    <t>FDCT-0164</t>
  </si>
  <si>
    <t>FDCT-0165</t>
  </si>
  <si>
    <t>FDCT-0169</t>
  </si>
  <si>
    <t>FDCT-0170</t>
  </si>
  <si>
    <t>FDCT-0166</t>
  </si>
  <si>
    <t>FDCT-0167</t>
  </si>
  <si>
    <t>FDCT-0175</t>
  </si>
  <si>
    <t>CK-0079</t>
  </si>
  <si>
    <t>FDCT-0168</t>
  </si>
  <si>
    <t>FDCT-0171</t>
  </si>
  <si>
    <t>FDCT-0172</t>
  </si>
  <si>
    <t>FDCT-0181</t>
  </si>
  <si>
    <t>FDCT-0197</t>
  </si>
  <si>
    <r>
      <rPr>
        <b/>
        <sz val="8"/>
        <color indexed="8"/>
        <rFont val="Segoe UI"/>
        <family val="2"/>
      </rPr>
      <t>CARLOS SUERO CID,</t>
    </r>
    <r>
      <rPr>
        <sz val="8"/>
        <color indexed="8"/>
        <rFont val="Segoe UI"/>
        <family val="2"/>
      </rPr>
      <t xml:space="preserve"> PAGO FACTURA NCF B1500000101, D/F 31/10/2022, POR SERVICIOS DE HONORARIOS PROFESIONALES COMO JURADO-EVALUADOR DE PROPUESTAS, QUIEN PARTICIPO EN LAS EVALUACIONES EN LINEA DE LA CONVOCATORIA FONDOCYT 2022, CORRESPONDIENTE A LOS DIAS 23, 24 Y 25 SEPTIEMBRE DEL 2022, DEL VICEMINISTERIO DE CIENCIA Y TECNOLOGIA DE ESTE MESCYT.</t>
    </r>
  </si>
  <si>
    <r>
      <rPr>
        <b/>
        <sz val="8"/>
        <color indexed="8"/>
        <rFont val="Segoe UI"/>
        <family val="2"/>
      </rPr>
      <t>BANCO DE RESERVAS DE LA REP. DOM.,</t>
    </r>
    <r>
      <rPr>
        <sz val="8"/>
        <color indexed="8"/>
        <rFont val="Segoe UI"/>
        <family val="2"/>
      </rPr>
      <t xml:space="preserve"> REVERSION DEL CK.-009 A FAVOR DE  MONICA TEJADA RAMIREZ, REINTENGRADO POR ERROR EN EL APELLIDO.</t>
    </r>
  </si>
  <si>
    <r>
      <rPr>
        <b/>
        <sz val="8"/>
        <color indexed="8"/>
        <rFont val="Segoe UI"/>
        <family val="2"/>
      </rPr>
      <t>BANCO DE RESERVAS DE LA REP. DOM., REVERSION DEL CK.-029</t>
    </r>
    <r>
      <rPr>
        <sz val="8"/>
        <color indexed="8"/>
        <rFont val="Segoe UI"/>
        <family val="2"/>
      </rPr>
      <t xml:space="preserve"> A FAVOR DE LIZ DIANA OJEDA VASQUEZ, PARA REALIZAR UNA TRANSFERENCIA POR SOLICITUD DE LA BENEFICIARIA.</t>
    </r>
  </si>
  <si>
    <r>
      <rPr>
        <b/>
        <sz val="8"/>
        <color indexed="8"/>
        <rFont val="Segoe UI"/>
        <family val="2"/>
      </rPr>
      <t xml:space="preserve">BANCO DE RESERVAS DE LA REP. DOM., REVERSION DEL CK.- 048 </t>
    </r>
    <r>
      <rPr>
        <sz val="8"/>
        <color indexed="8"/>
        <rFont val="Segoe UI"/>
        <family val="2"/>
      </rPr>
      <t>A FAVOR DE RAFAEL AMABLE VASQUEZ MARINEZ, REINTENGRADO POR ERROR EN EL APELLODO.</t>
    </r>
  </si>
  <si>
    <r>
      <rPr>
        <b/>
        <sz val="8"/>
        <color indexed="8"/>
        <rFont val="Segoe UI"/>
        <family val="2"/>
      </rPr>
      <t xml:space="preserve">MONICA TEJEDA RAMIREZ, </t>
    </r>
    <r>
      <rPr>
        <sz val="8"/>
        <color indexed="8"/>
        <rFont val="Segoe UI"/>
        <family val="2"/>
      </rPr>
      <t>PAGO PREMIO JOVENES EXPOSITORES  DE  LA INSTITUTO TECNOLOGICO DE SANTO DOMINGO (INTEC),  GANADORA  DEL 1ER. LUGAR,  EVALUACION DE MUESTRAS AGROPECUARIA PARA EL DIAGNOSTICO DE SARS-COV-2 EN ENTORNOS CON RECURSOS LIMITADOS, REPUBLICA DOMINICANA, CELEBRADO LOS DÍAS 14 Y 15 DE SEPTIEMBRE 2022.</t>
    </r>
  </si>
  <si>
    <r>
      <rPr>
        <b/>
        <sz val="8"/>
        <color indexed="8"/>
        <rFont val="Segoe UI"/>
        <family val="2"/>
      </rPr>
      <t xml:space="preserve">RAFAEL AMABLE VASQUEZ MARTINEZ, </t>
    </r>
    <r>
      <rPr>
        <sz val="8"/>
        <color indexed="8"/>
        <rFont val="Segoe UI"/>
        <family val="2"/>
      </rPr>
      <t>PAGO FACTURA NCF B1100000525, D/F 11/10/2022, POR SERVICIOS DE HONORARIOS PROFESIONAL COMO JURADO-EVALUADOR DE PROPUESTAS, QUIEN PARTICIPO EN LAS EVALUACIONES EN LINEA DE LA CONVOCATORIA FONDOCYT 2022, CORRESPONDIENTE A LOS MESES AGOSTO-SEPTIEMBRE DEL 2022, DEL VICEMINISTERIO DE CIENCIA Y TECNOLOGIA DE ESTE MESCYT.</t>
    </r>
  </si>
  <si>
    <r>
      <rPr>
        <b/>
        <sz val="8"/>
        <color indexed="8"/>
        <rFont val="Segoe UI"/>
        <family val="2"/>
      </rPr>
      <t>PAOLA MONICA TALIA,</t>
    </r>
    <r>
      <rPr>
        <sz val="8"/>
        <color indexed="8"/>
        <rFont val="Segoe UI"/>
        <family val="2"/>
      </rPr>
      <t xml:space="preserve"> PAGO FACTURA NCF: B1700000050, D/F 04/10/2022, POR SERVICIO DE HONORARIOS TECNICOS, EVALUADOR INTERNACIONAL CON  PRESENCIA EN RETIRO DE EVALUACION DEL 23-25 SEPTIEMBRE. EN COORDINACION CON ESTE MESCYT, SEGUN DOCUMENTOS ANEXOS.
TASA 55.05
US$1,000* 55.05= RD$55,005.50</t>
    </r>
  </si>
  <si>
    <r>
      <rPr>
        <b/>
        <sz val="8"/>
        <color indexed="8"/>
        <rFont val="Segoe UI"/>
        <family val="2"/>
      </rPr>
      <t>KEIRY NATHALI BOWEN MEDINA,</t>
    </r>
    <r>
      <rPr>
        <sz val="8"/>
        <color indexed="8"/>
        <rFont val="Segoe UI"/>
        <family val="2"/>
      </rPr>
      <t xml:space="preserve"> PAGO PREMIO JOVENES EXPOSITORES  DE  LA ESPOL - ECUADOR,  GANADORA DEL 1ER. LUGAR,  DE LAS PONENCIAS PRESENTADA EN EL VII CONGRESO ESTUDIANTIL CEICYT  " ESTUDIO DE FENOMENOS INTERFACIALES DE SISTEMAS LIGANDO - BIOMOLECULA PARA LA ESTABDARIZACION DE UN GONIOMETRO DE ANGULO DE CONTACTO." CELEBRADO LOS DÍAS 14 Y 15 DE SEPTIEMBRE 2022.</t>
    </r>
  </si>
  <si>
    <r>
      <rPr>
        <b/>
        <sz val="8"/>
        <color indexed="8"/>
        <rFont val="Segoe UI"/>
        <family val="2"/>
      </rPr>
      <t>CATALINA MARIA AREVALO CARA,</t>
    </r>
    <r>
      <rPr>
        <sz val="8"/>
        <color indexed="8"/>
        <rFont val="Segoe UI"/>
        <family val="2"/>
      </rPr>
      <t xml:space="preserve"> PAGO FACTURA NCF: B1700000041, D/F 04/10/2022, POR SERVICIO DE HONORARIOS TECNICOS, EVALUADOR INTERNACIONAL CON  PRESENCIA EN RETIRO DE EVALUACION DEL 23-25 SEPTIEMBRE. EN COORDINACION CON ESTE MESCYT.
TASA 55.05
US$1,500* 55.05= RD$82,490.00</t>
    </r>
  </si>
  <si>
    <r>
      <rPr>
        <b/>
        <sz val="8"/>
        <color indexed="8"/>
        <rFont val="Segoe UI"/>
        <family val="2"/>
      </rPr>
      <t xml:space="preserve">RAMON ALBERTO BATISTA GARCIA, </t>
    </r>
    <r>
      <rPr>
        <sz val="8"/>
        <color indexed="8"/>
        <rFont val="Segoe UI"/>
        <family val="2"/>
      </rPr>
      <t>PAGO FACTURA NCF B1700000049, D/F 04/10/2022, POR SERVICIOS DE HONORARIOS TECNICOS, EVALUADOR INTERNACIONAL CON PRESENCIA EN RETIRO DE EVALUACION DEL 23-25 SEPT. EN CORDINACION DE ESTE MESCYT.
TASA 55.05
US$1,500 * 55.05=RD$82,490.00</t>
    </r>
  </si>
  <si>
    <r>
      <rPr>
        <b/>
        <sz val="8"/>
        <color indexed="8"/>
        <rFont val="Segoe UI"/>
        <family val="2"/>
      </rPr>
      <t xml:space="preserve">NINFA RAMIREZ DURAN, </t>
    </r>
    <r>
      <rPr>
        <sz val="8"/>
        <color indexed="8"/>
        <rFont val="Segoe UI"/>
        <family val="2"/>
      </rPr>
      <t>PAGO FACTURA NCF: B1700000048, D/F 04/10/2022, POR SERVICIO DE HONORARIOS TECNICOS, EVALUADOR INTERNACIONAL CON  PRESENCIA EN RETIRO DE EVALUACION DEL 23-25 SEPTIEMBRE. EN COORDINACION CON ESTE MESCYT.
TASA 55.05
US$1,000* 55.05= RD$55,005.50</t>
    </r>
  </si>
  <si>
    <r>
      <rPr>
        <b/>
        <sz val="8"/>
        <color indexed="8"/>
        <rFont val="Segoe UI"/>
        <family val="2"/>
      </rPr>
      <t>JUAN ENRIQUE TACORONTE MORALES,</t>
    </r>
    <r>
      <rPr>
        <sz val="8"/>
        <color indexed="8"/>
        <rFont val="Segoe UI"/>
        <family val="2"/>
      </rPr>
      <t xml:space="preserve"> PAGO FACTURA NCF: B1700000045, D/F 04/10/2022, POR SERVICIO DE HONORARIOS TECNICOS, EVALUADOR INTERNACIONAL CON PRESENCIA EN RETIRO DE EVALUACION DEL 23-25 SEPTIEMBRE. EN COORDINACION CON ESTE MESCYT.
TASA 55.05
US$1000* 55.05=55,005.50</t>
    </r>
  </si>
  <si>
    <r>
      <rPr>
        <b/>
        <sz val="8"/>
        <color indexed="8"/>
        <rFont val="Segoe UI"/>
        <family val="2"/>
      </rPr>
      <t xml:space="preserve">YORDANIS PEREZ LLANO, </t>
    </r>
    <r>
      <rPr>
        <sz val="8"/>
        <color indexed="8"/>
        <rFont val="Segoe UI"/>
        <family val="2"/>
      </rPr>
      <t>PAGO FACTURA NCF: B1700000042, D/F 04/10/2022, POR SERVICIO DE HONORARIOS TECNICOS, EVALUADOR INTERNACIONAL CON  PRESENCIA EN RETIRO DE EVALUACION DEL 23-25 SEPTIEMBRE. EN COORDINACION CON ESTE MESCYT.
TASA 55.05
US$1,500* 55.05= RD$82,490.00</t>
    </r>
  </si>
  <si>
    <r>
      <rPr>
        <b/>
        <sz val="8"/>
        <color indexed="8"/>
        <rFont val="Segoe UI"/>
        <family val="2"/>
      </rPr>
      <t>OSCAR GERARDO DE LA CARIDAD SOTOLONGO,</t>
    </r>
    <r>
      <rPr>
        <sz val="8"/>
        <color indexed="8"/>
        <rFont val="Segoe UI"/>
        <family val="2"/>
      </rPr>
      <t xml:space="preserve"> PAGO FACTURA NCF: B1700000041, D/F 04/10/2022, POR SERVICIO DE HONORARIOS TECNICOS, EVALUADOR INTERNACIONAL CON  PRESENCIA EN RETIRO DE EVALUACION DEL 23-25 SEPTIEMBRE. EN COORDINACION CON ESTE MESCYT.
TASA 55.05
US$1,500* 55.05= RD$82,490.00</t>
    </r>
  </si>
  <si>
    <r>
      <rPr>
        <b/>
        <sz val="8"/>
        <color indexed="8"/>
        <rFont val="Segoe UI"/>
        <family val="2"/>
      </rPr>
      <t>ANDRES IGNACIO SEPULVEDA PUGA,</t>
    </r>
    <r>
      <rPr>
        <sz val="8"/>
        <color indexed="8"/>
        <rFont val="Segoe UI"/>
        <family val="2"/>
      </rPr>
      <t xml:space="preserve"> PAGO PREMIO JOVENES EXPOSITORES  DE  LA UNIVERSIDAD ANDRES BELLA UNAB,  GANADOR DEL 3ER. LUGAR,  DE LAS PONENCIAS PRESENTADA EN EL VII CONGRESO ESTUDIANTIL CEICYT  " EMPATIA Y ECUALIZACION EN ESTUDIANTES DE ODONTOLOGIA EN UNA UNIVERSIDAD CHILENA." CELEBRADO LOS DÍAS 14 Y 15 DE SEPTIEMBRE 2022.
NOTA: TASA US$54.50</t>
    </r>
  </si>
  <si>
    <r>
      <rPr>
        <b/>
        <sz val="8"/>
        <color indexed="8"/>
        <rFont val="Segoe UI"/>
        <family val="2"/>
      </rPr>
      <t xml:space="preserve">BANCO DE RESERVAS DE LA REP. DOM., REVERSION DEL CK.- 035 </t>
    </r>
    <r>
      <rPr>
        <sz val="8"/>
        <color indexed="8"/>
        <rFont val="Segoe UI"/>
        <family val="2"/>
      </rPr>
      <t>A FAVOR DE NELSON JOSE ABREU VENTURA.</t>
    </r>
  </si>
  <si>
    <r>
      <rPr>
        <b/>
        <sz val="8"/>
        <color indexed="8"/>
        <rFont val="Segoe UI"/>
        <family val="2"/>
      </rPr>
      <t>SOLEDAD BARANDIANRAN,</t>
    </r>
    <r>
      <rPr>
        <sz val="8"/>
        <color indexed="8"/>
        <rFont val="Segoe UI"/>
        <family val="2"/>
      </rPr>
      <t xml:space="preserve"> PAGO FACTURA NCF B1700000078, D/F 10/10/2022, POR SERVICIOS DE HONORARIOS PROFESIONALES COMO JURADO-EVALUADOR, QUIEN TRABAJO EN LAS PROPUESTAS DE EVALUACIÓN SOMETIDAS EN LA CONVOCATORIA FONDOCYT 2022, EN LINEA O PRESENCIAL EN RETIRO, CORRESPONDIENTE A LOS MESES  AGOSTO Y SEPTIEMBRE 2022.</t>
    </r>
  </si>
  <si>
    <r>
      <rPr>
        <b/>
        <sz val="8"/>
        <color indexed="8"/>
        <rFont val="Segoe UI"/>
        <family val="2"/>
      </rPr>
      <t>MARCUS DE BARROS BRAGAS,</t>
    </r>
    <r>
      <rPr>
        <sz val="8"/>
        <color indexed="8"/>
        <rFont val="Segoe UI"/>
        <family val="2"/>
      </rPr>
      <t xml:space="preserve"> PAGO FACTURA NCF: B1700000046, D/F 04/10/2022, POR SERVICIO DE HONORARIOS TECNICOS, EVALUADOR INTERNACIONAL CON PRESENCIA EN RETIRO DE EVALUACION DEL 23-25 SEPTIEMBRE. EN COORDINACION CON ESTE MESCYT.
TASA: 55.05
US$ 1,000.00*55.05 =RD$ 55,005.50</t>
    </r>
  </si>
  <si>
    <r>
      <rPr>
        <b/>
        <sz val="8"/>
        <color indexed="8"/>
        <rFont val="Segoe UI"/>
        <family val="2"/>
      </rPr>
      <t xml:space="preserve">MARIA BEGOÑA AUXILIADORA OLMEDILLA, </t>
    </r>
    <r>
      <rPr>
        <sz val="8"/>
        <color indexed="8"/>
        <rFont val="Segoe UI"/>
        <family val="2"/>
      </rPr>
      <t>PAGO FACTURA NCF: B1700000047, D/F 04/10/2022, POR SERVICIO DE HONORARIOS TECNICOS, EVALUADOR INTERNACIONAL CON  PRESENCIA EN RETIRO DE EVALUACION DEL 23-25 SEPTIEMBRE. EN COORDINACION CON ESTE MESCYT.
TASA 55.05
US$1,000* 55.05= RD$55,005.50.00</t>
    </r>
  </si>
  <si>
    <r>
      <rPr>
        <b/>
        <sz val="8"/>
        <color indexed="8"/>
        <rFont val="Segoe UI"/>
        <family val="2"/>
      </rPr>
      <t xml:space="preserve">MARIA ASUNCION LAGO LESTON, </t>
    </r>
    <r>
      <rPr>
        <sz val="8"/>
        <color indexed="8"/>
        <rFont val="Segoe UI"/>
        <family val="2"/>
      </rPr>
      <t>PAGO FACTURA NCF: B1700000044, D/F 04/10/2022, POR SERVICIO DE HONORARIOS TECNICOS, EVALUADOR INTERNACIONAL CON  PRESENCIA EN RETIRO DE EVALUACION DEL 23-25 SEPTIEMBRE. EN COORDINACION CON ESTE MESCYT.
TASA 55.05
US$1,000* 55.05= RD$55,005.50</t>
    </r>
  </si>
  <si>
    <r>
      <rPr>
        <b/>
        <sz val="8"/>
        <color indexed="8"/>
        <rFont val="Segoe UI"/>
        <family val="2"/>
      </rPr>
      <t>GALILEO VIOLINI,</t>
    </r>
    <r>
      <rPr>
        <sz val="8"/>
        <color indexed="8"/>
        <rFont val="Segoe UI"/>
        <family val="2"/>
      </rPr>
      <t xml:space="preserve"> PAGO FACTURA NCF B1100000520, D/F 11/10/2022, POR SERVICIOS DE HONORARIOS PROFESIONAL COMO JURADO-EVALUADOR DE PROPUESTAS, QUIEN PARTICIPO EN LAS EVALUACIONES EN LINEA DE LA CONVOCATORIA FONDOCYT 2022, CORRESPONDIENTE A LOS MESES AGOSTO-SEPTIEMBRE DEL 2022, DEL VICEMINISTERIO DE CIENCIA Y TECNOLOGIA DE ESTE MESCYT.</t>
    </r>
  </si>
  <si>
    <r>
      <rPr>
        <b/>
        <sz val="8"/>
        <color indexed="8"/>
        <rFont val="Segoe UI"/>
        <family val="2"/>
      </rPr>
      <t>LIZ DIANA OJEDA VASQUEZ,</t>
    </r>
    <r>
      <rPr>
        <sz val="8"/>
        <color indexed="8"/>
        <rFont val="Segoe UI"/>
        <family val="2"/>
      </rPr>
      <t xml:space="preserve"> </t>
    </r>
    <r>
      <rPr>
        <sz val="8"/>
        <color indexed="8"/>
        <rFont val="Segoe UI"/>
        <family val="2"/>
      </rPr>
      <t>PAGO AL GANADOR DEL SEGUNDO LUGAR DEL CONCURSO DE AFICHE PROMOCIONAL DE ESTUDIANTES DE TERMINO DE LAS CARRERAS PUBLICIDAD, DISEÑO GRAFICO, COMUNICACION, ARQUITECTURA, REALCIONES PUBLICAS, COMUNICACION DIGITAL Y MERCADEO EN EL  ''VII CONGRESO ESTUDIANTIL DE INVESTIGACION CIENTIFICA Y TECNOLOGIA 2022 (CEICYT-2022)''.</t>
    </r>
  </si>
  <si>
    <r>
      <rPr>
        <b/>
        <sz val="8"/>
        <color indexed="8"/>
        <rFont val="Segoe UI"/>
        <family val="2"/>
      </rPr>
      <t>BANCO DE RESERVAS DE LA REP. DOM. REVERSION DE TRANSFERENCIA,</t>
    </r>
    <r>
      <rPr>
        <sz val="8"/>
        <color indexed="8"/>
        <rFont val="Segoe UI"/>
        <family val="2"/>
      </rPr>
      <t xml:space="preserve"> LIZ DIANA OJEDA VASQUEZ, PAGO AL GANADOR DEL SEGUNDO LUGAR DEL CONCURSO DE AFICHE PROMOCIONAL DE ESTUDIANTES DE TERMINO DE LAS CARRERAS PUBLICIDAD, DISEÑO GRAFICO, COMUNICACION, ARQUITECTURA, REALCIONES PUBLICAS, COMUNICACION DIGITAL Y MERCADEO EN EL  ''VII CONGRESO ESTUDIANTIL DE INVESTIGACION CIENTIFICA Y TECNOLOGIA 2022 (CEICYT-2022)''. FDCT-0197 D/F 29/11/2022</t>
    </r>
  </si>
  <si>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5517-1 D/F 10/11/2022.</t>
    </r>
  </si>
  <si>
    <r>
      <rPr>
        <b/>
        <sz val="8"/>
        <color indexed="8"/>
        <rFont val="Segoe UI"/>
        <family val="2"/>
      </rPr>
      <t xml:space="preserve">BANCO DE RESERVAS DE LA REP. DOM., </t>
    </r>
    <r>
      <rPr>
        <sz val="8"/>
        <color indexed="8"/>
        <rFont val="Segoe UI"/>
        <family val="2"/>
      </rPr>
      <t>COMISIÓN/TRANSFERENCIA AL EXTERIOR.</t>
    </r>
  </si>
  <si>
    <r>
      <rPr>
        <b/>
        <sz val="8"/>
        <color indexed="8"/>
        <rFont val="Segoe UI"/>
        <family val="2"/>
      </rPr>
      <t>BANCO DE RESERVAS DE LA REP. DOM.,</t>
    </r>
    <r>
      <rPr>
        <sz val="8"/>
        <color indexed="8"/>
        <rFont val="Segoe UI"/>
        <family val="2"/>
      </rPr>
      <t xml:space="preserve"> COMISIÓN MANEJO DE CUENTA</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</si>
</sst>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2">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0"/>
      <name val="Times New Roman"/>
      <family val="1"/>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87">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9"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60" fillId="33" borderId="14" xfId="0" applyFont="1" applyFill="1" applyBorder="1" applyAlignment="1">
      <alignment vertical="center" wrapText="1"/>
    </xf>
    <xf numFmtId="43" fontId="59"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0" fontId="17" fillId="33" borderId="24" xfId="0" applyFont="1" applyFill="1" applyBorder="1" applyAlignment="1">
      <alignment horizontal="justify" vertical="center" wrapText="1"/>
    </xf>
    <xf numFmtId="0" fontId="0" fillId="0" borderId="24" xfId="0" applyBorder="1" applyAlignment="1">
      <alignment vertical="center"/>
    </xf>
    <xf numFmtId="43" fontId="0" fillId="33" borderId="24" xfId="0" applyNumberFormat="1" applyFill="1" applyBorder="1" applyAlignment="1">
      <alignment horizontal="right" vertical="center"/>
    </xf>
    <xf numFmtId="43" fontId="0" fillId="33" borderId="25" xfId="0" applyNumberFormat="1" applyFill="1" applyBorder="1" applyAlignment="1">
      <alignment horizontal="right" vertical="center"/>
    </xf>
    <xf numFmtId="0" fontId="17" fillId="33" borderId="24" xfId="0" applyFont="1" applyFill="1" applyBorder="1" applyAlignment="1">
      <alignment horizontal="justify" vertical="justify" wrapText="1"/>
    </xf>
    <xf numFmtId="43" fontId="0" fillId="33" borderId="24" xfId="0" applyNumberFormat="1" applyFill="1" applyBorder="1" applyAlignment="1">
      <alignment vertical="center"/>
    </xf>
    <xf numFmtId="43" fontId="17" fillId="33" borderId="24" xfId="0" applyNumberFormat="1" applyFont="1" applyFill="1" applyBorder="1" applyAlignment="1">
      <alignment horizontal="justify" vertical="center" wrapText="1"/>
    </xf>
    <xf numFmtId="0" fontId="17" fillId="33" borderId="24" xfId="0" applyFont="1" applyFill="1" applyBorder="1" applyAlignment="1">
      <alignment horizontal="justify" vertical="center" wrapText="1" readingOrder="1"/>
    </xf>
    <xf numFmtId="0" fontId="17" fillId="33" borderId="24" xfId="0" applyFont="1" applyFill="1" applyBorder="1" applyAlignment="1">
      <alignment horizontal="left" vertical="center" wrapText="1" readingOrder="1"/>
    </xf>
    <xf numFmtId="0" fontId="17" fillId="0" borderId="24" xfId="0" applyFont="1" applyBorder="1" applyAlignment="1" applyProtection="1">
      <alignment horizontal="center" vertical="center" wrapText="1" readingOrder="1"/>
      <protection locked="0"/>
    </xf>
    <xf numFmtId="14" fontId="22" fillId="33" borderId="24" xfId="0" applyNumberFormat="1" applyFont="1" applyFill="1" applyBorder="1" applyAlignment="1">
      <alignment horizontal="center" vertical="center" wrapText="1"/>
    </xf>
    <xf numFmtId="0" fontId="61" fillId="33" borderId="24" xfId="0" applyFont="1" applyFill="1" applyBorder="1" applyAlignment="1">
      <alignment horizontal="justify" vertical="center" wrapText="1"/>
    </xf>
    <xf numFmtId="0" fontId="22"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0" fontId="0" fillId="0" borderId="24" xfId="0" applyBorder="1" applyAlignment="1">
      <alignment horizontal="center" vertical="center"/>
    </xf>
    <xf numFmtId="14" fontId="22" fillId="33" borderId="30" xfId="0" applyNumberFormat="1" applyFont="1" applyFill="1" applyBorder="1" applyAlignment="1">
      <alignment horizontal="center" vertical="center" wrapText="1"/>
    </xf>
    <xf numFmtId="0" fontId="17" fillId="0" borderId="30" xfId="0" applyFont="1" applyBorder="1" applyAlignment="1" applyProtection="1">
      <alignment horizontal="center" vertical="center" wrapText="1" readingOrder="1"/>
      <protection locked="0"/>
    </xf>
    <xf numFmtId="0" fontId="61" fillId="33" borderId="30" xfId="0" applyFont="1" applyFill="1" applyBorder="1" applyAlignment="1">
      <alignment horizontal="justify" vertical="center" wrapText="1"/>
    </xf>
    <xf numFmtId="0" fontId="0" fillId="33" borderId="24" xfId="0"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28575</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85875"/>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93"/>
  <sheetViews>
    <sheetView tabSelected="1" zoomScale="80" zoomScaleNormal="80" zoomScalePageLayoutView="0" workbookViewId="0" topLeftCell="B1">
      <selection activeCell="B1" sqref="B1:H60"/>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70"/>
      <c r="C6" s="70"/>
      <c r="D6" s="70"/>
      <c r="E6" s="70"/>
      <c r="F6" s="70"/>
      <c r="G6" s="70"/>
      <c r="H6" s="70"/>
    </row>
    <row r="7" spans="2:8" s="14" customFormat="1" ht="19.5" customHeight="1">
      <c r="B7" s="27"/>
      <c r="C7" s="27"/>
      <c r="D7" s="27"/>
      <c r="E7" s="27"/>
      <c r="F7" s="27"/>
      <c r="G7" s="27"/>
      <c r="H7" s="19"/>
    </row>
    <row r="8" spans="2:8" s="14" customFormat="1" ht="19.5" customHeight="1">
      <c r="B8" s="27"/>
      <c r="C8" s="27"/>
      <c r="D8" s="27"/>
      <c r="E8" s="27"/>
      <c r="F8" s="27"/>
      <c r="G8" s="27"/>
      <c r="H8" s="19"/>
    </row>
    <row r="9" spans="2:8" s="14" customFormat="1" ht="19.5" customHeight="1">
      <c r="B9" s="70"/>
      <c r="C9" s="70"/>
      <c r="D9" s="70"/>
      <c r="E9" s="70"/>
      <c r="F9" s="70"/>
      <c r="G9" s="70"/>
      <c r="H9" s="70"/>
    </row>
    <row r="10" spans="2:8" s="14" customFormat="1" ht="12.75" customHeight="1">
      <c r="B10" s="29"/>
      <c r="C10" s="29"/>
      <c r="D10" s="29"/>
      <c r="E10" s="29"/>
      <c r="F10" s="29"/>
      <c r="G10" s="29"/>
      <c r="H10" s="20"/>
    </row>
    <row r="11" spans="2:8" s="14" customFormat="1" ht="18" customHeight="1">
      <c r="B11" s="71" t="s">
        <v>3</v>
      </c>
      <c r="C11" s="71"/>
      <c r="D11" s="71"/>
      <c r="E11" s="71"/>
      <c r="F11" s="71"/>
      <c r="G11" s="71"/>
      <c r="H11" s="71"/>
    </row>
    <row r="12" spans="2:8" s="14" customFormat="1" ht="18" customHeight="1">
      <c r="B12" s="28"/>
      <c r="C12" s="28"/>
      <c r="D12" s="28"/>
      <c r="E12" s="28" t="s">
        <v>10</v>
      </c>
      <c r="F12" s="28"/>
      <c r="G12" s="28"/>
      <c r="H12" s="21"/>
    </row>
    <row r="13" spans="2:8" s="14" customFormat="1" ht="18" customHeight="1">
      <c r="B13" s="72" t="s">
        <v>28</v>
      </c>
      <c r="C13" s="72"/>
      <c r="D13" s="72"/>
      <c r="E13" s="72"/>
      <c r="F13" s="72"/>
      <c r="G13" s="72"/>
      <c r="H13" s="72"/>
    </row>
    <row r="14" s="14" customFormat="1" ht="19.5" customHeight="1" thickBot="1">
      <c r="H14" s="18"/>
    </row>
    <row r="15" spans="1:12" s="3" customFormat="1" ht="36.75" customHeight="1">
      <c r="A15" s="8"/>
      <c r="B15" s="73"/>
      <c r="C15" s="75" t="s">
        <v>4</v>
      </c>
      <c r="D15" s="75"/>
      <c r="E15" s="75"/>
      <c r="F15" s="75" t="s">
        <v>23</v>
      </c>
      <c r="G15" s="75"/>
      <c r="H15" s="76"/>
      <c r="I15" s="8"/>
      <c r="J15" s="8"/>
      <c r="K15" s="8"/>
      <c r="L15" s="8"/>
    </row>
    <row r="16" spans="1:12" s="3" customFormat="1" ht="43.5" customHeight="1">
      <c r="A16" s="8"/>
      <c r="B16" s="74"/>
      <c r="C16" s="77" t="s">
        <v>24</v>
      </c>
      <c r="D16" s="78"/>
      <c r="E16" s="13"/>
      <c r="F16" s="78" t="s">
        <v>8</v>
      </c>
      <c r="G16" s="78"/>
      <c r="H16" s="26">
        <v>3866031.67</v>
      </c>
      <c r="I16" s="8"/>
      <c r="J16" s="8"/>
      <c r="K16" s="8"/>
      <c r="L16" s="8"/>
    </row>
    <row r="17" spans="1:12" s="3" customFormat="1" ht="45.75" customHeight="1">
      <c r="A17" s="8"/>
      <c r="B17" s="74"/>
      <c r="C17" s="45" t="s">
        <v>5</v>
      </c>
      <c r="D17" s="46" t="s">
        <v>6</v>
      </c>
      <c r="E17" s="47" t="s">
        <v>7</v>
      </c>
      <c r="F17" s="45" t="s">
        <v>0</v>
      </c>
      <c r="G17" s="46" t="s">
        <v>1</v>
      </c>
      <c r="H17" s="48" t="s">
        <v>2</v>
      </c>
      <c r="I17" s="8"/>
      <c r="J17" s="8"/>
      <c r="K17" s="8"/>
      <c r="L17" s="8"/>
    </row>
    <row r="18" spans="1:12" s="3" customFormat="1" ht="63">
      <c r="A18" s="8"/>
      <c r="B18" s="30"/>
      <c r="C18" s="82" t="s">
        <v>29</v>
      </c>
      <c r="D18" s="82" t="s">
        <v>39</v>
      </c>
      <c r="E18" s="62" t="s">
        <v>57</v>
      </c>
      <c r="F18" s="86"/>
      <c r="G18" s="56">
        <v>50000</v>
      </c>
      <c r="H18" s="54">
        <f>H16+F18-G18</f>
        <v>3816031.67</v>
      </c>
      <c r="I18" s="8"/>
      <c r="J18" s="8"/>
      <c r="K18" s="8"/>
      <c r="L18" s="8"/>
    </row>
    <row r="19" spans="2:8" s="11" customFormat="1" ht="31.5">
      <c r="B19" s="30"/>
      <c r="C19" s="82" t="s">
        <v>30</v>
      </c>
      <c r="D19" s="63" t="s">
        <v>25</v>
      </c>
      <c r="E19" s="62" t="s">
        <v>58</v>
      </c>
      <c r="F19" s="56">
        <v>50000</v>
      </c>
      <c r="G19" s="56">
        <v>0</v>
      </c>
      <c r="H19" s="54">
        <f>H18+F19-G19</f>
        <v>3866031.67</v>
      </c>
    </row>
    <row r="20" spans="2:8" s="11" customFormat="1" ht="31.5">
      <c r="B20" s="50"/>
      <c r="C20" s="82" t="s">
        <v>30</v>
      </c>
      <c r="D20" s="63" t="s">
        <v>25</v>
      </c>
      <c r="E20" s="62" t="s">
        <v>59</v>
      </c>
      <c r="F20" s="56">
        <v>15000</v>
      </c>
      <c r="G20" s="56">
        <v>0</v>
      </c>
      <c r="H20" s="54">
        <f aca="true" t="shared" si="0" ref="H20:H44">H19+F20-G20</f>
        <v>3881031.67</v>
      </c>
    </row>
    <row r="21" spans="2:8" s="11" customFormat="1" ht="31.5">
      <c r="B21" s="50"/>
      <c r="C21" s="82" t="s">
        <v>30</v>
      </c>
      <c r="D21" s="63" t="s">
        <v>25</v>
      </c>
      <c r="E21" s="62" t="s">
        <v>60</v>
      </c>
      <c r="F21" s="56">
        <v>50000</v>
      </c>
      <c r="G21" s="56">
        <v>0</v>
      </c>
      <c r="H21" s="54">
        <f t="shared" si="0"/>
        <v>3931031.67</v>
      </c>
    </row>
    <row r="22" spans="2:8" s="11" customFormat="1" ht="78.75" customHeight="1">
      <c r="B22" s="50"/>
      <c r="C22" s="82" t="s">
        <v>30</v>
      </c>
      <c r="D22" s="82" t="s">
        <v>40</v>
      </c>
      <c r="E22" s="62" t="s">
        <v>61</v>
      </c>
      <c r="F22" s="86"/>
      <c r="G22" s="56">
        <v>50000</v>
      </c>
      <c r="H22" s="54">
        <f t="shared" si="0"/>
        <v>3881031.67</v>
      </c>
    </row>
    <row r="23" spans="2:8" s="11" customFormat="1" ht="78" customHeight="1">
      <c r="B23" s="50"/>
      <c r="C23" s="82" t="s">
        <v>31</v>
      </c>
      <c r="D23" s="82" t="s">
        <v>41</v>
      </c>
      <c r="E23" s="62" t="s">
        <v>62</v>
      </c>
      <c r="F23" s="86"/>
      <c r="G23" s="56">
        <v>50000</v>
      </c>
      <c r="H23" s="54">
        <f t="shared" si="0"/>
        <v>3831031.67</v>
      </c>
    </row>
    <row r="24" spans="2:8" s="11" customFormat="1" ht="89.25" customHeight="1">
      <c r="B24" s="50"/>
      <c r="C24" s="61" t="s">
        <v>32</v>
      </c>
      <c r="D24" s="60" t="s">
        <v>42</v>
      </c>
      <c r="E24" s="62" t="s">
        <v>63</v>
      </c>
      <c r="F24" s="56"/>
      <c r="G24" s="56">
        <v>54700</v>
      </c>
      <c r="H24" s="54">
        <f t="shared" si="0"/>
        <v>3776331.67</v>
      </c>
    </row>
    <row r="25" spans="2:8" s="11" customFormat="1" ht="93" customHeight="1">
      <c r="B25" s="50"/>
      <c r="C25" s="61" t="s">
        <v>32</v>
      </c>
      <c r="D25" s="60" t="s">
        <v>43</v>
      </c>
      <c r="E25" s="62" t="s">
        <v>64</v>
      </c>
      <c r="F25" s="56"/>
      <c r="G25" s="56">
        <v>50183.97</v>
      </c>
      <c r="H25" s="54">
        <f t="shared" si="0"/>
        <v>3726147.6999999997</v>
      </c>
    </row>
    <row r="26" spans="2:8" s="11" customFormat="1" ht="89.25" customHeight="1">
      <c r="B26" s="50"/>
      <c r="C26" s="61" t="s">
        <v>33</v>
      </c>
      <c r="D26" s="60" t="s">
        <v>44</v>
      </c>
      <c r="E26" s="62" t="s">
        <v>65</v>
      </c>
      <c r="F26" s="56"/>
      <c r="G26" s="56">
        <v>82050</v>
      </c>
      <c r="H26" s="54">
        <f t="shared" si="0"/>
        <v>3644097.6999999997</v>
      </c>
    </row>
    <row r="27" spans="2:8" s="11" customFormat="1" ht="90" customHeight="1">
      <c r="B27" s="50"/>
      <c r="C27" s="61" t="s">
        <v>33</v>
      </c>
      <c r="D27" s="60" t="s">
        <v>45</v>
      </c>
      <c r="E27" s="55" t="s">
        <v>66</v>
      </c>
      <c r="F27" s="56"/>
      <c r="G27" s="56">
        <v>82050</v>
      </c>
      <c r="H27" s="54">
        <f t="shared" si="0"/>
        <v>3562047.6999999997</v>
      </c>
    </row>
    <row r="28" spans="2:8" s="11" customFormat="1" ht="78.75" customHeight="1">
      <c r="B28" s="50"/>
      <c r="C28" s="61" t="s">
        <v>33</v>
      </c>
      <c r="D28" s="60" t="s">
        <v>46</v>
      </c>
      <c r="E28" s="62" t="s">
        <v>67</v>
      </c>
      <c r="F28" s="56"/>
      <c r="G28" s="56">
        <v>54700</v>
      </c>
      <c r="H28" s="54">
        <f t="shared" si="0"/>
        <v>3507347.6999999997</v>
      </c>
    </row>
    <row r="29" spans="2:8" s="11" customFormat="1" ht="102" customHeight="1">
      <c r="B29" s="50"/>
      <c r="C29" s="61" t="s">
        <v>33</v>
      </c>
      <c r="D29" s="60" t="s">
        <v>47</v>
      </c>
      <c r="E29" s="62" t="s">
        <v>68</v>
      </c>
      <c r="F29" s="56"/>
      <c r="G29" s="56">
        <v>54700</v>
      </c>
      <c r="H29" s="54">
        <f t="shared" si="0"/>
        <v>3452647.6999999997</v>
      </c>
    </row>
    <row r="30" spans="2:8" s="11" customFormat="1" ht="96" customHeight="1">
      <c r="B30" s="50"/>
      <c r="C30" s="61" t="s">
        <v>34</v>
      </c>
      <c r="D30" s="60" t="s">
        <v>48</v>
      </c>
      <c r="E30" s="62" t="s">
        <v>69</v>
      </c>
      <c r="F30" s="56"/>
      <c r="G30" s="56">
        <v>82200</v>
      </c>
      <c r="H30" s="54">
        <f t="shared" si="0"/>
        <v>3370447.6999999997</v>
      </c>
    </row>
    <row r="31" spans="2:8" s="11" customFormat="1" ht="92.25" customHeight="1">
      <c r="B31" s="50"/>
      <c r="C31" s="61" t="s">
        <v>34</v>
      </c>
      <c r="D31" s="60" t="s">
        <v>49</v>
      </c>
      <c r="E31" s="62" t="s">
        <v>70</v>
      </c>
      <c r="F31" s="56"/>
      <c r="G31" s="56">
        <v>82200</v>
      </c>
      <c r="H31" s="54">
        <f t="shared" si="0"/>
        <v>3288247.6999999997</v>
      </c>
    </row>
    <row r="32" spans="2:8" s="11" customFormat="1" ht="93" customHeight="1">
      <c r="B32" s="50"/>
      <c r="C32" s="61" t="s">
        <v>34</v>
      </c>
      <c r="D32" s="60" t="s">
        <v>50</v>
      </c>
      <c r="E32" s="62" t="s">
        <v>71</v>
      </c>
      <c r="F32" s="56"/>
      <c r="G32" s="56">
        <v>25137.86</v>
      </c>
      <c r="H32" s="54">
        <f t="shared" si="0"/>
        <v>3263109.84</v>
      </c>
    </row>
    <row r="33" spans="2:8" s="11" customFormat="1" ht="20.25" customHeight="1">
      <c r="B33" s="50"/>
      <c r="C33" s="61" t="s">
        <v>34</v>
      </c>
      <c r="D33" s="63" t="s">
        <v>25</v>
      </c>
      <c r="E33" s="62" t="s">
        <v>72</v>
      </c>
      <c r="F33" s="56">
        <v>25000</v>
      </c>
      <c r="G33" s="56"/>
      <c r="H33" s="54">
        <f t="shared" si="0"/>
        <v>3288109.84</v>
      </c>
    </row>
    <row r="34" spans="2:8" s="11" customFormat="1" ht="90" customHeight="1">
      <c r="B34" s="50"/>
      <c r="C34" s="83" t="s">
        <v>35</v>
      </c>
      <c r="D34" s="84" t="s">
        <v>51</v>
      </c>
      <c r="E34" s="85" t="s">
        <v>73</v>
      </c>
      <c r="F34" s="56"/>
      <c r="G34" s="56">
        <v>54705.47</v>
      </c>
      <c r="H34" s="54">
        <f t="shared" si="0"/>
        <v>3233404.3699999996</v>
      </c>
    </row>
    <row r="35" spans="2:8" s="11" customFormat="1" ht="92.25" customHeight="1">
      <c r="B35" s="50"/>
      <c r="C35" s="83" t="s">
        <v>36</v>
      </c>
      <c r="D35" s="84" t="s">
        <v>52</v>
      </c>
      <c r="E35" s="85" t="s">
        <v>74</v>
      </c>
      <c r="F35" s="56"/>
      <c r="G35" s="56">
        <v>54900</v>
      </c>
      <c r="H35" s="54">
        <f t="shared" si="0"/>
        <v>3178504.3699999996</v>
      </c>
    </row>
    <row r="36" spans="2:8" s="11" customFormat="1" ht="90.75" customHeight="1">
      <c r="B36" s="50"/>
      <c r="C36" s="61" t="s">
        <v>36</v>
      </c>
      <c r="D36" s="60" t="s">
        <v>53</v>
      </c>
      <c r="E36" s="55" t="s">
        <v>75</v>
      </c>
      <c r="F36" s="56"/>
      <c r="G36" s="56">
        <v>54900</v>
      </c>
      <c r="H36" s="54">
        <f t="shared" si="0"/>
        <v>3123604.3699999996</v>
      </c>
    </row>
    <row r="37" spans="2:8" s="11" customFormat="1" ht="89.25" customHeight="1">
      <c r="B37" s="50"/>
      <c r="C37" s="61" t="s">
        <v>36</v>
      </c>
      <c r="D37" s="60" t="s">
        <v>54</v>
      </c>
      <c r="E37" s="62" t="s">
        <v>76</v>
      </c>
      <c r="F37" s="56"/>
      <c r="G37" s="56">
        <v>54900</v>
      </c>
      <c r="H37" s="54">
        <f t="shared" si="0"/>
        <v>3068704.3699999996</v>
      </c>
    </row>
    <row r="38" spans="2:8" s="11" customFormat="1" ht="78.75" customHeight="1">
      <c r="B38" s="50"/>
      <c r="C38" s="61" t="s">
        <v>37</v>
      </c>
      <c r="D38" s="60" t="s">
        <v>55</v>
      </c>
      <c r="E38" s="55" t="s">
        <v>77</v>
      </c>
      <c r="F38" s="56"/>
      <c r="G38" s="56">
        <v>50000</v>
      </c>
      <c r="H38" s="54">
        <f t="shared" si="0"/>
        <v>3018704.3699999996</v>
      </c>
    </row>
    <row r="39" spans="2:8" s="11" customFormat="1" ht="78.75" customHeight="1">
      <c r="B39" s="50"/>
      <c r="C39" s="61" t="s">
        <v>37</v>
      </c>
      <c r="D39" s="60" t="s">
        <v>56</v>
      </c>
      <c r="E39" s="55" t="s">
        <v>78</v>
      </c>
      <c r="F39" s="56"/>
      <c r="G39" s="56">
        <v>15000</v>
      </c>
      <c r="H39" s="54">
        <f t="shared" si="0"/>
        <v>3003704.3699999996</v>
      </c>
    </row>
    <row r="40" spans="2:8" s="11" customFormat="1" ht="90" customHeight="1">
      <c r="B40" s="50"/>
      <c r="C40" s="61" t="s">
        <v>38</v>
      </c>
      <c r="D40" s="63" t="s">
        <v>25</v>
      </c>
      <c r="E40" s="55" t="s">
        <v>79</v>
      </c>
      <c r="F40" s="56">
        <v>15000</v>
      </c>
      <c r="G40" s="56"/>
      <c r="H40" s="54">
        <f t="shared" si="0"/>
        <v>3018704.3699999996</v>
      </c>
    </row>
    <row r="41" spans="2:8" s="11" customFormat="1" ht="66.75" customHeight="1">
      <c r="B41" s="50"/>
      <c r="C41" s="61" t="s">
        <v>38</v>
      </c>
      <c r="D41" s="63" t="s">
        <v>25</v>
      </c>
      <c r="E41" s="51" t="s">
        <v>80</v>
      </c>
      <c r="F41" s="56">
        <v>21682117.91</v>
      </c>
      <c r="G41" s="56"/>
      <c r="H41" s="54">
        <f t="shared" si="0"/>
        <v>24700822.28</v>
      </c>
    </row>
    <row r="42" spans="2:8" s="11" customFormat="1" ht="29.25" customHeight="1">
      <c r="B42" s="50"/>
      <c r="C42" s="61" t="s">
        <v>38</v>
      </c>
      <c r="D42" s="64" t="s">
        <v>26</v>
      </c>
      <c r="E42" s="58" t="s">
        <v>81</v>
      </c>
      <c r="F42" s="56"/>
      <c r="G42" s="56">
        <v>19710</v>
      </c>
      <c r="H42" s="54">
        <f t="shared" si="0"/>
        <v>24681112.28</v>
      </c>
    </row>
    <row r="43" spans="2:8" s="11" customFormat="1" ht="25.5" customHeight="1">
      <c r="B43" s="50"/>
      <c r="C43" s="61" t="s">
        <v>38</v>
      </c>
      <c r="D43" s="64" t="s">
        <v>26</v>
      </c>
      <c r="E43" s="58" t="s">
        <v>27</v>
      </c>
      <c r="F43" s="57"/>
      <c r="G43" s="53">
        <v>3296.45</v>
      </c>
      <c r="H43" s="54">
        <f t="shared" si="0"/>
        <v>24677815.830000002</v>
      </c>
    </row>
    <row r="44" spans="2:8" s="11" customFormat="1" ht="27.75" customHeight="1">
      <c r="B44" s="50"/>
      <c r="C44" s="61" t="s">
        <v>38</v>
      </c>
      <c r="D44" s="64" t="s">
        <v>26</v>
      </c>
      <c r="E44" s="59" t="s">
        <v>82</v>
      </c>
      <c r="F44" s="52"/>
      <c r="G44" s="53">
        <v>175</v>
      </c>
      <c r="H44" s="54">
        <f t="shared" si="0"/>
        <v>24677640.830000002</v>
      </c>
    </row>
    <row r="45" spans="2:8" s="11" customFormat="1" ht="17.25" thickBot="1">
      <c r="B45" s="36"/>
      <c r="C45" s="37"/>
      <c r="D45" s="38"/>
      <c r="E45" s="39"/>
      <c r="F45" s="40"/>
      <c r="G45" s="31"/>
      <c r="H45" s="41">
        <v>0</v>
      </c>
    </row>
    <row r="46" spans="2:8" s="8" customFormat="1" ht="21.75" customHeight="1" thickBot="1">
      <c r="B46" s="32"/>
      <c r="C46" s="33"/>
      <c r="D46" s="33"/>
      <c r="E46" s="34" t="s">
        <v>9</v>
      </c>
      <c r="F46" s="33">
        <f>SUM(F19:F45)</f>
        <v>21837117.91</v>
      </c>
      <c r="G46" s="33">
        <f>SUM(G18:G45)</f>
        <v>1025508.7499999999</v>
      </c>
      <c r="H46" s="35">
        <f>H16+F46-G46</f>
        <v>24677640.83</v>
      </c>
    </row>
    <row r="47" spans="2:94" ht="24" customHeight="1">
      <c r="B47" s="5"/>
      <c r="C47" s="5"/>
      <c r="D47" s="5"/>
      <c r="E47" s="5"/>
      <c r="F47" s="9"/>
      <c r="G47" s="9"/>
      <c r="H47" s="22"/>
      <c r="I47" s="15"/>
      <c r="J47" s="15"/>
      <c r="K47" s="15"/>
      <c r="L47" s="15"/>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row>
    <row r="48" spans="2:8" ht="24" customHeight="1">
      <c r="B48" s="3"/>
      <c r="C48" s="6"/>
      <c r="D48" s="3"/>
      <c r="E48" s="3"/>
      <c r="F48" s="4"/>
      <c r="G48" s="4"/>
      <c r="H48" s="23"/>
    </row>
    <row r="49" spans="2:8" ht="24" customHeight="1">
      <c r="B49" s="7"/>
      <c r="C49" s="6"/>
      <c r="D49" s="3"/>
      <c r="E49" s="3"/>
      <c r="F49" s="4"/>
      <c r="G49" s="4"/>
      <c r="H49" s="23"/>
    </row>
    <row r="50" spans="2:8" ht="24" customHeight="1">
      <c r="B50" s="80" t="s">
        <v>16</v>
      </c>
      <c r="C50" s="80"/>
      <c r="D50" s="80"/>
      <c r="E50" s="10"/>
      <c r="F50" s="80" t="s">
        <v>17</v>
      </c>
      <c r="G50" s="80"/>
      <c r="H50" s="80"/>
    </row>
    <row r="51" spans="2:8" ht="24" customHeight="1">
      <c r="B51" s="79" t="s">
        <v>11</v>
      </c>
      <c r="C51" s="79"/>
      <c r="D51" s="79"/>
      <c r="E51" s="42"/>
      <c r="F51" s="68" t="s">
        <v>12</v>
      </c>
      <c r="G51" s="68"/>
      <c r="H51" s="68"/>
    </row>
    <row r="52" spans="2:8" ht="24" customHeight="1">
      <c r="B52" s="81" t="s">
        <v>21</v>
      </c>
      <c r="C52" s="81"/>
      <c r="D52" s="81"/>
      <c r="E52" s="43"/>
      <c r="F52" s="69" t="s">
        <v>22</v>
      </c>
      <c r="G52" s="69"/>
      <c r="H52" s="69"/>
    </row>
    <row r="53" spans="2:8" ht="24" customHeight="1">
      <c r="B53" s="79" t="s">
        <v>18</v>
      </c>
      <c r="C53" s="79"/>
      <c r="D53" s="79"/>
      <c r="E53" s="42"/>
      <c r="F53" s="68" t="s">
        <v>13</v>
      </c>
      <c r="G53" s="68"/>
      <c r="H53" s="68"/>
    </row>
    <row r="54" spans="2:8" ht="24" customHeight="1">
      <c r="B54" s="49"/>
      <c r="C54" s="49"/>
      <c r="D54" s="49"/>
      <c r="E54" s="42"/>
      <c r="F54" s="42"/>
      <c r="G54" s="42"/>
      <c r="H54" s="44"/>
    </row>
    <row r="55" ht="24" customHeight="1"/>
    <row r="56" spans="2:8" ht="24" customHeight="1">
      <c r="B56" s="66" t="s">
        <v>14</v>
      </c>
      <c r="C56" s="67"/>
      <c r="D56" s="67"/>
      <c r="E56" s="67"/>
      <c r="F56" s="67"/>
      <c r="G56" s="67"/>
      <c r="H56" s="67"/>
    </row>
    <row r="57" spans="2:8" ht="24" customHeight="1">
      <c r="B57" s="68" t="s">
        <v>15</v>
      </c>
      <c r="C57" s="68"/>
      <c r="D57" s="68"/>
      <c r="E57" s="68"/>
      <c r="F57" s="68"/>
      <c r="G57" s="68"/>
      <c r="H57" s="68"/>
    </row>
    <row r="58" spans="2:8" ht="24" customHeight="1">
      <c r="B58" s="69" t="s">
        <v>19</v>
      </c>
      <c r="C58" s="69"/>
      <c r="D58" s="69"/>
      <c r="E58" s="69"/>
      <c r="F58" s="69"/>
      <c r="G58" s="69"/>
      <c r="H58" s="69"/>
    </row>
    <row r="59" spans="2:8" ht="24" customHeight="1">
      <c r="B59" s="68" t="s">
        <v>20</v>
      </c>
      <c r="C59" s="68"/>
      <c r="D59" s="68"/>
      <c r="E59" s="68"/>
      <c r="F59" s="68"/>
      <c r="G59" s="68"/>
      <c r="H59" s="68"/>
    </row>
    <row r="60" spans="2:8" ht="24" customHeight="1">
      <c r="B60" s="65"/>
      <c r="C60" s="65"/>
      <c r="D60" s="65"/>
      <c r="E60" s="65"/>
      <c r="F60" s="65"/>
      <c r="G60" s="65"/>
      <c r="H60" s="65"/>
    </row>
    <row r="61" spans="2:8" ht="20.25">
      <c r="B61" s="65"/>
      <c r="C61" s="65"/>
      <c r="D61" s="65"/>
      <c r="E61" s="65"/>
      <c r="F61" s="65"/>
      <c r="G61" s="65"/>
      <c r="H61" s="65"/>
    </row>
    <row r="62" spans="2:8" ht="12.75">
      <c r="B62" s="10"/>
      <c r="C62" s="10"/>
      <c r="D62" s="10"/>
      <c r="E62" s="10"/>
      <c r="F62" s="10"/>
      <c r="G62" s="10"/>
      <c r="H62" s="24"/>
    </row>
    <row r="63" spans="2:8" ht="12.75">
      <c r="B63" s="10"/>
      <c r="C63" s="10"/>
      <c r="D63" s="10"/>
      <c r="E63" s="10"/>
      <c r="F63" s="10"/>
      <c r="G63" s="10"/>
      <c r="H63" s="24"/>
    </row>
    <row r="64" spans="2:8" ht="12.75">
      <c r="B64" s="10"/>
      <c r="C64" s="10"/>
      <c r="D64" s="10"/>
      <c r="E64" s="10"/>
      <c r="F64" s="10"/>
      <c r="G64" s="10"/>
      <c r="H64" s="24"/>
    </row>
    <row r="65" spans="2:8" ht="12.75">
      <c r="B65" s="10"/>
      <c r="C65" s="10"/>
      <c r="D65" s="10"/>
      <c r="E65" s="10"/>
      <c r="F65" s="10"/>
      <c r="G65" s="10"/>
      <c r="H65" s="24"/>
    </row>
    <row r="66" spans="2:8" ht="12.75">
      <c r="B66" s="10"/>
      <c r="C66" s="10"/>
      <c r="D66" s="10"/>
      <c r="E66" s="10"/>
      <c r="F66" s="10"/>
      <c r="G66" s="10"/>
      <c r="H66" s="24"/>
    </row>
    <row r="67" spans="2:8" ht="12.75">
      <c r="B67" s="10"/>
      <c r="C67" s="10"/>
      <c r="D67" s="10"/>
      <c r="E67" s="10"/>
      <c r="F67" s="10"/>
      <c r="G67" s="10"/>
      <c r="H67" s="24"/>
    </row>
    <row r="68" spans="2:8" ht="12.75">
      <c r="B68" s="10"/>
      <c r="C68" s="10"/>
      <c r="D68" s="10"/>
      <c r="E68" s="10"/>
      <c r="F68" s="10"/>
      <c r="G68" s="10"/>
      <c r="H68" s="24"/>
    </row>
    <row r="69" spans="2:8" ht="12.75">
      <c r="B69" s="10"/>
      <c r="C69" s="10"/>
      <c r="D69" s="10"/>
      <c r="E69" s="10"/>
      <c r="F69" s="10"/>
      <c r="G69" s="10"/>
      <c r="H69" s="24"/>
    </row>
    <row r="70" spans="2:8" ht="12.75">
      <c r="B70" s="10"/>
      <c r="C70" s="10"/>
      <c r="D70" s="10"/>
      <c r="E70" s="10"/>
      <c r="F70" s="10"/>
      <c r="G70" s="10"/>
      <c r="H70" s="24"/>
    </row>
    <row r="71" spans="2:8" ht="12.75">
      <c r="B71" s="10"/>
      <c r="C71" s="10"/>
      <c r="D71" s="10"/>
      <c r="E71" s="10"/>
      <c r="F71" s="10"/>
      <c r="G71" s="10"/>
      <c r="H71" s="24"/>
    </row>
    <row r="72" spans="2:8" ht="12.75">
      <c r="B72" s="10"/>
      <c r="C72" s="10"/>
      <c r="D72" s="10"/>
      <c r="E72" s="10"/>
      <c r="F72" s="10"/>
      <c r="G72" s="10"/>
      <c r="H72" s="24"/>
    </row>
    <row r="73" spans="2:8" ht="12.75">
      <c r="B73" s="10"/>
      <c r="C73" s="10"/>
      <c r="D73" s="10"/>
      <c r="E73" s="10"/>
      <c r="F73" s="10"/>
      <c r="G73" s="10"/>
      <c r="H73" s="24"/>
    </row>
    <row r="92" ht="13.5" thickBot="1"/>
    <row r="93" ht="15">
      <c r="B93" s="2"/>
    </row>
  </sheetData>
  <sheetProtection/>
  <mergeCells count="23">
    <mergeCell ref="B53:D53"/>
    <mergeCell ref="F53:H53"/>
    <mergeCell ref="B50:D50"/>
    <mergeCell ref="F50:H50"/>
    <mergeCell ref="B51:D51"/>
    <mergeCell ref="F51:H51"/>
    <mergeCell ref="B52:D52"/>
    <mergeCell ref="F52:H52"/>
    <mergeCell ref="B6:H6"/>
    <mergeCell ref="B9:H9"/>
    <mergeCell ref="B11:H11"/>
    <mergeCell ref="B13:H13"/>
    <mergeCell ref="B15:B17"/>
    <mergeCell ref="C15:E15"/>
    <mergeCell ref="F15:H15"/>
    <mergeCell ref="C16:D16"/>
    <mergeCell ref="F16:G16"/>
    <mergeCell ref="B60:H60"/>
    <mergeCell ref="B61:H61"/>
    <mergeCell ref="B56:H56"/>
    <mergeCell ref="B57:H57"/>
    <mergeCell ref="B58:H58"/>
    <mergeCell ref="B59:H59"/>
  </mergeCells>
  <printOptions horizontalCentered="1"/>
  <pageMargins left="0.7" right="0.7" top="0.75" bottom="0.58" header="0.3" footer="0.3"/>
  <pageSetup fitToWidth="0" horizontalDpi="600" verticalDpi="600" orientation="portrait" scale="54" r:id="rId2"/>
  <rowBreaks count="1" manualBreakCount="1">
    <brk id="60" max="255" man="1"/>
  </rowBreaks>
  <colBreaks count="1" manualBreakCount="1">
    <brk id="8" max="65535" man="1"/>
  </colBreaks>
  <ignoredErrors>
    <ignoredError sqref="H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2022-12-13T14:56:16Z</cp:lastPrinted>
  <dcterms:created xsi:type="dcterms:W3CDTF">2006-07-11T17:39:34Z</dcterms:created>
  <dcterms:modified xsi:type="dcterms:W3CDTF">2022-12-13T14:57:06Z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