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<sst xmlns="http://schemas.openxmlformats.org/spreadsheetml/2006/main" count="225" uniqueCount="173">
  <si>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</si>
  <si>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</si>
  <si>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</si>
  <si>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</si>
  <si>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</si>
  <si>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</si>
  <si>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</si>
  <si>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</si>
  <si>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</si>
  <si>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</si>
  <si>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</si>
  <si>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</si>
  <si>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</si>
  <si>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</si>
  <si>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</si>
  <si>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</si>
  <si>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</si>
  <si>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</si>
  <si>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</si>
  <si>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</si>
  <si>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</si>
  <si>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</si>
  <si>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</si>
  <si>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</si>
  <si>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</si>
  <si>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</si>
  <si>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</si>
  <si>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r>
      <rPr>
        <b/>
        <sz val="8"/>
        <color indexed="8"/>
        <rFont val="Segoe UI"/>
        <family val="2"/>
      </rPr>
      <t xml:space="preserve">BANCO DE RESERVAS DE LA REP. DOM., </t>
    </r>
    <r>
      <rPr>
        <sz val="8"/>
        <color indexed="8"/>
        <rFont val="Segoe UI"/>
        <family val="2"/>
      </rPr>
      <t>COMISIÓN SOBRE 0.15% SOBRE PAGOS EMITIDOS.</t>
    </r>
  </si>
  <si>
    <t>FDCT-0176</t>
  </si>
  <si>
    <t>FDCT-0175</t>
  </si>
  <si>
    <t>CK-0079</t>
  </si>
  <si>
    <t>FDCT-0197</t>
  </si>
  <si>
    <r>
      <rPr>
        <b/>
        <sz val="8"/>
        <color indexed="8"/>
        <rFont val="Segoe UI"/>
        <family val="2"/>
      </rPr>
      <t xml:space="preserve">BANCO DE RESERVAS DE LA REP. DOM., </t>
    </r>
    <r>
      <rPr>
        <sz val="8"/>
        <color indexed="8"/>
        <rFont val="Segoe UI"/>
        <family val="2"/>
      </rPr>
      <t>COMISIÓN/TRANSFERENCIA AL EXTERIOR.</t>
    </r>
  </si>
  <si>
    <t>Del 1ero al 31 de Diciembre 2022</t>
  </si>
  <si>
    <r>
      <rPr>
        <b/>
        <sz val="8"/>
        <color indexed="8"/>
        <rFont val="Segoe UI"/>
        <family val="2"/>
      </rPr>
      <t>PONTIFICIA UNIVERSIDAD CATOLICA MADRE Y MAESTRA (PUCMM),</t>
    </r>
    <r>
      <rPr>
        <sz val="8"/>
        <color indexed="8"/>
        <rFont val="Segoe UI"/>
        <family val="2"/>
      </rPr>
      <t xml:space="preserve"> 7MO. Y 8VO. DESEMBOLSO AL PROYECTO DE INVESTIGACIÓN "UNA METODOLOGIA MATEMATICA BASADA EN LA MINERIA DE BIG DATA PARA DESCUBRIR LA ESTRUCTURA TEMATICA SUBYACENTE A LAS OPINIONES DE LOS CONSUMIDORES EN LA WEB 2.0" PARA SER FINANCIADO POR (FONDOCYT 2018-2019-1D2-085).
NOTA: RESTA RD$1,427,956.06</t>
    </r>
  </si>
  <si>
    <r>
      <rPr>
        <b/>
        <sz val="8"/>
        <color indexed="8"/>
        <rFont val="Segoe UI"/>
        <family val="2"/>
      </rPr>
      <t xml:space="preserve">PONTIFICIA UNIVERSIDAD CATOLICA MADRE Y MAESTRA (PUCMM), </t>
    </r>
    <r>
      <rPr>
        <sz val="8"/>
        <color indexed="8"/>
        <rFont val="Segoe UI"/>
        <family val="2"/>
      </rPr>
      <t>6TO. DESEMBOLSO AL PROYECTO DE INVESTIGACIÓN "ESTUDIO DE MICROZONIFICACION SISMICA DE LA ZONA BAVARO-PUNTA CANA" PARA SER FINANCIADO POR (FONDOCYT 2018-2019-1A4-083).
NOTA: RESTA RD$3,781,458.00</t>
    </r>
  </si>
  <si>
    <r>
      <rPr>
        <b/>
        <sz val="8"/>
        <color indexed="8"/>
        <rFont val="Segoe UI"/>
        <family val="2"/>
      </rPr>
      <t>UNIVERSIDAD NACIONAL EVANGELICA (UNEV),</t>
    </r>
    <r>
      <rPr>
        <sz val="8"/>
        <color indexed="8"/>
        <rFont val="Segoe UI"/>
        <family val="2"/>
      </rPr>
      <t xml:space="preserve"> 9NO. DESEMBOLSO DEL PROYECTO DE INVESTIGACIÓN "DESARROLLO GALENICO Y CLINICO DE NUEVA FORMULACION TRICOMPONENTES A DOSIS REDUCIDA PARA UNA POBLACION DE HIPERTENSOS GRADO II EN REPUBLICA DOMINICANA: ESTUDIO TRIBICARD II", SELECCIONADO EN EL AÑO 2016-2017-2A2-008 PARA SER FINANCIADO POR FONDOCYT.</t>
    </r>
    <r>
      <rPr>
        <b/>
        <sz val="8"/>
        <color indexed="8"/>
        <rFont val="Segoe UI"/>
        <family val="2"/>
      </rPr>
      <t xml:space="preserve">
NOTA: RESTA RD$759,121.01</t>
    </r>
  </si>
  <si>
    <r>
      <rPr>
        <b/>
        <sz val="8"/>
        <color indexed="8"/>
        <rFont val="Segoe UI"/>
        <family val="2"/>
      </rPr>
      <t>INST. DOM. DE INVESTIGACIONES AGROPECUARIAS Y FORESTALES,</t>
    </r>
    <r>
      <rPr>
        <sz val="8"/>
        <color indexed="8"/>
        <rFont val="Segoe UI"/>
        <family val="2"/>
      </rPr>
      <t xml:space="preserve"> 7MO. Y ABONO AL 8VO. DESEMBOLSO AL PROYECTO DE INVESTIGACIÓN "EVALUACION DE CEPAS DE TRICHODERMA SPP. EN EL CONTROL DE HONGOS FITOPATOGENOS DE SUELO BAJO AMBIENTE PROTEGIDO" PARA SER FINANCIADO POR (FONDOCYT 2015-2A3-104).
NOTA: RESTA RD$3,753,917.30</t>
    </r>
  </si>
  <si>
    <r>
      <rPr>
        <b/>
        <sz val="8"/>
        <color indexed="8"/>
        <rFont val="Segoe UI"/>
        <family val="2"/>
      </rPr>
      <t xml:space="preserve">INSTITUTO TECNOLOGICO STO. DGO. (INTEC), </t>
    </r>
    <r>
      <rPr>
        <sz val="8"/>
        <color indexed="8"/>
        <rFont val="Segoe UI"/>
        <family val="2"/>
      </rPr>
      <t>2DO. DESEMBOLSO DEL PROYECTO DE INVESTIGACIÓN "REMEDIACION DE DESECHOS MINEROS CON NANO ESTRUCTURAS DE CARBONO SOPORTADAS SOBRE MATERIALES MAGNETICOS E INERTES.", SELECCIONADO EN EL AÑO 2020-2021-2B6-049 PARA SER FINANCIADO POR FONDOCYT.
NOTA: RESTA RD$4,121,231.50</t>
    </r>
  </si>
  <si>
    <r>
      <rPr>
        <b/>
        <sz val="8"/>
        <color indexed="8"/>
        <rFont val="Segoe UI"/>
        <family val="2"/>
      </rPr>
      <t xml:space="preserve">UNIVERSIDAD AUTONOMA DE SANTO DOMINGO (UASD), </t>
    </r>
    <r>
      <rPr>
        <sz val="8"/>
        <color indexed="8"/>
        <rFont val="Segoe UI"/>
        <family val="2"/>
      </rPr>
      <t>PAGO AL 6TO. DESEMBOLSO DEL PROYECTO DE INVESTIGACIÓN "ADAPTACION DE LOS INDICES BIOLOGICAL MONITORING WORKING PARTY (BMWP) E INDICE BIOTICO DE LA FAMILIA (IBF) PARA LA REPUBLICA DOMINICANA Y SU USO COMO HERRAMIENTA DE MONITOREO DE LA CALIDAD BIOLOGICA DE LOS CUERPOS DE AGUA DULCE ", SELECCIONADO EN EL AÑO 2016-2017-2B1-075 PARA SER FINANCIADO POR FONDOCYT.
NOTA: RESTA RD$2,148,452.90</t>
    </r>
  </si>
  <si>
    <r>
      <rPr>
        <b/>
        <sz val="8"/>
        <color indexed="8"/>
        <rFont val="Segoe UI"/>
        <family val="2"/>
      </rPr>
      <t xml:space="preserve">UNIVERSIDAD AUTONOMA DE SANTO DOMINGO (UASD), </t>
    </r>
    <r>
      <rPr>
        <sz val="8"/>
        <color indexed="8"/>
        <rFont val="Segoe UI"/>
        <family val="2"/>
      </rPr>
      <t>2DO. DESEMBOLSO DEL PROYECTO DE INVESTIGACIÓN "MATERIALES INTELIGENTES EN LA MONITORIZACION DE LA SALUD ESTRUCTURAL DE INFRAESTRUCTURAS CIVILES Y DE TRANSPORTE", SELECCIONADO EN EL AÑO 2020-2021-3A11-129 PARA SER FINANCIADO POR FONDOCYT.
NOTA: RESTA RD$6,558,635.00</t>
    </r>
  </si>
  <si>
    <r>
      <rPr>
        <b/>
        <sz val="8"/>
        <color indexed="8"/>
        <rFont val="Segoe UI"/>
        <family val="2"/>
      </rPr>
      <t xml:space="preserve">UNIVERSIDAD AUTONOMA DE SANTO DOMINGO (UASD), </t>
    </r>
    <r>
      <rPr>
        <sz val="8"/>
        <color indexed="8"/>
        <rFont val="Segoe UI"/>
        <family val="2"/>
      </rPr>
      <t>2DO. DESEMBOLSO DEL PROYECTO DE INVESTIGACIÓN "SERIES DE FOURIER-SOBOLEV PRODUCTOS DISCRETO-CONTINUOS", PARA SER FINANCIADO POR (FONDOCYT 2020-2021-1D1-141).
NOTA: RESTA RD$2,975,321.80</t>
    </r>
  </si>
  <si>
    <r>
      <rPr>
        <b/>
        <sz val="8"/>
        <color indexed="8"/>
        <rFont val="Segoe UI"/>
        <family val="2"/>
      </rPr>
      <t xml:space="preserve">UNIVERSIDAD AUTONOMA DE SANTO DOMINGO (UASD), </t>
    </r>
    <r>
      <rPr>
        <sz val="8"/>
        <color indexed="8"/>
        <rFont val="Segoe UI"/>
        <family val="2"/>
      </rPr>
      <t>2DO. DESEMBOLSO DEL PROYECTO DE INVESTIGACIÓN "ORTOGONALIDAD DE SOBOLEV, POLINOMIOS ASOCIADOS Y APLICACIONES", SELECCIONADO EN EL AÑO 2020-2021-1D1-135 PARA SER FINANCIADO POR FONDOCYT.
NOTA: RESTA RD$3,064,824.94</t>
    </r>
  </si>
  <si>
    <r>
      <rPr>
        <b/>
        <sz val="8"/>
        <color indexed="8"/>
        <rFont val="Segoe UI"/>
        <family val="2"/>
      </rPr>
      <t xml:space="preserve">NELSON JOSE ABREU VENTURA, </t>
    </r>
    <r>
      <rPr>
        <sz val="8"/>
        <color indexed="8"/>
        <rFont val="Segoe UI"/>
        <family val="2"/>
      </rPr>
      <t>PAGO FACTURA NCF B1100000514, D/F 11/10/2022, POR SERVICIOS DE HONORARIOS PROFESIONAL COMO JURADO-EVALUADOR DE PROPUESTAS, QUIEN PARTICIPO EN LAS EVALUACIONES EN LINEA DE LA CONVOCATORIA FONDOCYT 2022, CORRESPONDIENTE A LOS MESES AGOSTO-SEPTIEMBRE DEL 2022, DEL VICEMINISTERIO DE CIENCIA Y TECNOLOGIA DE ESTE MESCYT.</t>
    </r>
  </si>
  <si>
    <r>
      <rPr>
        <b/>
        <sz val="8"/>
        <color indexed="8"/>
        <rFont val="Segoe UI"/>
        <family val="2"/>
      </rPr>
      <t xml:space="preserve">INSTITUTO NACIONAL DE RECURSOS HIGRAULICOS, </t>
    </r>
    <r>
      <rPr>
        <sz val="8"/>
        <color indexed="8"/>
        <rFont val="Segoe UI"/>
        <family val="2"/>
      </rPr>
      <t>2DO. DESEMBOLSO AL PROYECTO DE INVESTIGACIÓN "DISTRIBUCION ESPACIO-TEMPORAL DEL SARGAZO Y EL IMPACTO EN LA CALIDAD DEL AGUA Y DEL SUELO EN LA ZONA COSTERA BAVARO- PUNTA CANA MEDIANTE TECNOLOGIAS EMERGENTES Y HERRAMIENTAS DE CIENCIA DE DATOS" PARA SER FINANCIADO POR (FONDOCYT 2020-2021-2B3-028).
NOTA: RESTA RD$5,531,549.48</t>
    </r>
  </si>
  <si>
    <r>
      <rPr>
        <b/>
        <sz val="8"/>
        <color indexed="8"/>
        <rFont val="Segoe UI"/>
        <family val="2"/>
      </rPr>
      <t xml:space="preserve">INSTOTUTO POLITECNICO LOYOLA, </t>
    </r>
    <r>
      <rPr>
        <sz val="8"/>
        <color indexed="8"/>
        <rFont val="Segoe UI"/>
        <family val="2"/>
      </rPr>
      <t>3ER. Y 4TO. DESEMBOLSO AL PROYECTO DE INVESTIG. "DESARROLLO DE UN SISTEMA DE PRODUCCION DE BAJO COSTOS Y SOSTENIBLES PARA PIMIENTOS BAJO AMBIENTE PROTEGIDO PARA LA REPUBLICA DOMINICANA'', SELECCIONADO EN EL PERIODO (2020-2021-2D5-055), PARA SER FINANCIADO POR FONDOCYT.
NOTA: RESTA RD$ 3,081,650.00</t>
    </r>
  </si>
  <si>
    <r>
      <rPr>
        <b/>
        <sz val="8"/>
        <color indexed="8"/>
        <rFont val="Segoe UI"/>
        <family val="2"/>
      </rPr>
      <t xml:space="preserve">UNIVERSIDAD NACIONAL PEDRO HENRIQUEZ UREÑA (UNPHU), </t>
    </r>
    <r>
      <rPr>
        <sz val="8"/>
        <color indexed="8"/>
        <rFont val="Segoe UI"/>
        <family val="2"/>
      </rPr>
      <t>3ER. DESEMBOLSO AL PROYECTO DE INVESTIGACIÓN "ANALISIS MOLECULAR DE LA PROTEINA TAU Y EL PÉPTIDO AMILOIDE BETA EN CÉLULAS TRONCALES DE LA MUCOSA ORAL PARA EL DIAGNÓSTICO TEMPRANO DE LA EN FERMEDAD ALZHERMER" PARA SER FINANCIADO POR (FONDOCYT 2020-2021-2A5-202).
NOTA: RESTA RD$ 3,795,098.40</t>
    </r>
  </si>
  <si>
    <r>
      <rPr>
        <b/>
        <sz val="8"/>
        <color indexed="8"/>
        <rFont val="Segoe UI"/>
        <family val="2"/>
      </rPr>
      <t>EDWARD ROLANDO NUÑEZ VALDEZ,</t>
    </r>
    <r>
      <rPr>
        <sz val="8"/>
        <color indexed="8"/>
        <rFont val="Segoe UI"/>
        <family val="2"/>
      </rPr>
      <t xml:space="preserve"> PAGO FACTURA NCF B1100000524, D/F 11/10/2022, POR SERVICIOS DE HONORARIOS PROFESIONAL COMO JURADO-EVALUADOR DE PROPUESTAS, QUIEN PARTICIPO EN LAS EVALUACIONES EN LINEA DE LA CONVOCATORIA FONDOCYT 2022, CORRESPONDIENTE A LOS MESES AGOSTO-SEPTIEMBRE DEL 2022, DEL VICEMINISTERIO DE CIENCIA Y TECNOLOGIA DE ESTE MESCYT.</t>
    </r>
  </si>
  <si>
    <r>
      <rPr>
        <b/>
        <sz val="8"/>
        <color indexed="8"/>
        <rFont val="Segoe UI"/>
        <family val="2"/>
      </rPr>
      <t>LIZ DIANA OJEDA VASQUEZ,</t>
    </r>
    <r>
      <rPr>
        <sz val="8"/>
        <color indexed="8"/>
        <rFont val="Segoe UI"/>
        <family val="2"/>
      </rPr>
      <t xml:space="preserve"> </t>
    </r>
    <r>
      <rPr>
        <sz val="8"/>
        <color indexed="8"/>
        <rFont val="Segoe UI"/>
        <family val="2"/>
      </rPr>
      <t>PAGO AL GANADOR DEL SEGUNDO LUGAR DEL CONCURSO DE AFICHE PROMOCIONAL DE ESTUDIANTES DE TERMINO DE LAS CARRERAS PUBLICIDAD, DISEÑO GRAFICO, COMUNICACION, ARQUITECTURA, REALCIONES PUBLICAS, COMUNICACION DIGITAL Y MERCADEO EN EL  ''VII CONGRESO ESTUDIANTIL DE INVESTIGACION CIENTIFICA Y TECNOLOGIA 2022 (CEICYT-2022)''.</t>
    </r>
  </si>
  <si>
    <t>NULO</t>
  </si>
  <si>
    <r>
      <rPr>
        <b/>
        <sz val="8"/>
        <color indexed="8"/>
        <rFont val="Segoe UI"/>
        <family val="2"/>
      </rPr>
      <t>BANCO DE RESERVAS DE LA REP. DOM., REVERSION DE CK. 0079 PARA REALIZAR TRANSFERENCIA A FAVOR DE LA SRA. SOLEDAD BARANDIARAN,</t>
    </r>
    <r>
      <rPr>
        <sz val="8"/>
        <color indexed="8"/>
        <rFont val="Segoe UI"/>
        <family val="2"/>
      </rPr>
      <t xml:space="preserve"> PAGO FACTURA NCF B1700000078, D/F 10/10/2022, POR SERVICIOS DE HONORARIOS PROFESIONALES COMO JURADO-EVALUADOR, QUIEN TRABAJO EN LAS PROPUESTAS DE EVALUACIÓN SOMETIDAS EN LA CONVOCATORIA FONDOCYT 2022, EN LINEA O PRESENCIAL EN RETIRO, CORRESPONDIENTE A LOS MESES  AGOSTO Y SEPTIEMBRE 2022.  
</t>
    </r>
  </si>
  <si>
    <r>
      <rPr>
        <b/>
        <sz val="8"/>
        <color indexed="8"/>
        <rFont val="Segoe UI"/>
        <family val="2"/>
      </rPr>
      <t>SOLEDAD BARANDIARAN,</t>
    </r>
    <r>
      <rPr>
        <sz val="8"/>
        <color indexed="8"/>
        <rFont val="Segoe UI"/>
        <family val="2"/>
      </rPr>
      <t xml:space="preserve"> PAGO FACTURA NCF B1700000078, D/F 10/10/2022, POR SERVICIOS DE HONORARIOS PROFESIONALES COMO JURADO-EVALUADOR, QUIEN TRABAJO EN LAS PROPUESTAS DE EVALUACIÓN SOMETIDAS EN LA CONVOCATORIA FONDOCYT 2022, EN LINEA O PRESENCIAL EN RETIRO, CORRESPONDIENTE A LOS MESES  AGOSTO Y SEPTIEMBRE 2022.  
</t>
    </r>
  </si>
  <si>
    <r>
      <rPr>
        <b/>
        <sz val="8"/>
        <color indexed="8"/>
        <rFont val="Segoe UI"/>
        <family val="2"/>
      </rPr>
      <t xml:space="preserve">SIXTO JOAQUIN INCHAUSTEGUI MIRANDA, </t>
    </r>
    <r>
      <rPr>
        <sz val="8"/>
        <color indexed="8"/>
        <rFont val="Segoe UI"/>
        <family val="2"/>
      </rPr>
      <t>PAGO PREMIO METÁLICO AL INVESTIGADOR CIENTÍFICO DE LA NACIÓN 2022, SELECCIONADOS EN LA CARRERA NACIONAL DE INVESTIGADORES EN CIENCIA, TECNOLOGÍA E INNOVACIÓN 2022 (CNI-2022) EN ESTE MINISTERIO.</t>
    </r>
  </si>
  <si>
    <r>
      <rPr>
        <b/>
        <sz val="8"/>
        <color indexed="8"/>
        <rFont val="Segoe UI"/>
        <family val="2"/>
      </rPr>
      <t xml:space="preserve">FRANCISCO ROBERTO ARIAS MILLA, </t>
    </r>
    <r>
      <rPr>
        <sz val="8"/>
        <color indexed="8"/>
        <rFont val="Segoe UI"/>
        <family val="2"/>
      </rPr>
      <t>PAGO PREMIO METÁLICO AL INVESTIGADOR CIENTÍFICO DE LA NACIÓN 2022, SELECCIONADOS EN LA CARRERA NACIONAL DE INVESTIGADORES EN CIENCIA, TECNOLOGÍA E INNOVACIÓN 2022 (CNI-2022) EN ESTE MINISTERIO.</t>
    </r>
  </si>
  <si>
    <r>
      <rPr>
        <b/>
        <sz val="8"/>
        <color indexed="8"/>
        <rFont val="Segoe UI"/>
        <family val="2"/>
      </rPr>
      <t>DARWIN CRISANTO MUÑOZ NUÑEZ,</t>
    </r>
    <r>
      <rPr>
        <sz val="8"/>
        <color indexed="8"/>
        <rFont val="Segoe UI"/>
        <family val="2"/>
      </rPr>
      <t xml:space="preserve"> PAGO PREMIO METÁLICO AL INVESTIGADOR CIENTÍFICO DE LA NACIÓN 2022, SELECCIONADOS EN LA CARRERA NACIONAL DE INVESTIGADORES EN CIENCIA, TECNOLOGÍA E INNOVACIÓN 2022 (CNI-2022) EN ESTE MINISTERIO.</t>
    </r>
  </si>
  <si>
    <r>
      <rPr>
        <b/>
        <sz val="8"/>
        <color indexed="8"/>
        <rFont val="Segoe UI"/>
        <family val="2"/>
      </rPr>
      <t xml:space="preserve">JULIO MOISES ALVAREZ, </t>
    </r>
    <r>
      <rPr>
        <sz val="8"/>
        <color indexed="8"/>
        <rFont val="Segoe UI"/>
        <family val="2"/>
      </rPr>
      <t>PAGO PREMIO METÁLICO AL INVESTIGADOR CIENTÍFICO DE LA NACIÓN 2022, SELECCIONADOS EN LA CARRERA NACIONAL DE INVESTIGADORES EN CIENCIA, TECNOLOGÍA E INNOVACIÓN 2022 (CNI-2022) EN ESTE MINISTERIO.</t>
    </r>
  </si>
  <si>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6749-1 D/F 7/12/2022.</t>
    </r>
  </si>
  <si>
    <r>
      <rPr>
        <b/>
        <sz val="8"/>
        <color indexed="8"/>
        <rFont val="Segoe UI"/>
        <family val="2"/>
      </rPr>
      <t xml:space="preserve">INSTITUTO POLITECNICO LOYOLA, </t>
    </r>
    <r>
      <rPr>
        <sz val="8"/>
        <color indexed="8"/>
        <rFont val="Segoe UI"/>
        <family val="2"/>
      </rPr>
      <t>3ER. Y 4TO. DESEMBOLSO AL PROYECTO DE INVESTIG. "IDENTIFICACIONDE MICROOGANISMO DEGRADADORES DE HIDROCARBUROS: POTENCIAL APLICACION EN LA BIORREMEDIACION DE AMBIENTES CONTAMINADOS Y/O ALTERADOS POR PETROLEO Y SUS DERIVADOS'',  PARA SER FINANCIADO POR FONDOCYT 2020-2021-2B2-059.
NOTA: RESTAN RD$3,381,480.00</t>
    </r>
  </si>
  <si>
    <r>
      <rPr>
        <b/>
        <sz val="8"/>
        <color indexed="8"/>
        <rFont val="Segoe UI"/>
        <family val="2"/>
      </rPr>
      <t xml:space="preserve">UNIVERSIDAD AUTONOMA DE SANTO DOMINGO (UASD), </t>
    </r>
    <r>
      <rPr>
        <sz val="8"/>
        <color indexed="8"/>
        <rFont val="Segoe UI"/>
        <family val="2"/>
      </rPr>
      <t>2DO. DESEMBOLSO AL PROYECTO DE INVESTIGACION "DETERMINACION DE LOS RIESGOS SISMICO Y DE TSUNAMI EN LAS ZONAS COSTERAS Y ESTABLECIMIENTO DE UN SISTEMA DE ALERTA TEMPRANA EN REPUBLICA DOMINICANA",  (FONDOCYT 2020-2021-1A4-117). 
NOTA: RESTA RD$3,690,600.00</t>
    </r>
  </si>
  <si>
    <r>
      <rPr>
        <b/>
        <sz val="8"/>
        <color indexed="8"/>
        <rFont val="Segoe UI"/>
        <family val="2"/>
      </rPr>
      <t>INSTITUTO TECNOLOGICO STO. DGO. (INTEC),</t>
    </r>
    <r>
      <rPr>
        <sz val="8"/>
        <color indexed="8"/>
        <rFont val="Segoe UI"/>
        <family val="2"/>
      </rPr>
      <t xml:space="preserve"> 2DO.  DESEMBOLSO AL PROYECTO DE INVESTIGACION "EVALUACION DE LA CONTAMINACION POR METALES PESADOS EN SUELOS AGRICOLAS DE TRES ZONAS DE LA CUENCA MEDIA Y BAJA DEL RIO YUNA, REPUBLICA DOMINICANA", PARA SER FINANCIADO POR FONDOCYT.
NOTA: RESTA RD$ 3,713,035.00</t>
    </r>
  </si>
  <si>
    <r>
      <rPr>
        <b/>
        <sz val="8"/>
        <color indexed="8"/>
        <rFont val="Segoe UI"/>
        <family val="2"/>
      </rPr>
      <t>PONTIFICIA UNIVERSIDAD CATOLICA MADRE Y MAESTRA (PUCMM),</t>
    </r>
    <r>
      <rPr>
        <sz val="8"/>
        <color indexed="8"/>
        <rFont val="Segoe UI"/>
        <family val="2"/>
      </rPr>
      <t xml:space="preserve"> 3ER. DESEMBOLSO AL PROYECTO DE INVESTIGACIÓN "ESTUDIO COMPUTACIONAL DE LOS EFECTOS DEL RUIDO ESTRUCTURAL EN LA SECUENCIACION DE ADN, ARN Y PROTEINAS POR NANOPOROS VIA LA RESPUESTA ELECTRO-OPTICA (SECUENCIACION DE ADN, ARN)" PARA SER FINANCIADO POR (FONDOCYT 2020-2021-2C6-074).
NOTA: RESTA RD$ 4, 973,119.03</t>
    </r>
  </si>
  <si>
    <r>
      <rPr>
        <b/>
        <sz val="8"/>
        <color indexed="8"/>
        <rFont val="Segoe UI"/>
        <family val="2"/>
      </rPr>
      <t>PONTIFICIA UNIVERSIDAD CATOLICA MADRE Y MAESTRA (PUCMM),</t>
    </r>
    <r>
      <rPr>
        <sz val="8"/>
        <color indexed="8"/>
        <rFont val="Segoe UI"/>
        <family val="2"/>
      </rPr>
      <t xml:space="preserve"> 3ER.  Y 4.TO DESEMBOLSO AL PROYECTO DE INVESTIGACIÓN "ANÁLISIS Y DIAGNÓSTICO DE LA EROSION COSTERA DE LA VERTIENTE SUR DE SANTO DOMNINGO A PARTIR DE FACTORES GEOLÓGICOS, GEOFISICOS  Y OCEANOGRÁFICOS" PARA SER FINANCIADO POR (FONDOCYT 2020-2021-1A4-061).
NOTA: RESTA RD$ 7, 947,114.77</t>
    </r>
  </si>
  <si>
    <r>
      <rPr>
        <b/>
        <sz val="8"/>
        <color indexed="8"/>
        <rFont val="Segoe UI"/>
        <family val="2"/>
      </rPr>
      <t>PONTIFICIA UNIVERSIDAD CATOLICA MADRE Y MAESTRA (PUCMM),</t>
    </r>
    <r>
      <rPr>
        <sz val="8"/>
        <color indexed="8"/>
        <rFont val="Segoe UI"/>
        <family val="2"/>
      </rPr>
      <t xml:space="preserve"> 3ER. DESEMBOLSO AL PROYECTO DE INVESTIGACIÓN "EVALUACION DE CIANURO Y ARSENICO EN AGUAS Y SUELOS DE LA REPUBLICA DOMINICANA REMEDIACION DE EEFLUENTES GENERADOS EN LA MINERIA DE ORO Y PROCESOS METALURGICOS MEDIANTE ABSORCION EN MINERALES NATURALES" PARA SER FINANCIADO POR (FONDOCYT 2020-2021-2B1-077).
NOTA: RESTA RD$ 774,794.40</t>
    </r>
  </si>
  <si>
    <r>
      <rPr>
        <b/>
        <sz val="8"/>
        <color indexed="8"/>
        <rFont val="Segoe UI"/>
        <family val="2"/>
      </rPr>
      <t xml:space="preserve">UNIVERSIDAD NACIONAL PEDRO HENRIQUEZ UREÑA (UNPHU), </t>
    </r>
    <r>
      <rPr>
        <sz val="8"/>
        <color indexed="8"/>
        <rFont val="Segoe UI"/>
        <family val="2"/>
      </rPr>
      <t>3ER. DESEMBOLSO AL PROYECTO DE INVESTIGACIÓN "PLATAFORMA DE EVALUACION PSICOLOGICA EN EL MARCO DE LA LEY NO. 631-16, PARA EL CONTROL Y REGULACION DE ARMAS, MUNICIONES Y MATERIALES RELACIONADOS" PARA SER FINANCIADO POR (FONDOCYT 2020-2021-2A10-215).
NOTA: RESTA RD$ 1, 444,360.12</t>
    </r>
  </si>
  <si>
    <r>
      <rPr>
        <b/>
        <sz val="8"/>
        <color indexed="8"/>
        <rFont val="Segoe UI"/>
        <family val="2"/>
      </rPr>
      <t xml:space="preserve">UNIVERSIDAD NACIONAL PEDRO HENRIQUEZ UREÑA (UNPHU), </t>
    </r>
    <r>
      <rPr>
        <sz val="8"/>
        <color indexed="8"/>
        <rFont val="Segoe UI"/>
        <family val="2"/>
      </rPr>
      <t>3ER. DESEMBOLSO AL PROYECTO DE INVESTIGACIÓN "MODELO GEOQUIMICO SOBRE LAS CONCENTRACIONES DEL FLOÚR EN AGUAS SUPERFICIALES Y SUBTERRANEAS EN EL SUROESTE DE REPUBLICA DOMINICANA Y EVALUACION DE IMPLICANCIAS AMBIENTALES" PARA SER FINANCIADO POR (FONDOCYT 2020-2021-2B1-213).
NOTA: RESTA RD$1, 916,592.46</t>
    </r>
  </si>
  <si>
    <r>
      <rPr>
        <b/>
        <sz val="8"/>
        <color indexed="8"/>
        <rFont val="Segoe UI"/>
        <family val="2"/>
      </rPr>
      <t xml:space="preserve">PONTIFICIA UNIVERSIDAD CATOLICA MADRE Y MAESTRA (PUCMM), </t>
    </r>
    <r>
      <rPr>
        <sz val="8"/>
        <color indexed="8"/>
        <rFont val="Segoe UI"/>
        <family val="2"/>
      </rPr>
      <t>3ER. DESEMBOLSO AL PROYECTO DE INVESTIGACION ''DESARROLLO DE SISTEMA HARDWARE/SOFTWARE PARA DETECCION Y PRONOSTICO DE CRECIMIENTO DE FALLAS EN MAQUINAS ROTATIVAS'', PARA SER FINANCIADO POR FONDOCYT 2020-2021-3A9-069.
NOTA: RESTA RD$6,247,976.13</t>
    </r>
  </si>
  <si>
    <r>
      <rPr>
        <b/>
        <sz val="8"/>
        <color indexed="8"/>
        <rFont val="Segoe UI"/>
        <family val="2"/>
      </rPr>
      <t xml:space="preserve">SERVICIO GEOLOGICO NACIONAL, </t>
    </r>
    <r>
      <rPr>
        <sz val="8"/>
        <color indexed="8"/>
        <rFont val="Segoe UI"/>
        <family val="2"/>
      </rPr>
      <t>3ER. DESEMBOLSO AL PROYECTO DE INVESTIG. "UTILIZACIÓN DE ISÓTOPOS AMBIENTALES Y PROSPECCIÓN GEOFISICA PARA EVALUAR LOS EFECTOS DE LA CONTAMINACIÓN CAUSADA POR LAS ACTIVIDADES ANTRÓPICAS EN LA CALIDAD DE LAS AGUAS SUBTERRÁNEAS EN LA PLANICIE DE AZUA, REPUBLICA DOMINICANA ", PARA SER FINANCIADO POR (FONDOCYT  2020-2021-2B1-088).
NOTA: RESTA RD$4,840,623.78</t>
    </r>
  </si>
  <si>
    <r>
      <rPr>
        <b/>
        <sz val="8"/>
        <color indexed="8"/>
        <rFont val="Segoe UI"/>
        <family val="2"/>
      </rPr>
      <t xml:space="preserve">INSTITUTO POLITECNICO LOYOLA, </t>
    </r>
    <r>
      <rPr>
        <sz val="8"/>
        <color indexed="8"/>
        <rFont val="Segoe UI"/>
        <family val="2"/>
      </rPr>
      <t>4TO., 5TO Y 6TO.  DESEMBOLSO AL PROYECTO DE INVESTIGACION "CARACTERIZACION DE LAS ESTRUCTURAS GEOLOGICAS SISMICAMENTE ACTIVAS DEL NOROESTE DE LA REPUBLICA DOMINICANA", PARA SER FINANCIADO POR FONDOCYT  (FONDOCYT 2018-2019-1A4-206).
NOTA:  RESTA RD$1, 067,580.00</t>
    </r>
  </si>
  <si>
    <r>
      <rPr>
        <b/>
        <sz val="8"/>
        <color indexed="8"/>
        <rFont val="Segoe UI"/>
        <family val="2"/>
      </rPr>
      <t xml:space="preserve">INSTITUTO TECNOLOGICO STO. DGO. (INTEC), </t>
    </r>
    <r>
      <rPr>
        <sz val="8"/>
        <color indexed="8"/>
        <rFont val="Segoe UI"/>
        <family val="2"/>
      </rPr>
      <t>2DO. DESEMBOLSO AL PROYECTO DE INVESTIGACION "ABORDAJE DE ONE-HEALT PARA PARA LA MEJORA DE LA CALIDAD E INNOCUIDAD DE LOS VEGETALES Y HORTALIZAS PRODUCIDOS Y COMERCIALIZADOS EN REPUBLICA DOMINICANA A TRAVES DE LAS CIENCIAS OMICAS Y BIOINFORATICAS, PARA SER FINANCIADO POR FONDOCYT 2020-2021-2C6-029". 
NOTA: RESTA RD$6, 570,270.00</t>
    </r>
  </si>
  <si>
    <r>
      <rPr>
        <b/>
        <sz val="8"/>
        <color indexed="8"/>
        <rFont val="Segoe UI"/>
        <family val="2"/>
      </rPr>
      <t xml:space="preserve">CLAUDIA DELIA PICCINI FERRIN, </t>
    </r>
    <r>
      <rPr>
        <sz val="8"/>
        <color indexed="8"/>
        <rFont val="Segoe UI"/>
        <family val="2"/>
      </rPr>
      <t>PAGO FACTURA NCF B1700000056,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</si>
  <si>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INES PONCE DE LEON TADEO, </t>
    </r>
    <r>
      <rPr>
        <sz val="8"/>
        <color indexed="8"/>
        <rFont val="Segoe UI"/>
        <family val="2"/>
      </rPr>
      <t>PAGO FACTURA NCF B1700000057,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</si>
  <si>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MARIO ERNESTO CRUZ MUÑOZ, </t>
    </r>
    <r>
      <rPr>
        <sz val="8"/>
        <color indexed="8"/>
        <rFont val="Segoe UI"/>
        <family val="2"/>
      </rPr>
      <t>PAGO FACTURA NCF B1700000058,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</si>
  <si>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MIGUEL MARTIN LANDROVE, </t>
    </r>
    <r>
      <rPr>
        <sz val="8"/>
        <color indexed="8"/>
        <rFont val="Segoe UI"/>
        <family val="2"/>
      </rPr>
      <t>PAGO FACTURA NCF B1700000059,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</si>
  <si>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JOSE LUIS GRANJA BRUÑA, </t>
    </r>
    <r>
      <rPr>
        <sz val="8"/>
        <color indexed="8"/>
        <rFont val="Segoe UI"/>
        <family val="2"/>
      </rPr>
      <t>PAGO FACTURA NCF B1700000061,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</si>
  <si>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ELIZABET ARANDA BALLESTEROS,</t>
    </r>
    <r>
      <rPr>
        <sz val="8"/>
        <color indexed="8"/>
        <rFont val="Segoe UI"/>
        <family val="2"/>
      </rPr>
      <t xml:space="preserve"> PAGO FACTURA NCF B1700000063,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</si>
  <si>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JAVIER DEL PILAR ESCUDER VIRUETE,</t>
    </r>
    <r>
      <rPr>
        <sz val="8"/>
        <color indexed="8"/>
        <rFont val="Segoe UI"/>
        <family val="2"/>
      </rPr>
      <t xml:space="preserve"> PAGO FACTURA NCF B1700000065,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</si>
  <si>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VITOR MANUEL DE OLIVEIRA E VASCONCELLOS , </t>
    </r>
    <r>
      <rPr>
        <sz val="8"/>
        <color indexed="8"/>
        <rFont val="Segoe UI"/>
        <family val="2"/>
      </rPr>
      <t>PAGO FACTURA NCF B1700000068,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</si>
  <si>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NICOLAS SIMON DOMINIQUE GUILIANI, </t>
    </r>
    <r>
      <rPr>
        <sz val="8"/>
        <color indexed="8"/>
        <rFont val="Segoe UI"/>
        <family val="2"/>
      </rPr>
      <t>PAGO FACTURA NCF B1700000069,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</si>
  <si>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ALICIA CORDERO BARBERO,</t>
    </r>
    <r>
      <rPr>
        <sz val="8"/>
        <color indexed="8"/>
        <rFont val="Segoe UI"/>
        <family val="2"/>
      </rPr>
      <t xml:space="preserve"> PAGO FACTURA NCF B1700000072,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</si>
  <si>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IVAN MARTINEZ DUNCKER RAMIREZ,</t>
    </r>
    <r>
      <rPr>
        <sz val="8"/>
        <color indexed="8"/>
        <rFont val="Segoe UI"/>
        <family val="2"/>
      </rPr>
      <t xml:space="preserve"> PAGO FACTURA NCF B1700000073,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</si>
  <si>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MARIA ISABEL MENDES VEIGA, </t>
    </r>
    <r>
      <rPr>
        <sz val="8"/>
        <color indexed="8"/>
        <rFont val="Segoe UI"/>
        <family val="2"/>
      </rPr>
      <t>PAGO FACTURA NCF B1700000074,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</si>
  <si>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MAURICIO JAVIER PRADA ROZO,</t>
    </r>
    <r>
      <rPr>
        <sz val="8"/>
        <color indexed="8"/>
        <rFont val="Segoe UI"/>
        <family val="2"/>
      </rPr>
      <t xml:space="preserve"> PAGO FACTURA NCF B1700000075,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</si>
  <si>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CARMEN NINA PASTOR COLON, </t>
    </r>
    <r>
      <rPr>
        <sz val="8"/>
        <color indexed="8"/>
        <rFont val="Segoe UI"/>
        <family val="2"/>
      </rPr>
      <t>PAGO FACTURA NCF B1700000081,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</si>
  <si>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LINA ANDREA RIVILLAS ACEVEDO,</t>
    </r>
    <r>
      <rPr>
        <sz val="8"/>
        <color indexed="8"/>
        <rFont val="Segoe UI"/>
        <family val="2"/>
      </rPr>
      <t xml:space="preserve"> PAGO FACTURA NCF B1700000083,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</si>
  <si>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ROMMEL THIAGO JUCA RAMOS</t>
    </r>
    <r>
      <rPr>
        <sz val="8"/>
        <color indexed="8"/>
        <rFont val="Segoe UI"/>
        <family val="2"/>
      </rPr>
      <t>, PAGO FACTURA NCF B1700000085,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</si>
  <si>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PABLO FERNANDEZ CUERVO BUSTAMANTE, </t>
    </r>
    <r>
      <rPr>
        <sz val="8"/>
        <color indexed="8"/>
        <rFont val="Segoe UI"/>
        <family val="2"/>
      </rPr>
      <t>PAGO FACTURA NCF B1700000060,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</si>
  <si>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HORTENCIA SILVIA JIMENEZ, </t>
    </r>
    <r>
      <rPr>
        <sz val="8"/>
        <color indexed="8"/>
        <rFont val="Segoe UI"/>
        <family val="2"/>
      </rPr>
      <t>PAGO FACTURA NCF B1700000064,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</si>
  <si>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LUIS ANDRES YARZABAL RODRIGUEZ,</t>
    </r>
    <r>
      <rPr>
        <sz val="8"/>
        <color indexed="8"/>
        <rFont val="Segoe UI"/>
        <family val="2"/>
      </rPr>
      <t xml:space="preserve"> PAGO FACTURA NCF B1700000066,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</si>
  <si>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MARIA EMILIA CASADO CERDEÑO, </t>
    </r>
    <r>
      <rPr>
        <sz val="8"/>
        <color indexed="8"/>
        <rFont val="Segoe UI"/>
        <family val="2"/>
      </rPr>
      <t>PAGO FACTURA NCF B1700000067,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</si>
  <si>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JUAN RAMON TORREGROSA SANCHEZ, </t>
    </r>
    <r>
      <rPr>
        <sz val="8"/>
        <color indexed="8"/>
        <rFont val="Segoe UI"/>
        <family val="2"/>
      </rPr>
      <t>PAGO FACTURA NCF B1700000071, D/F 10/10/2022, POR SERVICIOS DE HONORARIOS PROFESIONALES COMO JURADO-EVALUADOR, QUIEN TRABAJO EN LAS PROPUESTAS DE EVALUACIÓN SOMETIDAS EN LA CONVOCATORIA FONDOCYT 2022, EN LINEA O PRESENCIAL EN RETIRO, CORRESPONDIENTE A LOS MESES  AGOSTO Y SEPTIEMBRE 2022.  
NOTA: US$500.00 * RD$54.705480 =RD$27,352.74</t>
    </r>
  </si>
  <si>
    <r>
      <rPr>
        <b/>
        <sz val="8"/>
        <color indexed="8"/>
        <rFont val="Segoe UI"/>
        <family val="2"/>
      </rPr>
      <t xml:space="preserve">OSCAR VICTOR CARDENAS ALEGRIA, </t>
    </r>
    <r>
      <rPr>
        <sz val="8"/>
        <color indexed="8"/>
        <rFont val="Segoe UI"/>
        <family val="2"/>
      </rPr>
      <t>PAGO FACTURA NCF B1700000076,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</si>
  <si>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ROSA MARIA CAMACHO RUIZ, </t>
    </r>
    <r>
      <rPr>
        <sz val="8"/>
        <color indexed="8"/>
        <rFont val="Segoe UI"/>
        <family val="2"/>
      </rPr>
      <t>PAGO FACTURA NCF B1700000077,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</si>
  <si>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DIEGO SEURET JIMENEZ, </t>
    </r>
    <r>
      <rPr>
        <sz val="8"/>
        <color indexed="8"/>
        <rFont val="Segoe UI"/>
        <family val="2"/>
      </rPr>
      <t>PAGO FACTURA NCF B1700000079,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</si>
  <si>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MAURICIO DANIEL GUZMAN DUCHEN, </t>
    </r>
    <r>
      <rPr>
        <sz val="8"/>
        <color indexed="8"/>
        <rFont val="Segoe UI"/>
        <family val="2"/>
      </rPr>
      <t>PAGO FACTURA NCF B1700000080,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</si>
  <si>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EDUARDO RODRIGO NAVARRETE, </t>
    </r>
    <r>
      <rPr>
        <sz val="8"/>
        <color indexed="8"/>
        <rFont val="Segoe UI"/>
        <family val="2"/>
      </rPr>
      <t>PAGO FACTURA NCF B1700000083,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</si>
  <si>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RAFAEL RUIZ DE LA HABA,</t>
    </r>
    <r>
      <rPr>
        <sz val="8"/>
        <color indexed="8"/>
        <rFont val="Segoe UI"/>
        <family val="2"/>
      </rPr>
      <t xml:space="preserve"> PAGO FACTURA NCF B1700000084,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</si>
  <si>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MARIA DEL RAYO SANCHEZ CARBENTE, </t>
    </r>
    <r>
      <rPr>
        <sz val="8"/>
        <color indexed="8"/>
        <rFont val="Segoe UI"/>
        <family val="2"/>
      </rPr>
      <t xml:space="preserve">PAGO FACTURA NCF B1700000087,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 </t>
    </r>
  </si>
  <si>
    <r>
      <rPr>
        <b/>
        <sz val="8"/>
        <color indexed="8"/>
        <rFont val="Segoe UI"/>
        <family val="2"/>
      </rPr>
      <t xml:space="preserve">JOSE MANUEL NIETO JALIL, </t>
    </r>
    <r>
      <rPr>
        <sz val="8"/>
        <color indexed="8"/>
        <rFont val="Segoe UI"/>
        <family val="2"/>
      </rPr>
      <t>PAGO FACTURA NCF B1700000086, D/F 10/10/2022, POR SERVICIOS DE HONORARIOS PROFESIONALES COMO JURADO-EVALUADOR, QUIEN TRABAJO EN LAS PROPUESTAS DE EVALUACIÓN SOMETIDAS EN LA CONVOCATORIA FONDOCYT 2022, EN LINEA O PRESENCIAL EN RETIRO, CORRESPONDIENTE A LOS MESES  AGOSTO Y SEPTIEMBRE 2022.  
NOTA: US$1,000.00 * RD$54.705470 =RD$54,705.47</t>
    </r>
  </si>
  <si>
    <r>
      <rPr>
        <b/>
        <sz val="8"/>
        <color indexed="8"/>
        <rFont val="Segoe UI"/>
        <family val="2"/>
      </rPr>
      <t xml:space="preserve">PONTIFICIA UNIVERSIDAD CATOLICA MADRE Y MAESTRA (PUCMM), </t>
    </r>
    <r>
      <rPr>
        <sz val="8"/>
        <color indexed="8"/>
        <rFont val="Segoe UI"/>
        <family val="2"/>
      </rPr>
      <t>11VO. DESEMBOLSO AL PROYECTO DE INVESTIGACION "DESARROLLO Y USO DE TECNOLOGIAS EMERGENTES PARA EL TRATAMIENTO DE LA DEPRESION" PARA SER FINANCIADO POR (FONDOCYT 216-2017-2A10-186).</t>
    </r>
  </si>
  <si>
    <r>
      <rPr>
        <b/>
        <sz val="8"/>
        <color indexed="8"/>
        <rFont val="Segoe UI"/>
        <family val="2"/>
      </rPr>
      <t xml:space="preserve">INSTITUTO TECNOLOGICO STO. DGO. (INTEC), </t>
    </r>
    <r>
      <rPr>
        <sz val="8"/>
        <color indexed="8"/>
        <rFont val="Segoe UI"/>
        <family val="2"/>
      </rPr>
      <t>PAGO AL 1ER. DESEMBOLSO PROYECTO DE INVESTIGACIÓN, APLICACIÓN DE LA INTELIGENCIA ARTIFICIAL PARA EL DESEMPEÑO Y LA RESILIENCIA DE INFRAESTRUCTURAS CIVILES ANTE DESASTRES NATURALES (FONDCOYT 2022-3A2-107).</t>
    </r>
  </si>
  <si>
    <r>
      <rPr>
        <b/>
        <sz val="8"/>
        <color indexed="8"/>
        <rFont val="Segoe UI"/>
        <family val="2"/>
      </rPr>
      <t>MANUEL EMILIO COLOME HIDALGO,</t>
    </r>
    <r>
      <rPr>
        <sz val="8"/>
        <color indexed="8"/>
        <rFont val="Segoe UI"/>
        <family val="2"/>
      </rPr>
      <t xml:space="preserve"> PAGO PREMIO METÁLICO AL INVESTIGADOR CIENTÍFICO DE LA NACIÓN 2022, SELECCIONADOS EN LA CARRERA NACIONAL DE INVESTIGADORES EN CIENCIA, TECNOLOGÍA E INNOVACIÓN 2022 (CNI-2022) EN ESTE MINISTERIO.</t>
    </r>
  </si>
  <si>
    <r>
      <rPr>
        <b/>
        <sz val="8"/>
        <color indexed="8"/>
        <rFont val="Segoe UI"/>
        <family val="2"/>
      </rPr>
      <t>BANCO DE RESERVAS DE LA REP. DOM.,</t>
    </r>
    <r>
      <rPr>
        <sz val="8"/>
        <color indexed="8"/>
        <rFont val="Segoe UI"/>
        <family val="2"/>
      </rPr>
      <t xml:space="preserve"> COMISIÓN MANEJO DE CUENTA</t>
    </r>
  </si>
  <si>
    <t>FDCT-0149</t>
  </si>
  <si>
    <t>FDCT-0155</t>
  </si>
  <si>
    <t>FDCT-0174</t>
  </si>
  <si>
    <t>FDCT-0180</t>
  </si>
  <si>
    <t>FDCT-0160</t>
  </si>
  <si>
    <t>FDCT-0177</t>
  </si>
  <si>
    <t>FDCT-0179</t>
  </si>
  <si>
    <t>FDCT-0236</t>
  </si>
  <si>
    <t>FDCT-0178</t>
  </si>
  <si>
    <t>FDCT-0182</t>
  </si>
  <si>
    <t>FDCT-0195</t>
  </si>
  <si>
    <t>FDCT-0237</t>
  </si>
  <si>
    <t>CK-0080</t>
  </si>
  <si>
    <t>CK-0081</t>
  </si>
  <si>
    <t>CK-0082</t>
  </si>
  <si>
    <t>CK-0083</t>
  </si>
  <si>
    <t>CK-0084</t>
  </si>
  <si>
    <t>CK-0085</t>
  </si>
  <si>
    <t>FDCT-0183</t>
  </si>
  <si>
    <t>FDCT-0187</t>
  </si>
  <si>
    <t>FDCT-0188</t>
  </si>
  <si>
    <t>FDCT-0190</t>
  </si>
  <si>
    <t>FDCT-0191</t>
  </si>
  <si>
    <t>FDCT-0192</t>
  </si>
  <si>
    <t>FDCT-0193</t>
  </si>
  <si>
    <t>FDCT-0196</t>
  </si>
  <si>
    <t>FDCT-0233</t>
  </si>
  <si>
    <t>FDCT-0235</t>
  </si>
  <si>
    <t>FDCT-0242</t>
  </si>
  <si>
    <t>FDCT-0244</t>
  </si>
  <si>
    <t>FDCT-0199</t>
  </si>
  <si>
    <t>FDCT-0200</t>
  </si>
  <si>
    <t>FDCT-0201</t>
  </si>
  <si>
    <t>FDCT-0202</t>
  </si>
  <si>
    <t>FDCT-0204</t>
  </si>
  <si>
    <t>FDCT-0206</t>
  </si>
  <si>
    <t>FDCT-0208</t>
  </si>
  <si>
    <t>FDCT-0211</t>
  </si>
  <si>
    <t>FDCT-0212</t>
  </si>
  <si>
    <t>FDCT-0215</t>
  </si>
  <si>
    <t>FDCT-0216</t>
  </si>
  <si>
    <t>FDCT-0217</t>
  </si>
  <si>
    <t>FDCT-0218</t>
  </si>
  <si>
    <t>FDCT-0224</t>
  </si>
  <si>
    <t>FDCT-0226</t>
  </si>
  <si>
    <t>FDCT-0228</t>
  </si>
  <si>
    <t>FDCT-0203</t>
  </si>
  <si>
    <t>FDCT-0207</t>
  </si>
  <si>
    <t>FDCT-0209</t>
  </si>
  <si>
    <t>FDCT-0210</t>
  </si>
  <si>
    <t>FDCT-0214</t>
  </si>
  <si>
    <t>FDCT-0219</t>
  </si>
  <si>
    <t>FDCT-0220</t>
  </si>
  <si>
    <t>FDCT-0222</t>
  </si>
  <si>
    <t>FDCT-0223</t>
  </si>
  <si>
    <t>FDCT-0225</t>
  </si>
  <si>
    <t>FDCT-0227</t>
  </si>
  <si>
    <t>FDCT-0230</t>
  </si>
  <si>
    <t>FDCT-0229</t>
  </si>
  <si>
    <t>FDCT-0246</t>
  </si>
  <si>
    <t>FDCT-0250</t>
  </si>
  <si>
    <t>CK-0086</t>
  </si>
  <si>
    <t>16/12/2022</t>
  </si>
  <si>
    <t>21/12/2022</t>
  </si>
  <si>
    <t>22/12/2022</t>
  </si>
  <si>
    <t>23/12/2022</t>
  </si>
  <si>
    <t>26/12/2022</t>
  </si>
  <si>
    <t>27/12/2022</t>
  </si>
  <si>
    <t>29/12/2022</t>
  </si>
  <si>
    <t>30/12/2022</t>
  </si>
  <si>
    <t>31/12/2022</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</si>
</sst>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3">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0"/>
      <name val="Times New Roman"/>
      <family val="1"/>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
      <sz val="8"/>
      <color rgb="FF000000"/>
      <name val="Segoe UI"/>
      <family val="2"/>
    </font>
    <font>
      <b/>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88">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9"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60" fillId="33" borderId="14" xfId="0" applyFont="1" applyFill="1" applyBorder="1" applyAlignment="1">
      <alignment vertical="center" wrapText="1"/>
    </xf>
    <xf numFmtId="43" fontId="59"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0" fontId="17" fillId="33" borderId="24" xfId="0" applyFont="1" applyFill="1" applyBorder="1" applyAlignment="1">
      <alignment horizontal="justify" vertical="center" wrapText="1"/>
    </xf>
    <xf numFmtId="0" fontId="0" fillId="0" borderId="24" xfId="0" applyBorder="1" applyAlignment="1">
      <alignment vertical="center"/>
    </xf>
    <xf numFmtId="43" fontId="0" fillId="33" borderId="24" xfId="0" applyNumberFormat="1" applyFill="1" applyBorder="1" applyAlignment="1">
      <alignment horizontal="right" vertical="center"/>
    </xf>
    <xf numFmtId="43" fontId="0" fillId="33" borderId="25" xfId="0" applyNumberFormat="1" applyFill="1" applyBorder="1" applyAlignment="1">
      <alignment horizontal="right" vertical="center"/>
    </xf>
    <xf numFmtId="0" fontId="17" fillId="33" borderId="24" xfId="0" applyFont="1" applyFill="1" applyBorder="1" applyAlignment="1">
      <alignment horizontal="justify" vertical="justify" wrapText="1"/>
    </xf>
    <xf numFmtId="43" fontId="0" fillId="33" borderId="24" xfId="0" applyNumberFormat="1" applyFill="1" applyBorder="1" applyAlignment="1">
      <alignment vertical="center"/>
    </xf>
    <xf numFmtId="43" fontId="17" fillId="33" borderId="24" xfId="0" applyNumberFormat="1" applyFont="1" applyFill="1" applyBorder="1" applyAlignment="1">
      <alignment horizontal="justify" vertical="center" wrapText="1"/>
    </xf>
    <xf numFmtId="0" fontId="17" fillId="33" borderId="24" xfId="0" applyFont="1" applyFill="1" applyBorder="1" applyAlignment="1">
      <alignment horizontal="justify" vertical="center" wrapText="1" readingOrder="1"/>
    </xf>
    <xf numFmtId="0" fontId="17" fillId="33" borderId="24" xfId="0" applyFont="1" applyFill="1" applyBorder="1" applyAlignment="1">
      <alignment horizontal="left" vertical="center" wrapText="1" readingOrder="1"/>
    </xf>
    <xf numFmtId="0" fontId="17" fillId="0" borderId="24" xfId="0" applyFont="1" applyBorder="1" applyAlignment="1" applyProtection="1">
      <alignment horizontal="center" vertical="center" wrapText="1" readingOrder="1"/>
      <protection locked="0"/>
    </xf>
    <xf numFmtId="0" fontId="61" fillId="33" borderId="24" xfId="0" applyFont="1" applyFill="1" applyBorder="1" applyAlignment="1">
      <alignment horizontal="justify" vertical="center" wrapText="1"/>
    </xf>
    <xf numFmtId="0" fontId="22"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0" fillId="33" borderId="24" xfId="0" applyFill="1" applyBorder="1" applyAlignment="1">
      <alignment/>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62" fillId="33" borderId="24" xfId="0" applyFont="1" applyFill="1" applyBorder="1" applyAlignment="1">
      <alignment horizontal="justify" vertical="center" wrapText="1"/>
    </xf>
    <xf numFmtId="0" fontId="0" fillId="33" borderId="24" xfId="0" applyFill="1" applyBorder="1" applyAlignment="1">
      <alignment horizontal="center" vertical="center"/>
    </xf>
    <xf numFmtId="0" fontId="22" fillId="33" borderId="24" xfId="0" applyFont="1" applyFill="1" applyBorder="1" applyAlignment="1">
      <alignment horizontal="center" vertical="center" wrapText="1"/>
    </xf>
    <xf numFmtId="0" fontId="23" fillId="33" borderId="24" xfId="0" applyFont="1" applyFill="1" applyBorder="1" applyAlignment="1">
      <alignment horizontal="center" vertical="center" wrapText="1"/>
    </xf>
    <xf numFmtId="14" fontId="0" fillId="33" borderId="24" xfId="0" applyNumberFormat="1" applyFill="1" applyBorder="1" applyAlignment="1">
      <alignment horizontal="center" vertical="center"/>
    </xf>
    <xf numFmtId="14" fontId="0" fillId="0" borderId="24" xfId="0" applyNumberForma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28575</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85875"/>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37"/>
  <sheetViews>
    <sheetView tabSelected="1" zoomScale="80" zoomScaleNormal="80" zoomScalePageLayoutView="0" workbookViewId="0" topLeftCell="B1">
      <selection activeCell="B1" sqref="B1:H104"/>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70"/>
      <c r="C6" s="70"/>
      <c r="D6" s="70"/>
      <c r="E6" s="70"/>
      <c r="F6" s="70"/>
      <c r="G6" s="70"/>
      <c r="H6" s="70"/>
    </row>
    <row r="7" spans="2:8" s="14" customFormat="1" ht="19.5" customHeight="1">
      <c r="B7" s="27"/>
      <c r="C7" s="27"/>
      <c r="D7" s="27"/>
      <c r="E7" s="27"/>
      <c r="F7" s="27"/>
      <c r="G7" s="27"/>
      <c r="H7" s="19"/>
    </row>
    <row r="8" spans="2:8" s="14" customFormat="1" ht="19.5" customHeight="1">
      <c r="B8" s="27"/>
      <c r="C8" s="27"/>
      <c r="D8" s="27"/>
      <c r="E8" s="27"/>
      <c r="F8" s="27"/>
      <c r="G8" s="27"/>
      <c r="H8" s="19"/>
    </row>
    <row r="9" spans="2:8" s="14" customFormat="1" ht="19.5" customHeight="1">
      <c r="B9" s="70"/>
      <c r="C9" s="70"/>
      <c r="D9" s="70"/>
      <c r="E9" s="70"/>
      <c r="F9" s="70"/>
      <c r="G9" s="70"/>
      <c r="H9" s="70"/>
    </row>
    <row r="10" spans="2:8" s="14" customFormat="1" ht="12.75" customHeight="1">
      <c r="B10" s="29"/>
      <c r="C10" s="29"/>
      <c r="D10" s="29"/>
      <c r="E10" s="29"/>
      <c r="F10" s="29"/>
      <c r="G10" s="29"/>
      <c r="H10" s="20"/>
    </row>
    <row r="11" spans="2:8" s="14" customFormat="1" ht="18" customHeight="1">
      <c r="B11" s="71" t="s">
        <v>3</v>
      </c>
      <c r="C11" s="71"/>
      <c r="D11" s="71"/>
      <c r="E11" s="71"/>
      <c r="F11" s="71"/>
      <c r="G11" s="71"/>
      <c r="H11" s="71"/>
    </row>
    <row r="12" spans="2:8" s="14" customFormat="1" ht="18" customHeight="1">
      <c r="B12" s="28"/>
      <c r="C12" s="28"/>
      <c r="D12" s="28"/>
      <c r="E12" s="28" t="s">
        <v>10</v>
      </c>
      <c r="F12" s="28"/>
      <c r="G12" s="28"/>
      <c r="H12" s="21"/>
    </row>
    <row r="13" spans="2:8" s="14" customFormat="1" ht="18" customHeight="1">
      <c r="B13" s="72" t="s">
        <v>33</v>
      </c>
      <c r="C13" s="72"/>
      <c r="D13" s="72"/>
      <c r="E13" s="72"/>
      <c r="F13" s="72"/>
      <c r="G13" s="72"/>
      <c r="H13" s="72"/>
    </row>
    <row r="14" s="14" customFormat="1" ht="19.5" customHeight="1" thickBot="1">
      <c r="H14" s="18"/>
    </row>
    <row r="15" spans="1:12" s="3" customFormat="1" ht="36.75" customHeight="1">
      <c r="A15" s="8"/>
      <c r="B15" s="73"/>
      <c r="C15" s="75" t="s">
        <v>4</v>
      </c>
      <c r="D15" s="75"/>
      <c r="E15" s="75"/>
      <c r="F15" s="75" t="s">
        <v>23</v>
      </c>
      <c r="G15" s="75"/>
      <c r="H15" s="76"/>
      <c r="I15" s="8"/>
      <c r="J15" s="8"/>
      <c r="K15" s="8"/>
      <c r="L15" s="8"/>
    </row>
    <row r="16" spans="1:12" s="3" customFormat="1" ht="43.5" customHeight="1">
      <c r="A16" s="8"/>
      <c r="B16" s="74"/>
      <c r="C16" s="77" t="s">
        <v>24</v>
      </c>
      <c r="D16" s="78"/>
      <c r="E16" s="13"/>
      <c r="F16" s="78" t="s">
        <v>8</v>
      </c>
      <c r="G16" s="78"/>
      <c r="H16" s="26">
        <v>24677640.83</v>
      </c>
      <c r="I16" s="8"/>
      <c r="J16" s="8"/>
      <c r="K16" s="8"/>
      <c r="L16" s="8"/>
    </row>
    <row r="17" spans="1:12" s="3" customFormat="1" ht="45.75" customHeight="1">
      <c r="A17" s="8"/>
      <c r="B17" s="74"/>
      <c r="C17" s="45" t="s">
        <v>5</v>
      </c>
      <c r="D17" s="46" t="s">
        <v>6</v>
      </c>
      <c r="E17" s="47" t="s">
        <v>7</v>
      </c>
      <c r="F17" s="45" t="s">
        <v>0</v>
      </c>
      <c r="G17" s="46" t="s">
        <v>1</v>
      </c>
      <c r="H17" s="48" t="s">
        <v>2</v>
      </c>
      <c r="I17" s="8"/>
      <c r="J17" s="8"/>
      <c r="K17" s="8"/>
      <c r="L17" s="8"/>
    </row>
    <row r="18" spans="1:12" s="3" customFormat="1" ht="97.5" customHeight="1">
      <c r="A18" s="8"/>
      <c r="B18" s="30"/>
      <c r="C18" s="86">
        <v>44573</v>
      </c>
      <c r="D18" s="83" t="s">
        <v>102</v>
      </c>
      <c r="E18" s="61" t="s">
        <v>34</v>
      </c>
      <c r="F18" s="64"/>
      <c r="G18" s="56">
        <v>846015.45</v>
      </c>
      <c r="H18" s="54">
        <f>H16+F18-G18</f>
        <v>23831625.38</v>
      </c>
      <c r="I18" s="8"/>
      <c r="J18" s="8"/>
      <c r="K18" s="8"/>
      <c r="L18" s="8"/>
    </row>
    <row r="19" spans="2:8" s="11" customFormat="1" ht="77.25" customHeight="1">
      <c r="B19" s="30"/>
      <c r="C19" s="86">
        <v>44573</v>
      </c>
      <c r="D19" s="83" t="s">
        <v>103</v>
      </c>
      <c r="E19" s="61" t="s">
        <v>35</v>
      </c>
      <c r="F19" s="56"/>
      <c r="G19" s="56">
        <v>795825</v>
      </c>
      <c r="H19" s="54">
        <f>H18+F19-G19</f>
        <v>23035800.38</v>
      </c>
    </row>
    <row r="20" spans="2:8" s="11" customFormat="1" ht="104.25" customHeight="1">
      <c r="B20" s="50"/>
      <c r="C20" s="86">
        <v>44573</v>
      </c>
      <c r="D20" s="83" t="s">
        <v>104</v>
      </c>
      <c r="E20" s="61" t="s">
        <v>36</v>
      </c>
      <c r="F20" s="56"/>
      <c r="G20" s="56">
        <v>477239.89</v>
      </c>
      <c r="H20" s="54">
        <f aca="true" t="shared" si="0" ref="H20:H83">H19+F20-G20</f>
        <v>22558560.49</v>
      </c>
    </row>
    <row r="21" spans="2:8" s="11" customFormat="1" ht="85.5" customHeight="1">
      <c r="B21" s="50"/>
      <c r="C21" s="86">
        <v>44573</v>
      </c>
      <c r="D21" s="83" t="s">
        <v>28</v>
      </c>
      <c r="E21" s="61" t="s">
        <v>37</v>
      </c>
      <c r="F21" s="56"/>
      <c r="G21" s="56">
        <v>1402126.78</v>
      </c>
      <c r="H21" s="54">
        <f t="shared" si="0"/>
        <v>21156433.709999997</v>
      </c>
    </row>
    <row r="22" spans="2:8" s="11" customFormat="1" ht="92.25" customHeight="1">
      <c r="B22" s="50"/>
      <c r="C22" s="86">
        <v>44573</v>
      </c>
      <c r="D22" s="83" t="s">
        <v>105</v>
      </c>
      <c r="E22" s="61" t="s">
        <v>38</v>
      </c>
      <c r="F22" s="64"/>
      <c r="G22" s="56">
        <v>6608852.66</v>
      </c>
      <c r="H22" s="54">
        <f t="shared" si="0"/>
        <v>14547581.049999997</v>
      </c>
    </row>
    <row r="23" spans="2:8" s="11" customFormat="1" ht="92.25" customHeight="1">
      <c r="B23" s="50"/>
      <c r="C23" s="86">
        <v>44604</v>
      </c>
      <c r="D23" s="83" t="s">
        <v>106</v>
      </c>
      <c r="E23" s="61" t="s">
        <v>39</v>
      </c>
      <c r="F23" s="64"/>
      <c r="G23" s="56">
        <v>2113787.5</v>
      </c>
      <c r="H23" s="54">
        <f t="shared" si="0"/>
        <v>12433793.549999997</v>
      </c>
    </row>
    <row r="24" spans="2:8" s="11" customFormat="1" ht="71.25" customHeight="1">
      <c r="B24" s="50"/>
      <c r="C24" s="86">
        <v>44604</v>
      </c>
      <c r="D24" s="83" t="s">
        <v>29</v>
      </c>
      <c r="E24" s="61" t="s">
        <v>40</v>
      </c>
      <c r="F24" s="56"/>
      <c r="G24" s="56">
        <v>3021375</v>
      </c>
      <c r="H24" s="54">
        <f t="shared" si="0"/>
        <v>9412418.549999997</v>
      </c>
    </row>
    <row r="25" spans="2:8" s="11" customFormat="1" ht="71.25" customHeight="1">
      <c r="B25" s="50"/>
      <c r="C25" s="86">
        <v>44604</v>
      </c>
      <c r="D25" s="83" t="s">
        <v>107</v>
      </c>
      <c r="E25" s="61" t="s">
        <v>41</v>
      </c>
      <c r="F25" s="56"/>
      <c r="G25" s="56">
        <v>437662.5</v>
      </c>
      <c r="H25" s="54">
        <f t="shared" si="0"/>
        <v>8974756.049999997</v>
      </c>
    </row>
    <row r="26" spans="2:8" s="11" customFormat="1" ht="75" customHeight="1">
      <c r="B26" s="50"/>
      <c r="C26" s="86">
        <v>44604</v>
      </c>
      <c r="D26" s="83" t="s">
        <v>108</v>
      </c>
      <c r="E26" s="61" t="s">
        <v>42</v>
      </c>
      <c r="F26" s="56"/>
      <c r="G26" s="56">
        <v>442777.77</v>
      </c>
      <c r="H26" s="54">
        <f t="shared" si="0"/>
        <v>8531978.279999997</v>
      </c>
    </row>
    <row r="27" spans="2:8" s="11" customFormat="1" ht="81.75" customHeight="1">
      <c r="B27" s="50"/>
      <c r="C27" s="86">
        <v>44604</v>
      </c>
      <c r="D27" s="83" t="s">
        <v>109</v>
      </c>
      <c r="E27" s="61" t="s">
        <v>43</v>
      </c>
      <c r="F27" s="56"/>
      <c r="G27" s="56">
        <v>25000</v>
      </c>
      <c r="H27" s="54">
        <f t="shared" si="0"/>
        <v>8506978.279999997</v>
      </c>
    </row>
    <row r="28" spans="2:8" s="11" customFormat="1" ht="99" customHeight="1">
      <c r="B28" s="50"/>
      <c r="C28" s="86">
        <v>44693</v>
      </c>
      <c r="D28" s="83" t="s">
        <v>110</v>
      </c>
      <c r="E28" s="61" t="s">
        <v>44</v>
      </c>
      <c r="F28" s="56"/>
      <c r="G28" s="56">
        <v>1994990.32</v>
      </c>
      <c r="H28" s="54">
        <f t="shared" si="0"/>
        <v>6511987.959999997</v>
      </c>
    </row>
    <row r="29" spans="2:8" s="11" customFormat="1" ht="87" customHeight="1">
      <c r="B29" s="50"/>
      <c r="C29" s="86">
        <v>44693</v>
      </c>
      <c r="D29" s="83" t="s">
        <v>111</v>
      </c>
      <c r="E29" s="61" t="s">
        <v>45</v>
      </c>
      <c r="F29" s="56"/>
      <c r="G29" s="56">
        <v>1967693.75</v>
      </c>
      <c r="H29" s="54">
        <f t="shared" si="0"/>
        <v>4544294.209999997</v>
      </c>
    </row>
    <row r="30" spans="2:8" s="11" customFormat="1" ht="97.5" customHeight="1">
      <c r="B30" s="50"/>
      <c r="C30" s="86">
        <v>44693</v>
      </c>
      <c r="D30" s="83" t="s">
        <v>112</v>
      </c>
      <c r="E30" s="61" t="s">
        <v>46</v>
      </c>
      <c r="F30" s="56"/>
      <c r="G30" s="56">
        <v>1618758.75</v>
      </c>
      <c r="H30" s="54">
        <f t="shared" si="0"/>
        <v>2925535.459999997</v>
      </c>
    </row>
    <row r="31" spans="2:8" s="11" customFormat="1" ht="74.25" customHeight="1">
      <c r="B31" s="50"/>
      <c r="C31" s="86">
        <v>44693</v>
      </c>
      <c r="D31" s="83" t="s">
        <v>113</v>
      </c>
      <c r="E31" s="61" t="s">
        <v>47</v>
      </c>
      <c r="F31" s="56"/>
      <c r="G31" s="56">
        <v>50000</v>
      </c>
      <c r="H31" s="54">
        <f t="shared" si="0"/>
        <v>2875535.459999997</v>
      </c>
    </row>
    <row r="32" spans="2:8" s="11" customFormat="1" ht="87.75" customHeight="1">
      <c r="B32" s="50"/>
      <c r="C32" s="86" t="s">
        <v>164</v>
      </c>
      <c r="D32" s="60" t="s">
        <v>31</v>
      </c>
      <c r="E32" s="55" t="s">
        <v>48</v>
      </c>
      <c r="F32" s="56"/>
      <c r="G32" s="56">
        <v>15000</v>
      </c>
      <c r="H32" s="54">
        <f t="shared" si="0"/>
        <v>2860535.459999997</v>
      </c>
    </row>
    <row r="33" spans="2:8" s="11" customFormat="1" ht="16.5">
      <c r="B33" s="50"/>
      <c r="C33" s="86" t="s">
        <v>164</v>
      </c>
      <c r="D33" s="83" t="s">
        <v>30</v>
      </c>
      <c r="E33" s="51" t="s">
        <v>49</v>
      </c>
      <c r="F33" s="56"/>
      <c r="G33" s="56">
        <v>0</v>
      </c>
      <c r="H33" s="54">
        <f t="shared" si="0"/>
        <v>2860535.459999997</v>
      </c>
    </row>
    <row r="34" spans="2:8" s="11" customFormat="1" ht="72" customHeight="1">
      <c r="B34" s="50"/>
      <c r="C34" s="86" t="s">
        <v>164</v>
      </c>
      <c r="D34" s="62" t="s">
        <v>25</v>
      </c>
      <c r="E34" s="51" t="s">
        <v>50</v>
      </c>
      <c r="F34" s="56">
        <v>54705.47</v>
      </c>
      <c r="G34" s="56"/>
      <c r="H34" s="54">
        <f t="shared" si="0"/>
        <v>2915240.9299999974</v>
      </c>
    </row>
    <row r="35" spans="2:8" s="11" customFormat="1" ht="84" customHeight="1">
      <c r="B35" s="50"/>
      <c r="C35" s="86" t="s">
        <v>165</v>
      </c>
      <c r="D35" s="83" t="s">
        <v>114</v>
      </c>
      <c r="E35" s="51" t="s">
        <v>51</v>
      </c>
      <c r="F35" s="56"/>
      <c r="G35" s="56">
        <v>54705.47</v>
      </c>
      <c r="H35" s="54">
        <f t="shared" si="0"/>
        <v>2860535.459999997</v>
      </c>
    </row>
    <row r="36" spans="2:8" s="11" customFormat="1" ht="64.5" customHeight="1">
      <c r="B36" s="50"/>
      <c r="C36" s="86" t="s">
        <v>165</v>
      </c>
      <c r="D36" s="83" t="s">
        <v>115</v>
      </c>
      <c r="E36" s="51" t="s">
        <v>52</v>
      </c>
      <c r="F36" s="56"/>
      <c r="G36" s="56">
        <v>1000000</v>
      </c>
      <c r="H36" s="54">
        <f t="shared" si="0"/>
        <v>1860535.4599999972</v>
      </c>
    </row>
    <row r="37" spans="2:8" s="11" customFormat="1" ht="16.5">
      <c r="B37" s="50"/>
      <c r="C37" s="86" t="s">
        <v>165</v>
      </c>
      <c r="D37" s="83" t="s">
        <v>116</v>
      </c>
      <c r="E37" s="82" t="s">
        <v>49</v>
      </c>
      <c r="F37" s="56"/>
      <c r="G37" s="56">
        <v>0</v>
      </c>
      <c r="H37" s="54">
        <f t="shared" si="0"/>
        <v>1860535.4599999972</v>
      </c>
    </row>
    <row r="38" spans="2:8" s="11" customFormat="1" ht="56.25" customHeight="1">
      <c r="B38" s="50"/>
      <c r="C38" s="86" t="s">
        <v>165</v>
      </c>
      <c r="D38" s="83" t="s">
        <v>117</v>
      </c>
      <c r="E38" s="51" t="s">
        <v>53</v>
      </c>
      <c r="F38" s="56"/>
      <c r="G38" s="56">
        <v>350000</v>
      </c>
      <c r="H38" s="54">
        <f t="shared" si="0"/>
        <v>1510535.4599999972</v>
      </c>
    </row>
    <row r="39" spans="2:8" s="11" customFormat="1" ht="56.25" customHeight="1">
      <c r="B39" s="50"/>
      <c r="C39" s="86" t="s">
        <v>165</v>
      </c>
      <c r="D39" s="83" t="s">
        <v>118</v>
      </c>
      <c r="E39" s="51" t="s">
        <v>54</v>
      </c>
      <c r="F39" s="56"/>
      <c r="G39" s="56">
        <v>350000</v>
      </c>
      <c r="H39" s="54">
        <f t="shared" si="0"/>
        <v>1160535.4599999972</v>
      </c>
    </row>
    <row r="40" spans="2:8" s="11" customFormat="1" ht="56.25" customHeight="1">
      <c r="B40" s="50"/>
      <c r="C40" s="86" t="s">
        <v>165</v>
      </c>
      <c r="D40" s="83" t="s">
        <v>119</v>
      </c>
      <c r="E40" s="51" t="s">
        <v>55</v>
      </c>
      <c r="F40" s="56"/>
      <c r="G40" s="56">
        <v>350000</v>
      </c>
      <c r="H40" s="54">
        <f t="shared" si="0"/>
        <v>810535.4599999972</v>
      </c>
    </row>
    <row r="41" spans="2:8" s="11" customFormat="1" ht="56.25" customHeight="1">
      <c r="B41" s="50"/>
      <c r="C41" s="86" t="s">
        <v>165</v>
      </c>
      <c r="D41" s="84" t="s">
        <v>25</v>
      </c>
      <c r="E41" s="51" t="s">
        <v>56</v>
      </c>
      <c r="F41" s="56">
        <v>22817194.92</v>
      </c>
      <c r="G41" s="56"/>
      <c r="H41" s="54">
        <f t="shared" si="0"/>
        <v>23627730.38</v>
      </c>
    </row>
    <row r="42" spans="2:8" s="11" customFormat="1" ht="88.5" customHeight="1">
      <c r="B42" s="50"/>
      <c r="C42" s="86" t="s">
        <v>166</v>
      </c>
      <c r="D42" s="83" t="s">
        <v>120</v>
      </c>
      <c r="E42" s="61" t="s">
        <v>57</v>
      </c>
      <c r="F42" s="56"/>
      <c r="G42" s="56">
        <v>2054734.59</v>
      </c>
      <c r="H42" s="54">
        <f t="shared" si="0"/>
        <v>21572995.79</v>
      </c>
    </row>
    <row r="43" spans="2:8" s="11" customFormat="1" ht="89.25" customHeight="1">
      <c r="B43" s="50"/>
      <c r="C43" s="86" t="s">
        <v>166</v>
      </c>
      <c r="D43" s="83" t="s">
        <v>121</v>
      </c>
      <c r="E43" s="61" t="s">
        <v>58</v>
      </c>
      <c r="F43" s="56"/>
      <c r="G43" s="56">
        <v>1488375</v>
      </c>
      <c r="H43" s="54">
        <f t="shared" si="0"/>
        <v>20084620.79</v>
      </c>
    </row>
    <row r="44" spans="2:8" s="11" customFormat="1" ht="94.5" customHeight="1">
      <c r="B44" s="50"/>
      <c r="C44" s="86" t="s">
        <v>166</v>
      </c>
      <c r="D44" s="83" t="s">
        <v>122</v>
      </c>
      <c r="E44" s="61" t="s">
        <v>59</v>
      </c>
      <c r="F44" s="56"/>
      <c r="G44" s="56">
        <v>732415</v>
      </c>
      <c r="H44" s="54">
        <f t="shared" si="0"/>
        <v>19352205.79</v>
      </c>
    </row>
    <row r="45" spans="2:8" s="11" customFormat="1" ht="102" customHeight="1">
      <c r="B45" s="50"/>
      <c r="C45" s="86" t="s">
        <v>166</v>
      </c>
      <c r="D45" s="83" t="s">
        <v>123</v>
      </c>
      <c r="E45" s="61" t="s">
        <v>60</v>
      </c>
      <c r="F45" s="56"/>
      <c r="G45" s="56">
        <v>1135732</v>
      </c>
      <c r="H45" s="54">
        <f t="shared" si="0"/>
        <v>18216473.79</v>
      </c>
    </row>
    <row r="46" spans="2:8" s="11" customFormat="1" ht="92.25" customHeight="1">
      <c r="B46" s="50"/>
      <c r="C46" s="86" t="s">
        <v>166</v>
      </c>
      <c r="D46" s="83" t="s">
        <v>124</v>
      </c>
      <c r="E46" s="61" t="s">
        <v>61</v>
      </c>
      <c r="F46" s="56"/>
      <c r="G46" s="56">
        <v>1684592.9</v>
      </c>
      <c r="H46" s="54">
        <f t="shared" si="0"/>
        <v>16531880.889999999</v>
      </c>
    </row>
    <row r="47" spans="2:8" s="11" customFormat="1" ht="102.75" customHeight="1">
      <c r="B47" s="50"/>
      <c r="C47" s="86" t="s">
        <v>166</v>
      </c>
      <c r="D47" s="83" t="s">
        <v>125</v>
      </c>
      <c r="E47" s="61" t="s">
        <v>62</v>
      </c>
      <c r="F47" s="56"/>
      <c r="G47" s="56">
        <v>899882</v>
      </c>
      <c r="H47" s="54">
        <f t="shared" si="0"/>
        <v>15631998.889999999</v>
      </c>
    </row>
    <row r="48" spans="2:8" s="11" customFormat="1" ht="90.75" customHeight="1">
      <c r="B48" s="50"/>
      <c r="C48" s="86" t="s">
        <v>166</v>
      </c>
      <c r="D48" s="83" t="s">
        <v>126</v>
      </c>
      <c r="E48" s="61" t="s">
        <v>63</v>
      </c>
      <c r="F48" s="56"/>
      <c r="G48" s="56">
        <v>274050</v>
      </c>
      <c r="H48" s="54">
        <f t="shared" si="0"/>
        <v>15357948.889999999</v>
      </c>
    </row>
    <row r="49" spans="2:8" s="11" customFormat="1" ht="101.25" customHeight="1">
      <c r="B49" s="50"/>
      <c r="C49" s="86" t="s">
        <v>166</v>
      </c>
      <c r="D49" s="83" t="s">
        <v>127</v>
      </c>
      <c r="E49" s="61" t="s">
        <v>64</v>
      </c>
      <c r="F49" s="56"/>
      <c r="G49" s="56">
        <v>1673557.04</v>
      </c>
      <c r="H49" s="54">
        <f t="shared" si="0"/>
        <v>13684391.849999998</v>
      </c>
    </row>
    <row r="50" spans="2:8" s="11" customFormat="1" ht="93.75" customHeight="1">
      <c r="B50" s="50"/>
      <c r="C50" s="86" t="s">
        <v>166</v>
      </c>
      <c r="D50" s="83" t="s">
        <v>128</v>
      </c>
      <c r="E50" s="61" t="s">
        <v>65</v>
      </c>
      <c r="F50" s="56"/>
      <c r="G50" s="56">
        <v>427350</v>
      </c>
      <c r="H50" s="54">
        <f t="shared" si="0"/>
        <v>13257041.849999998</v>
      </c>
    </row>
    <row r="51" spans="2:8" s="11" customFormat="1" ht="103.5" customHeight="1">
      <c r="B51" s="50"/>
      <c r="C51" s="86" t="s">
        <v>166</v>
      </c>
      <c r="D51" s="83" t="s">
        <v>129</v>
      </c>
      <c r="E51" s="61" t="s">
        <v>66</v>
      </c>
      <c r="F51" s="56"/>
      <c r="G51" s="56">
        <v>483477.27</v>
      </c>
      <c r="H51" s="54">
        <f t="shared" si="0"/>
        <v>12773564.579999998</v>
      </c>
    </row>
    <row r="52" spans="2:8" s="11" customFormat="1" ht="72" customHeight="1">
      <c r="B52" s="50"/>
      <c r="C52" s="86" t="s">
        <v>166</v>
      </c>
      <c r="D52" s="83" t="s">
        <v>130</v>
      </c>
      <c r="E52" s="61" t="s">
        <v>67</v>
      </c>
      <c r="F52" s="56"/>
      <c r="G52" s="56">
        <v>1456380</v>
      </c>
      <c r="H52" s="54">
        <f t="shared" si="0"/>
        <v>11317184.579999998</v>
      </c>
    </row>
    <row r="53" spans="2:8" s="11" customFormat="1" ht="101.25" customHeight="1">
      <c r="B53" s="50"/>
      <c r="C53" s="86" t="s">
        <v>166</v>
      </c>
      <c r="D53" s="83" t="s">
        <v>131</v>
      </c>
      <c r="E53" s="61" t="s">
        <v>68</v>
      </c>
      <c r="F53" s="56"/>
      <c r="G53" s="56">
        <v>1802808</v>
      </c>
      <c r="H53" s="54">
        <f t="shared" si="0"/>
        <v>9514376.579999998</v>
      </c>
    </row>
    <row r="54" spans="2:8" s="11" customFormat="1" ht="102" customHeight="1">
      <c r="B54" s="50"/>
      <c r="C54" s="86" t="s">
        <v>167</v>
      </c>
      <c r="D54" s="83" t="s">
        <v>132</v>
      </c>
      <c r="E54" s="61" t="s">
        <v>69</v>
      </c>
      <c r="F54" s="56"/>
      <c r="G54" s="56">
        <v>28000</v>
      </c>
      <c r="H54" s="54">
        <f t="shared" si="0"/>
        <v>9486376.579999998</v>
      </c>
    </row>
    <row r="55" spans="2:8" s="11" customFormat="1" ht="99" customHeight="1">
      <c r="B55" s="50"/>
      <c r="C55" s="86" t="s">
        <v>167</v>
      </c>
      <c r="D55" s="83" t="s">
        <v>133</v>
      </c>
      <c r="E55" s="61" t="s">
        <v>70</v>
      </c>
      <c r="F55" s="56"/>
      <c r="G55" s="56">
        <v>28000</v>
      </c>
      <c r="H55" s="54">
        <f t="shared" si="0"/>
        <v>9458376.579999998</v>
      </c>
    </row>
    <row r="56" spans="2:8" s="11" customFormat="1" ht="109.5" customHeight="1">
      <c r="B56" s="50"/>
      <c r="C56" s="86" t="s">
        <v>167</v>
      </c>
      <c r="D56" s="83" t="s">
        <v>134</v>
      </c>
      <c r="E56" s="61" t="s">
        <v>71</v>
      </c>
      <c r="F56" s="56"/>
      <c r="G56" s="56">
        <v>28000</v>
      </c>
      <c r="H56" s="54">
        <f t="shared" si="0"/>
        <v>9430376.579999998</v>
      </c>
    </row>
    <row r="57" spans="2:8" s="11" customFormat="1" ht="72" customHeight="1">
      <c r="B57" s="50"/>
      <c r="C57" s="86" t="s">
        <v>167</v>
      </c>
      <c r="D57" s="83" t="s">
        <v>135</v>
      </c>
      <c r="E57" s="61" t="s">
        <v>72</v>
      </c>
      <c r="F57" s="56"/>
      <c r="G57" s="56">
        <v>28000</v>
      </c>
      <c r="H57" s="54">
        <f t="shared" si="0"/>
        <v>9402376.579999998</v>
      </c>
    </row>
    <row r="58" spans="2:8" s="11" customFormat="1" ht="71.25" customHeight="1">
      <c r="B58" s="50"/>
      <c r="C58" s="86" t="s">
        <v>167</v>
      </c>
      <c r="D58" s="83" t="s">
        <v>136</v>
      </c>
      <c r="E58" s="61" t="s">
        <v>73</v>
      </c>
      <c r="F58" s="56"/>
      <c r="G58" s="56">
        <v>28000</v>
      </c>
      <c r="H58" s="54">
        <f t="shared" si="0"/>
        <v>9374376.579999998</v>
      </c>
    </row>
    <row r="59" spans="2:8" s="11" customFormat="1" ht="99.75" customHeight="1">
      <c r="B59" s="50"/>
      <c r="C59" s="86" t="s">
        <v>167</v>
      </c>
      <c r="D59" s="83" t="s">
        <v>137</v>
      </c>
      <c r="E59" s="61" t="s">
        <v>74</v>
      </c>
      <c r="F59" s="56"/>
      <c r="G59" s="56">
        <v>28000</v>
      </c>
      <c r="H59" s="54">
        <f t="shared" si="0"/>
        <v>9346376.579999998</v>
      </c>
    </row>
    <row r="60" spans="2:8" s="11" customFormat="1" ht="81" customHeight="1">
      <c r="B60" s="50"/>
      <c r="C60" s="86" t="s">
        <v>167</v>
      </c>
      <c r="D60" s="83" t="s">
        <v>138</v>
      </c>
      <c r="E60" s="61" t="s">
        <v>75</v>
      </c>
      <c r="F60" s="56"/>
      <c r="G60" s="56">
        <v>28000</v>
      </c>
      <c r="H60" s="54">
        <f t="shared" si="0"/>
        <v>9318376.579999998</v>
      </c>
    </row>
    <row r="61" spans="2:8" s="11" customFormat="1" ht="81.75" customHeight="1">
      <c r="B61" s="50"/>
      <c r="C61" s="86" t="s">
        <v>167</v>
      </c>
      <c r="D61" s="83" t="s">
        <v>139</v>
      </c>
      <c r="E61" s="61" t="s">
        <v>76</v>
      </c>
      <c r="F61" s="56"/>
      <c r="G61" s="56">
        <v>28000</v>
      </c>
      <c r="H61" s="54">
        <f t="shared" si="0"/>
        <v>9290376.579999998</v>
      </c>
    </row>
    <row r="62" spans="2:8" s="11" customFormat="1" ht="79.5" customHeight="1">
      <c r="B62" s="50"/>
      <c r="C62" s="86" t="s">
        <v>167</v>
      </c>
      <c r="D62" s="83" t="s">
        <v>140</v>
      </c>
      <c r="E62" s="61" t="s">
        <v>77</v>
      </c>
      <c r="F62" s="56"/>
      <c r="G62" s="56">
        <v>28000</v>
      </c>
      <c r="H62" s="54">
        <f t="shared" si="0"/>
        <v>9262376.579999998</v>
      </c>
    </row>
    <row r="63" spans="2:8" s="11" customFormat="1" ht="95.25" customHeight="1">
      <c r="B63" s="50"/>
      <c r="C63" s="86" t="s">
        <v>167</v>
      </c>
      <c r="D63" s="83" t="s">
        <v>141</v>
      </c>
      <c r="E63" s="61" t="s">
        <v>78</v>
      </c>
      <c r="F63" s="56"/>
      <c r="G63" s="56">
        <v>56000</v>
      </c>
      <c r="H63" s="54">
        <f t="shared" si="0"/>
        <v>9206376.579999998</v>
      </c>
    </row>
    <row r="64" spans="2:8" s="11" customFormat="1" ht="91.5" customHeight="1">
      <c r="B64" s="50"/>
      <c r="C64" s="86" t="s">
        <v>167</v>
      </c>
      <c r="D64" s="83" t="s">
        <v>142</v>
      </c>
      <c r="E64" s="61" t="s">
        <v>79</v>
      </c>
      <c r="F64" s="56"/>
      <c r="G64" s="56">
        <v>56000</v>
      </c>
      <c r="H64" s="54">
        <f t="shared" si="0"/>
        <v>9150376.579999998</v>
      </c>
    </row>
    <row r="65" spans="2:8" s="11" customFormat="1" ht="82.5" customHeight="1">
      <c r="B65" s="50"/>
      <c r="C65" s="86" t="s">
        <v>167</v>
      </c>
      <c r="D65" s="83" t="s">
        <v>143</v>
      </c>
      <c r="E65" s="61" t="s">
        <v>80</v>
      </c>
      <c r="F65" s="56"/>
      <c r="G65" s="56">
        <v>56000</v>
      </c>
      <c r="H65" s="54">
        <f t="shared" si="0"/>
        <v>9094376.579999998</v>
      </c>
    </row>
    <row r="66" spans="2:8" s="11" customFormat="1" ht="100.5" customHeight="1">
      <c r="B66" s="50"/>
      <c r="C66" s="86" t="s">
        <v>167</v>
      </c>
      <c r="D66" s="83" t="s">
        <v>144</v>
      </c>
      <c r="E66" s="61" t="s">
        <v>81</v>
      </c>
      <c r="F66" s="56"/>
      <c r="G66" s="56">
        <v>56000</v>
      </c>
      <c r="H66" s="54">
        <f t="shared" si="0"/>
        <v>9038376.579999998</v>
      </c>
    </row>
    <row r="67" spans="2:8" s="11" customFormat="1" ht="81.75" customHeight="1">
      <c r="B67" s="50"/>
      <c r="C67" s="86" t="s">
        <v>167</v>
      </c>
      <c r="D67" s="83" t="s">
        <v>145</v>
      </c>
      <c r="E67" s="51" t="s">
        <v>82</v>
      </c>
      <c r="F67" s="56"/>
      <c r="G67" s="56">
        <v>56000</v>
      </c>
      <c r="H67" s="54">
        <f t="shared" si="0"/>
        <v>8982376.579999998</v>
      </c>
    </row>
    <row r="68" spans="2:8" s="11" customFormat="1" ht="97.5" customHeight="1">
      <c r="B68" s="50"/>
      <c r="C68" s="86" t="s">
        <v>167</v>
      </c>
      <c r="D68" s="83" t="s">
        <v>146</v>
      </c>
      <c r="E68" s="58" t="s">
        <v>83</v>
      </c>
      <c r="F68" s="56"/>
      <c r="G68" s="56">
        <v>56000</v>
      </c>
      <c r="H68" s="54">
        <f t="shared" si="0"/>
        <v>8926376.579999998</v>
      </c>
    </row>
    <row r="69" spans="2:8" s="11" customFormat="1" ht="81.75" customHeight="1">
      <c r="B69" s="50"/>
      <c r="C69" s="86" t="s">
        <v>167</v>
      </c>
      <c r="D69" s="83" t="s">
        <v>147</v>
      </c>
      <c r="E69" s="58" t="s">
        <v>84</v>
      </c>
      <c r="F69" s="57"/>
      <c r="G69" s="53">
        <v>56000</v>
      </c>
      <c r="H69" s="54">
        <f t="shared" si="0"/>
        <v>8870376.579999998</v>
      </c>
    </row>
    <row r="70" spans="2:8" s="11" customFormat="1" ht="97.5" customHeight="1">
      <c r="B70" s="50"/>
      <c r="C70" s="86" t="s">
        <v>168</v>
      </c>
      <c r="D70" s="83" t="s">
        <v>148</v>
      </c>
      <c r="E70" s="58" t="s">
        <v>85</v>
      </c>
      <c r="F70" s="57"/>
      <c r="G70" s="53">
        <v>28050</v>
      </c>
      <c r="H70" s="54">
        <f t="shared" si="0"/>
        <v>8842326.579999998</v>
      </c>
    </row>
    <row r="71" spans="2:8" s="11" customFormat="1" ht="95.25" customHeight="1">
      <c r="B71" s="50"/>
      <c r="C71" s="86" t="s">
        <v>168</v>
      </c>
      <c r="D71" s="83" t="s">
        <v>149</v>
      </c>
      <c r="E71" s="58" t="s">
        <v>86</v>
      </c>
      <c r="F71" s="57"/>
      <c r="G71" s="53">
        <v>28050</v>
      </c>
      <c r="H71" s="54">
        <f t="shared" si="0"/>
        <v>8814276.579999998</v>
      </c>
    </row>
    <row r="72" spans="2:8" s="11" customFormat="1" ht="97.5" customHeight="1">
      <c r="B72" s="50"/>
      <c r="C72" s="86" t="s">
        <v>168</v>
      </c>
      <c r="D72" s="83" t="s">
        <v>150</v>
      </c>
      <c r="E72" s="58" t="s">
        <v>87</v>
      </c>
      <c r="F72" s="57"/>
      <c r="G72" s="53">
        <v>28050</v>
      </c>
      <c r="H72" s="54">
        <f t="shared" si="0"/>
        <v>8786226.579999998</v>
      </c>
    </row>
    <row r="73" spans="2:8" s="11" customFormat="1" ht="105.75" customHeight="1">
      <c r="B73" s="50"/>
      <c r="C73" s="86" t="s">
        <v>168</v>
      </c>
      <c r="D73" s="83" t="s">
        <v>151</v>
      </c>
      <c r="E73" s="58" t="s">
        <v>88</v>
      </c>
      <c r="F73" s="57"/>
      <c r="G73" s="53">
        <v>28050</v>
      </c>
      <c r="H73" s="54">
        <f t="shared" si="0"/>
        <v>8758176.579999998</v>
      </c>
    </row>
    <row r="74" spans="2:8" s="11" customFormat="1" ht="105.75" customHeight="1">
      <c r="B74" s="50"/>
      <c r="C74" s="86" t="s">
        <v>168</v>
      </c>
      <c r="D74" s="83" t="s">
        <v>152</v>
      </c>
      <c r="E74" s="58" t="s">
        <v>89</v>
      </c>
      <c r="F74" s="57"/>
      <c r="G74" s="53">
        <v>28050</v>
      </c>
      <c r="H74" s="54">
        <f t="shared" si="0"/>
        <v>8730126.579999998</v>
      </c>
    </row>
    <row r="75" spans="2:8" s="11" customFormat="1" ht="82.5" customHeight="1">
      <c r="B75" s="50"/>
      <c r="C75" s="86" t="s">
        <v>168</v>
      </c>
      <c r="D75" s="83" t="s">
        <v>153</v>
      </c>
      <c r="E75" s="58" t="s">
        <v>90</v>
      </c>
      <c r="F75" s="57"/>
      <c r="G75" s="53">
        <v>56100</v>
      </c>
      <c r="H75" s="54">
        <f t="shared" si="0"/>
        <v>8674026.579999998</v>
      </c>
    </row>
    <row r="76" spans="2:8" s="11" customFormat="1" ht="92.25" customHeight="1">
      <c r="B76" s="50"/>
      <c r="C76" s="86" t="s">
        <v>168</v>
      </c>
      <c r="D76" s="83" t="s">
        <v>154</v>
      </c>
      <c r="E76" s="58" t="s">
        <v>91</v>
      </c>
      <c r="F76" s="57"/>
      <c r="G76" s="53">
        <v>56100</v>
      </c>
      <c r="H76" s="54">
        <f t="shared" si="0"/>
        <v>8617926.579999998</v>
      </c>
    </row>
    <row r="77" spans="2:8" s="11" customFormat="1" ht="83.25" customHeight="1">
      <c r="B77" s="50"/>
      <c r="C77" s="86" t="s">
        <v>168</v>
      </c>
      <c r="D77" s="83" t="s">
        <v>155</v>
      </c>
      <c r="E77" s="58" t="s">
        <v>92</v>
      </c>
      <c r="F77" s="57"/>
      <c r="G77" s="53">
        <v>56100</v>
      </c>
      <c r="H77" s="54">
        <f t="shared" si="0"/>
        <v>8561826.579999998</v>
      </c>
    </row>
    <row r="78" spans="2:8" s="11" customFormat="1" ht="101.25" customHeight="1">
      <c r="B78" s="50"/>
      <c r="C78" s="86" t="s">
        <v>168</v>
      </c>
      <c r="D78" s="83" t="s">
        <v>156</v>
      </c>
      <c r="E78" s="58" t="s">
        <v>93</v>
      </c>
      <c r="F78" s="57"/>
      <c r="G78" s="53">
        <v>56100</v>
      </c>
      <c r="H78" s="54">
        <f t="shared" si="0"/>
        <v>8505726.579999998</v>
      </c>
    </row>
    <row r="79" spans="2:8" s="11" customFormat="1" ht="103.5" customHeight="1">
      <c r="B79" s="50"/>
      <c r="C79" s="86" t="s">
        <v>168</v>
      </c>
      <c r="D79" s="83" t="s">
        <v>157</v>
      </c>
      <c r="E79" s="58" t="s">
        <v>94</v>
      </c>
      <c r="F79" s="57"/>
      <c r="G79" s="53">
        <v>56100</v>
      </c>
      <c r="H79" s="54">
        <f t="shared" si="0"/>
        <v>8449626.579999998</v>
      </c>
    </row>
    <row r="80" spans="2:8" s="11" customFormat="1" ht="86.25" customHeight="1">
      <c r="B80" s="50"/>
      <c r="C80" s="86" t="s">
        <v>168</v>
      </c>
      <c r="D80" s="83" t="s">
        <v>158</v>
      </c>
      <c r="E80" s="58" t="s">
        <v>95</v>
      </c>
      <c r="F80" s="57"/>
      <c r="G80" s="53">
        <v>56100</v>
      </c>
      <c r="H80" s="54">
        <f t="shared" si="0"/>
        <v>8393526.579999998</v>
      </c>
    </row>
    <row r="81" spans="2:8" s="11" customFormat="1" ht="78.75" customHeight="1">
      <c r="B81" s="50"/>
      <c r="C81" s="86" t="s">
        <v>168</v>
      </c>
      <c r="D81" s="83" t="s">
        <v>159</v>
      </c>
      <c r="E81" s="58" t="s">
        <v>96</v>
      </c>
      <c r="F81" s="57"/>
      <c r="G81" s="53">
        <v>56100</v>
      </c>
      <c r="H81" s="54">
        <f t="shared" si="0"/>
        <v>8337426.579999998</v>
      </c>
    </row>
    <row r="82" spans="2:8" s="11" customFormat="1" ht="92.25" customHeight="1">
      <c r="B82" s="50"/>
      <c r="C82" s="86" t="s">
        <v>169</v>
      </c>
      <c r="D82" s="83" t="s">
        <v>160</v>
      </c>
      <c r="E82" s="58" t="s">
        <v>97</v>
      </c>
      <c r="F82" s="57"/>
      <c r="G82" s="53">
        <v>56200</v>
      </c>
      <c r="H82" s="54">
        <f t="shared" si="0"/>
        <v>8281226.579999998</v>
      </c>
    </row>
    <row r="83" spans="2:8" s="11" customFormat="1" ht="56.25" customHeight="1">
      <c r="B83" s="50"/>
      <c r="C83" s="86" t="s">
        <v>170</v>
      </c>
      <c r="D83" s="83" t="s">
        <v>161</v>
      </c>
      <c r="E83" s="58" t="s">
        <v>98</v>
      </c>
      <c r="F83" s="57"/>
      <c r="G83" s="53">
        <v>417790.29</v>
      </c>
      <c r="H83" s="54">
        <f t="shared" si="0"/>
        <v>7863436.289999998</v>
      </c>
    </row>
    <row r="84" spans="2:8" s="11" customFormat="1" ht="56.25" customHeight="1">
      <c r="B84" s="50"/>
      <c r="C84" s="86" t="s">
        <v>170</v>
      </c>
      <c r="D84" s="83" t="s">
        <v>162</v>
      </c>
      <c r="E84" s="58" t="s">
        <v>99</v>
      </c>
      <c r="F84" s="57"/>
      <c r="G84" s="53">
        <v>1037000</v>
      </c>
      <c r="H84" s="54">
        <f>H83+F84-G84</f>
        <v>6826436.289999998</v>
      </c>
    </row>
    <row r="85" spans="2:8" s="11" customFormat="1" ht="56.25" customHeight="1">
      <c r="B85" s="50"/>
      <c r="C85" s="86" t="s">
        <v>171</v>
      </c>
      <c r="D85" s="83" t="s">
        <v>163</v>
      </c>
      <c r="E85" s="51" t="s">
        <v>100</v>
      </c>
      <c r="F85" s="56"/>
      <c r="G85" s="53">
        <v>350000</v>
      </c>
      <c r="H85" s="54">
        <f>H84+F85-G85</f>
        <v>6476436.289999998</v>
      </c>
    </row>
    <row r="86" spans="2:8" s="11" customFormat="1" ht="32.25" customHeight="1">
      <c r="B86" s="50"/>
      <c r="C86" s="86" t="s">
        <v>172</v>
      </c>
      <c r="D86" s="85" t="s">
        <v>26</v>
      </c>
      <c r="E86" s="58" t="s">
        <v>32</v>
      </c>
      <c r="F86" s="57"/>
      <c r="G86" s="53">
        <v>48762</v>
      </c>
      <c r="H86" s="54">
        <f>H85+F86-G86</f>
        <v>6427674.289999998</v>
      </c>
    </row>
    <row r="87" spans="2:8" s="11" customFormat="1" ht="31.5" customHeight="1">
      <c r="B87" s="50"/>
      <c r="C87" s="86" t="s">
        <v>172</v>
      </c>
      <c r="D87" s="85" t="s">
        <v>26</v>
      </c>
      <c r="E87" s="58" t="s">
        <v>27</v>
      </c>
      <c r="F87" s="57"/>
      <c r="G87" s="53">
        <v>59416.39</v>
      </c>
      <c r="H87" s="54">
        <f>H86+F87-G87</f>
        <v>6368257.8999999985</v>
      </c>
    </row>
    <row r="88" spans="2:8" s="11" customFormat="1" ht="23.25" customHeight="1">
      <c r="B88" s="50"/>
      <c r="C88" s="87" t="s">
        <v>172</v>
      </c>
      <c r="D88" s="63" t="s">
        <v>26</v>
      </c>
      <c r="E88" s="59" t="s">
        <v>101</v>
      </c>
      <c r="F88" s="52"/>
      <c r="G88" s="53">
        <v>175</v>
      </c>
      <c r="H88" s="54">
        <f>H87+F88-G88</f>
        <v>6368082.8999999985</v>
      </c>
    </row>
    <row r="89" spans="2:8" s="11" customFormat="1" ht="17.25" thickBot="1">
      <c r="B89" s="36"/>
      <c r="C89" s="37"/>
      <c r="D89" s="38"/>
      <c r="E89" s="39"/>
      <c r="F89" s="40"/>
      <c r="G89" s="31"/>
      <c r="H89" s="41">
        <v>0</v>
      </c>
    </row>
    <row r="90" spans="2:8" s="8" customFormat="1" ht="21.75" customHeight="1" thickBot="1">
      <c r="B90" s="32"/>
      <c r="C90" s="33"/>
      <c r="D90" s="33"/>
      <c r="E90" s="34" t="s">
        <v>9</v>
      </c>
      <c r="F90" s="33">
        <f>SUM(F19:F89)</f>
        <v>22871900.39</v>
      </c>
      <c r="G90" s="33">
        <f>SUM(G18:G89)</f>
        <v>41181458.32</v>
      </c>
      <c r="H90" s="35">
        <f>H16+F90-G90</f>
        <v>6368082.8999999985</v>
      </c>
    </row>
    <row r="91" spans="2:94" ht="24" customHeight="1">
      <c r="B91" s="5"/>
      <c r="C91" s="5"/>
      <c r="D91" s="5"/>
      <c r="E91" s="5"/>
      <c r="F91" s="9"/>
      <c r="G91" s="9"/>
      <c r="H91" s="22"/>
      <c r="I91" s="15"/>
      <c r="J91" s="15"/>
      <c r="K91" s="15"/>
      <c r="L91" s="15"/>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row>
    <row r="92" spans="2:8" ht="24" customHeight="1">
      <c r="B92" s="3"/>
      <c r="C92" s="6"/>
      <c r="D92" s="3"/>
      <c r="E92" s="3"/>
      <c r="F92" s="4"/>
      <c r="G92" s="4"/>
      <c r="H92" s="23"/>
    </row>
    <row r="93" spans="2:8" ht="24" customHeight="1">
      <c r="B93" s="7"/>
      <c r="C93" s="6"/>
      <c r="D93" s="3"/>
      <c r="E93" s="3"/>
      <c r="F93" s="4"/>
      <c r="G93" s="4"/>
      <c r="H93" s="23"/>
    </row>
    <row r="94" spans="2:8" ht="24" customHeight="1">
      <c r="B94" s="67" t="s">
        <v>16</v>
      </c>
      <c r="C94" s="67"/>
      <c r="D94" s="67"/>
      <c r="E94" s="10"/>
      <c r="F94" s="67" t="s">
        <v>17</v>
      </c>
      <c r="G94" s="67"/>
      <c r="H94" s="67"/>
    </row>
    <row r="95" spans="2:8" ht="24" customHeight="1">
      <c r="B95" s="65" t="s">
        <v>11</v>
      </c>
      <c r="C95" s="65"/>
      <c r="D95" s="65"/>
      <c r="E95" s="42"/>
      <c r="F95" s="66" t="s">
        <v>12</v>
      </c>
      <c r="G95" s="66"/>
      <c r="H95" s="66"/>
    </row>
    <row r="96" spans="2:8" ht="24" customHeight="1">
      <c r="B96" s="68" t="s">
        <v>21</v>
      </c>
      <c r="C96" s="68"/>
      <c r="D96" s="68"/>
      <c r="E96" s="43"/>
      <c r="F96" s="69" t="s">
        <v>22</v>
      </c>
      <c r="G96" s="69"/>
      <c r="H96" s="69"/>
    </row>
    <row r="97" spans="2:8" ht="24" customHeight="1">
      <c r="B97" s="65" t="s">
        <v>18</v>
      </c>
      <c r="C97" s="65"/>
      <c r="D97" s="65"/>
      <c r="E97" s="42"/>
      <c r="F97" s="66" t="s">
        <v>13</v>
      </c>
      <c r="G97" s="66"/>
      <c r="H97" s="66"/>
    </row>
    <row r="98" spans="2:8" ht="24" customHeight="1">
      <c r="B98" s="49"/>
      <c r="C98" s="49"/>
      <c r="D98" s="49"/>
      <c r="E98" s="42"/>
      <c r="F98" s="42"/>
      <c r="G98" s="42"/>
      <c r="H98" s="44"/>
    </row>
    <row r="99" ht="24" customHeight="1"/>
    <row r="100" spans="2:8" ht="24" customHeight="1">
      <c r="B100" s="80" t="s">
        <v>14</v>
      </c>
      <c r="C100" s="81"/>
      <c r="D100" s="81"/>
      <c r="E100" s="81"/>
      <c r="F100" s="81"/>
      <c r="G100" s="81"/>
      <c r="H100" s="81"/>
    </row>
    <row r="101" spans="2:8" ht="24" customHeight="1">
      <c r="B101" s="66" t="s">
        <v>15</v>
      </c>
      <c r="C101" s="66"/>
      <c r="D101" s="66"/>
      <c r="E101" s="66"/>
      <c r="F101" s="66"/>
      <c r="G101" s="66"/>
      <c r="H101" s="66"/>
    </row>
    <row r="102" spans="2:8" ht="24" customHeight="1">
      <c r="B102" s="69" t="s">
        <v>19</v>
      </c>
      <c r="C102" s="69"/>
      <c r="D102" s="69"/>
      <c r="E102" s="69"/>
      <c r="F102" s="69"/>
      <c r="G102" s="69"/>
      <c r="H102" s="69"/>
    </row>
    <row r="103" spans="2:8" ht="24" customHeight="1">
      <c r="B103" s="66" t="s">
        <v>20</v>
      </c>
      <c r="C103" s="66"/>
      <c r="D103" s="66"/>
      <c r="E103" s="66"/>
      <c r="F103" s="66"/>
      <c r="G103" s="66"/>
      <c r="H103" s="66"/>
    </row>
    <row r="104" spans="2:8" ht="24" customHeight="1">
      <c r="B104" s="79"/>
      <c r="C104" s="79"/>
      <c r="D104" s="79"/>
      <c r="E104" s="79"/>
      <c r="F104" s="79"/>
      <c r="G104" s="79"/>
      <c r="H104" s="79"/>
    </row>
    <row r="105" spans="2:8" ht="20.25">
      <c r="B105" s="79"/>
      <c r="C105" s="79"/>
      <c r="D105" s="79"/>
      <c r="E105" s="79"/>
      <c r="F105" s="79"/>
      <c r="G105" s="79"/>
      <c r="H105" s="79"/>
    </row>
    <row r="106" spans="2:8" ht="12.75">
      <c r="B106" s="10"/>
      <c r="C106" s="10"/>
      <c r="D106" s="10"/>
      <c r="E106" s="10"/>
      <c r="F106" s="10"/>
      <c r="G106" s="10"/>
      <c r="H106" s="24"/>
    </row>
    <row r="107" spans="2:8" ht="12.75">
      <c r="B107" s="10"/>
      <c r="C107" s="10"/>
      <c r="D107" s="10"/>
      <c r="E107" s="10"/>
      <c r="F107" s="10"/>
      <c r="G107" s="10"/>
      <c r="H107" s="24"/>
    </row>
    <row r="108" spans="2:8" ht="12.75">
      <c r="B108" s="10"/>
      <c r="C108" s="10"/>
      <c r="D108" s="10"/>
      <c r="E108" s="10"/>
      <c r="F108" s="10"/>
      <c r="G108" s="10"/>
      <c r="H108" s="24"/>
    </row>
    <row r="109" spans="2:8" ht="12.75">
      <c r="B109" s="10"/>
      <c r="C109" s="10"/>
      <c r="D109" s="10"/>
      <c r="E109" s="10"/>
      <c r="F109" s="10"/>
      <c r="G109" s="10"/>
      <c r="H109" s="24"/>
    </row>
    <row r="110" spans="2:8" ht="12.75">
      <c r="B110" s="10"/>
      <c r="C110" s="10"/>
      <c r="D110" s="10"/>
      <c r="E110" s="10"/>
      <c r="F110" s="10"/>
      <c r="G110" s="10"/>
      <c r="H110" s="24"/>
    </row>
    <row r="111" spans="2:8" ht="12.75">
      <c r="B111" s="10"/>
      <c r="C111" s="10"/>
      <c r="D111" s="10"/>
      <c r="E111" s="10"/>
      <c r="F111" s="10"/>
      <c r="G111" s="10"/>
      <c r="H111" s="24"/>
    </row>
    <row r="112" spans="2:8" ht="12.75">
      <c r="B112" s="10"/>
      <c r="C112" s="10"/>
      <c r="D112" s="10"/>
      <c r="E112" s="10"/>
      <c r="F112" s="10"/>
      <c r="G112" s="10"/>
      <c r="H112" s="24"/>
    </row>
    <row r="113" spans="2:8" ht="12.75">
      <c r="B113" s="10"/>
      <c r="C113" s="10"/>
      <c r="D113" s="10"/>
      <c r="E113" s="10"/>
      <c r="F113" s="10"/>
      <c r="G113" s="10"/>
      <c r="H113" s="24"/>
    </row>
    <row r="114" spans="2:8" ht="12.75">
      <c r="B114" s="10"/>
      <c r="C114" s="10"/>
      <c r="D114" s="10"/>
      <c r="E114" s="10"/>
      <c r="F114" s="10"/>
      <c r="G114" s="10"/>
      <c r="H114" s="24"/>
    </row>
    <row r="115" spans="2:8" ht="12.75">
      <c r="B115" s="10"/>
      <c r="C115" s="10"/>
      <c r="D115" s="10"/>
      <c r="E115" s="10"/>
      <c r="F115" s="10"/>
      <c r="G115" s="10"/>
      <c r="H115" s="24"/>
    </row>
    <row r="116" spans="2:8" ht="12.75">
      <c r="B116" s="10"/>
      <c r="C116" s="10"/>
      <c r="D116" s="10"/>
      <c r="E116" s="10"/>
      <c r="F116" s="10"/>
      <c r="G116" s="10"/>
      <c r="H116" s="24"/>
    </row>
    <row r="117" spans="2:8" ht="12.75">
      <c r="B117" s="10"/>
      <c r="C117" s="10"/>
      <c r="D117" s="10"/>
      <c r="E117" s="10"/>
      <c r="F117" s="10"/>
      <c r="G117" s="10"/>
      <c r="H117" s="24"/>
    </row>
    <row r="136" ht="13.5" thickBot="1"/>
    <row r="137" ht="15">
      <c r="B137" s="2"/>
    </row>
  </sheetData>
  <sheetProtection/>
  <mergeCells count="23">
    <mergeCell ref="B104:H104"/>
    <mergeCell ref="B105:H105"/>
    <mergeCell ref="B100:H100"/>
    <mergeCell ref="B101:H101"/>
    <mergeCell ref="B102:H102"/>
    <mergeCell ref="B103:H103"/>
    <mergeCell ref="B6:H6"/>
    <mergeCell ref="B9:H9"/>
    <mergeCell ref="B11:H11"/>
    <mergeCell ref="B13:H13"/>
    <mergeCell ref="B15:B17"/>
    <mergeCell ref="C15:E15"/>
    <mergeCell ref="F15:H15"/>
    <mergeCell ref="C16:D16"/>
    <mergeCell ref="F16:G16"/>
    <mergeCell ref="B97:D97"/>
    <mergeCell ref="F97:H97"/>
    <mergeCell ref="B94:D94"/>
    <mergeCell ref="F94:H94"/>
    <mergeCell ref="B95:D95"/>
    <mergeCell ref="F95:H95"/>
    <mergeCell ref="B96:D96"/>
    <mergeCell ref="F96:H96"/>
  </mergeCells>
  <printOptions horizontalCentered="1"/>
  <pageMargins left="0.7" right="0.7" top="0.75" bottom="0.58" header="0.3" footer="0.3"/>
  <pageSetup fitToWidth="0" horizontalDpi="600" verticalDpi="600" orientation="portrait" scale="54" r:id="rId2"/>
  <rowBreaks count="1" manualBreakCount="1">
    <brk id="104"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2023-01-13T14:45:11Z</cp:lastPrinted>
  <dcterms:created xsi:type="dcterms:W3CDTF">2006-07-11T17:39:34Z</dcterms:created>
  <dcterms:modified xsi:type="dcterms:W3CDTF">2023-01-13T14:46:33Z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