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ondo Reponible Instituc." sheetId="1" r:id="rId1"/>
  </sheets>
  <definedNames/>
  <calcPr fullCalcOnLoad="1"/>
</workbook>
</file>

<file path=xl/sharedStrings.xml><?xml version="1.0" encoding="utf-8"?>
<sst xmlns="http://schemas.openxmlformats.org/spreadsheetml/2006/main" count="49" uniqueCount="45">
  <si>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</si>
  <si>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</si>
  <si>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</si>
  <si>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</si>
  <si>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</si>
  <si>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</si>
  <si>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</si>
  <si>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</si>
  <si>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</si>
  <si>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</si>
  <si>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</si>
  <si>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Fondo Reponible Institucional</t>
  </si>
  <si>
    <t>240-016395-7</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</si>
  <si>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</si>
  <si>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</si>
  <si>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</si>
  <si>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</si>
  <si>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</si>
  <si>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</si>
  <si>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</si>
  <si>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</si>
  <si>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</si>
  <si>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</si>
  <si>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</si>
  <si>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</si>
  <si>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N/D</t>
  </si>
  <si>
    <t>Del 1ero al 31 de Diciembre 2022</t>
  </si>
  <si>
    <t>13/12/2022</t>
  </si>
  <si>
    <t>23/12/2022</t>
  </si>
  <si>
    <t>31/12/2022</t>
  </si>
  <si>
    <t>FR-0066</t>
  </si>
  <si>
    <t>FR-0069</t>
  </si>
  <si>
    <t>TR-10101010</t>
  </si>
  <si>
    <t>FR-0070</t>
  </si>
  <si>
    <t>CK-022</t>
  </si>
  <si>
    <t>CK-023</t>
  </si>
  <si>
    <r>
      <rPr>
        <b/>
        <sz val="8"/>
        <color indexed="8"/>
        <rFont val="Segoe UI"/>
        <family val="2"/>
      </rPr>
      <t>DIRECCION DE COMUNICACIONES</t>
    </r>
    <r>
      <rPr>
        <sz val="8"/>
        <color indexed="8"/>
        <rFont val="Segoe UI"/>
        <family val="2"/>
      </rPr>
      <t xml:space="preserve"> , PAGO VIÁTICOS QUIÉNES SE TRASLADARON AL MUNICIPIO DE JARABACOA PROVINCIA LA VEGA, CON LA FINALIDAD DE ASISTIR EN LA COBERTURA INAUGURACIÓN UNIVERSIDAD UAFAM, EL DÍA VIERNES 05 DE AGOSTO DEL 2022,</t>
    </r>
  </si>
  <si>
    <r>
      <rPr>
        <b/>
        <sz val="8"/>
        <color indexed="8"/>
        <rFont val="Segoe UI"/>
        <family val="2"/>
      </rPr>
      <t>DIOGENES BENJAMÍN MATOS SÁNCHEZ  ( VIATICOS),</t>
    </r>
    <r>
      <rPr>
        <sz val="8"/>
        <color indexed="8"/>
        <rFont val="Segoe UI"/>
        <family val="2"/>
      </rPr>
      <t xml:space="preserve"> PAGO VIÁTICOS QUIÉN SE TRASLADÓ A LA  PROVINCIA DE PUERTO PLATA, CON LA FINALIDAD DE ENTREVISTAR A BECADA INTERNACIONAL DEL PROYECTO CONSTRUYENDO TU FUTURO, EL DÍA 07 DE AGOSTO DEL 2022</t>
    </r>
  </si>
  <si>
    <r>
      <rPr>
        <b/>
        <sz val="8"/>
        <color indexed="8"/>
        <rFont val="Segoe UI"/>
        <family val="2"/>
      </rPr>
      <t>BRYAN ALEXANDER MORBAN MORALES  ( VIATICOS),</t>
    </r>
    <r>
      <rPr>
        <sz val="8"/>
        <color indexed="8"/>
        <rFont val="Segoe UI"/>
        <family val="2"/>
      </rPr>
      <t xml:space="preserve"> PAGO VIÁTICOS QUIÉN SE TRASLADÓ A LA  PROVINCIA DE PUERTO PLATA, CON LA FINALIDAD DE ENTREVISTAR A BECADA INTERNACIONAL DEL PROYECTO CONSTRUYENDO TU FUTURO, EL DÍA 07 DE AGOSTO DEL 2022.</t>
    </r>
  </si>
  <si>
    <r>
      <rPr>
        <b/>
        <sz val="8"/>
        <color indexed="8"/>
        <rFont val="Segoe UI"/>
        <family val="2"/>
      </rPr>
      <t xml:space="preserve">BANCO DE RESERVAS DE LA REP. DOM, </t>
    </r>
    <r>
      <rPr>
        <sz val="8"/>
        <color indexed="8"/>
        <rFont val="Segoe UI"/>
        <family val="2"/>
      </rPr>
      <t>TRANSFERENCIA RECIBIDA DE LA TESORERIA NACIONAL, CORRESPONDIENTE APERTURA FONDO EN AVANCE DE FONDO REPONIBLE, LIB. 6055-1 , D/F 21/11/2022.</t>
    </r>
  </si>
  <si>
    <r>
      <rPr>
        <b/>
        <sz val="8"/>
        <color indexed="8"/>
        <rFont val="Segoe UI"/>
        <family val="2"/>
      </rPr>
      <t xml:space="preserve">DIRECCION DE COMUNICACIONES </t>
    </r>
    <r>
      <rPr>
        <sz val="8"/>
        <color indexed="8"/>
        <rFont val="Segoe UI"/>
        <family val="2"/>
      </rPr>
      <t>, PAGO VIÁTICOS QUIÉNES SE TRASLADARON A LA  PROVINCIA DE BARAHONA, CON LA FINALIDAD DE ENTREVISTAR A BECADA PARA EL LANZAMIENTO FINAL DE BECAS NACIONALES E INTERNACIONALES 2022, EL DÍA 27 DE JULIO DEL 2022</t>
    </r>
  </si>
  <si>
    <r>
      <rPr>
        <b/>
        <sz val="8"/>
        <color indexed="8"/>
        <rFont val="Segoe UI"/>
        <family val="2"/>
      </rPr>
      <t>ELECTRO AUTO MERVIL 280, SRL,</t>
    </r>
    <r>
      <rPr>
        <sz val="8"/>
        <color indexed="8"/>
        <rFont val="Segoe UI"/>
        <family val="2"/>
      </rPr>
      <t xml:space="preserve"> PAGO FACTURA NCF B1500000039, D/F 17/11/2022, POR CONCEPTO DE COMPRA E INSTALACION DE MOTOR DE ARRANQUE USADO, PARA PLANTA ELECTRICA DE EMERGENCIA 360 KW DE ESTE MINISTERIO.</t>
    </r>
  </si>
  <si>
    <r>
      <rPr>
        <b/>
        <sz val="8"/>
        <color indexed="8"/>
        <rFont val="Segoe UI"/>
        <family val="2"/>
      </rPr>
      <t xml:space="preserve">PASTELERIA Y PANADERIA LOS TRIGALES, SRL, </t>
    </r>
    <r>
      <rPr>
        <sz val="8"/>
        <color indexed="8"/>
        <rFont val="Segoe UI"/>
        <family val="2"/>
      </rPr>
      <t>PAGO FACTURA NCF B1500038496, D/F 28/11/2022, POR CONCEPTO DE SERVICOS COFFE BREAK OFRECIDO EN LA ACTIVIDAD DE LOS BECADOS DEL MESCYT.</t>
    </r>
  </si>
  <si>
    <r>
      <rPr>
        <b/>
        <sz val="8"/>
        <color indexed="8"/>
        <rFont val="Segoe UI"/>
        <family val="2"/>
      </rPr>
      <t>BANCO DE RESERVAS DE LA REP.DOM,</t>
    </r>
    <r>
      <rPr>
        <sz val="8"/>
        <color indexed="8"/>
        <rFont val="Segoe UI"/>
        <family val="2"/>
      </rPr>
      <t xml:space="preserve"> </t>
    </r>
    <r>
      <rPr>
        <sz val="8"/>
        <color indexed="8"/>
        <rFont val="Segoe UI"/>
        <family val="2"/>
      </rPr>
      <t>COMISIÓN 0.15%, SOBRE PAGOS EMITIDOS.</t>
    </r>
  </si>
  <si>
    <r>
      <rPr>
        <b/>
        <sz val="8"/>
        <color indexed="8"/>
        <rFont val="Segoe UI"/>
        <family val="2"/>
      </rPr>
      <t>BANCO DE RESERVAS DE LA REP.DOM,</t>
    </r>
    <r>
      <rPr>
        <sz val="8"/>
        <color indexed="8"/>
        <rFont val="Segoe UI"/>
        <family val="2"/>
      </rPr>
      <t xml:space="preserve"> </t>
    </r>
    <r>
      <rPr>
        <sz val="8"/>
        <color indexed="8"/>
        <rFont val="Segoe UI"/>
        <family val="2"/>
      </rPr>
      <t>COMISIÓN MANEJO DE CUENTA</t>
    </r>
    <r>
      <rPr>
        <sz val="8"/>
        <color indexed="8"/>
        <rFont val="Segoe UI"/>
        <family val="2"/>
      </rPr>
      <t>.</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</si>
</sst>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mmm\-yyyy"/>
  </numFmts>
  <fonts count="58">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sz val="10"/>
      <color indexed="8"/>
      <name val="Arial"/>
      <family val="2"/>
    </font>
    <font>
      <sz val="8"/>
      <color indexed="8"/>
      <name val="Segoe UI"/>
      <family val="2"/>
    </font>
    <font>
      <i/>
      <sz val="16"/>
      <name val="Arial"/>
      <family val="2"/>
    </font>
    <font>
      <i/>
      <sz val="15"/>
      <name val="Arial"/>
      <family val="2"/>
    </font>
    <font>
      <b/>
      <i/>
      <sz val="15"/>
      <name val="Arial"/>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style="thin"/>
      <bottom style="thin"/>
    </border>
    <border>
      <left style="thin"/>
      <right style="thin"/>
      <top style="thin"/>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73">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43" fontId="0" fillId="0" borderId="13" xfId="49" applyNumberFormat="1" applyFont="1" applyBorder="1" applyAlignment="1">
      <alignment vertical="center" wrapText="1"/>
    </xf>
    <xf numFmtId="0" fontId="5" fillId="34" borderId="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17" fillId="0" borderId="0" xfId="0" applyFont="1" applyAlignment="1">
      <alignment vertical="center"/>
    </xf>
    <xf numFmtId="0" fontId="5" fillId="34" borderId="16" xfId="0" applyFont="1" applyFill="1" applyBorder="1" applyAlignment="1">
      <alignment horizontal="center" vertical="center" wrapText="1"/>
    </xf>
    <xf numFmtId="0" fontId="7" fillId="33" borderId="17" xfId="0" applyFont="1" applyFill="1" applyBorder="1" applyAlignment="1">
      <alignment horizontal="center" vertical="center"/>
    </xf>
    <xf numFmtId="0" fontId="16" fillId="33" borderId="18" xfId="0" applyFont="1" applyFill="1" applyBorder="1" applyAlignment="1">
      <alignment horizontal="justify" vertical="justify" wrapText="1"/>
    </xf>
    <xf numFmtId="0" fontId="0" fillId="33" borderId="18" xfId="0" applyFill="1" applyBorder="1" applyAlignment="1">
      <alignment/>
    </xf>
    <xf numFmtId="43" fontId="0" fillId="33" borderId="18" xfId="0" applyNumberFormat="1" applyFill="1" applyBorder="1" applyAlignment="1">
      <alignment horizontal="right" vertical="center"/>
    </xf>
    <xf numFmtId="0" fontId="7" fillId="33" borderId="19" xfId="0" applyFont="1" applyFill="1" applyBorder="1" applyAlignment="1">
      <alignment horizontal="center" vertical="center"/>
    </xf>
    <xf numFmtId="14" fontId="56" fillId="33" borderId="20" xfId="0" applyNumberFormat="1" applyFont="1" applyFill="1" applyBorder="1" applyAlignment="1">
      <alignment horizontal="center" vertical="center" wrapText="1"/>
    </xf>
    <xf numFmtId="0" fontId="15" fillId="0" borderId="21" xfId="0" applyFont="1" applyBorder="1" applyAlignment="1">
      <alignment horizontal="center" vertical="center" wrapText="1" readingOrder="1"/>
    </xf>
    <xf numFmtId="0" fontId="57" fillId="33" borderId="21" xfId="0" applyFont="1" applyFill="1" applyBorder="1" applyAlignment="1">
      <alignment vertical="center" wrapText="1"/>
    </xf>
    <xf numFmtId="0" fontId="0" fillId="0" borderId="14" xfId="0" applyBorder="1" applyAlignment="1">
      <alignment/>
    </xf>
    <xf numFmtId="43" fontId="0" fillId="0" borderId="21" xfId="49" applyNumberFormat="1" applyFont="1" applyBorder="1" applyAlignment="1">
      <alignment vertical="center" wrapText="1"/>
    </xf>
    <xf numFmtId="43" fontId="0" fillId="0" borderId="22" xfId="49" applyNumberFormat="1" applyFont="1" applyBorder="1" applyAlignment="1">
      <alignment vertical="center" wrapText="1"/>
    </xf>
    <xf numFmtId="0" fontId="5" fillId="33" borderId="23" xfId="0" applyFont="1" applyFill="1" applyBorder="1" applyAlignment="1">
      <alignment horizontal="center" vertical="center"/>
    </xf>
    <xf numFmtId="4" fontId="5" fillId="33" borderId="24" xfId="0" applyNumberFormat="1" applyFont="1" applyFill="1" applyBorder="1" applyAlignment="1">
      <alignment horizontal="right" vertical="center"/>
    </xf>
    <xf numFmtId="4" fontId="5" fillId="33" borderId="24" xfId="0" applyNumberFormat="1" applyFont="1" applyFill="1" applyBorder="1" applyAlignment="1">
      <alignment horizontal="left" vertical="center"/>
    </xf>
    <xf numFmtId="4" fontId="5" fillId="33" borderId="25" xfId="0" applyNumberFormat="1" applyFont="1" applyFill="1" applyBorder="1" applyAlignment="1">
      <alignment horizontal="right" vertical="center"/>
    </xf>
    <xf numFmtId="0" fontId="18" fillId="0" borderId="0" xfId="0" applyFont="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9"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1171575</xdr:colOff>
      <xdr:row>11</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371725" y="1000125"/>
          <a:ext cx="7429500" cy="1295400"/>
        </a:xfrm>
        <a:prstGeom prst="rect">
          <a:avLst/>
        </a:prstGeom>
        <a:noFill/>
        <a:ln w="9525" cmpd="sng">
          <a:noFill/>
        </a:ln>
      </xdr:spPr>
    </xdr:pic>
    <xdr:clientData/>
  </xdr:twoCellAnchor>
  <xdr:twoCellAnchor>
    <xdr:from>
      <xdr:col>2</xdr:col>
      <xdr:colOff>1438275</xdr:colOff>
      <xdr:row>5</xdr:row>
      <xdr:rowOff>161925</xdr:rowOff>
    </xdr:from>
    <xdr:to>
      <xdr:col>6</xdr:col>
      <xdr:colOff>1143000</xdr:colOff>
      <xdr:row>10</xdr:row>
      <xdr:rowOff>123825</xdr:rowOff>
    </xdr:to>
    <xdr:pic>
      <xdr:nvPicPr>
        <xdr:cNvPr id="2" name="Picture 1" descr="1498218028734_logo.jpg"/>
        <xdr:cNvPicPr preferRelativeResize="1">
          <a:picLocks noChangeAspect="1"/>
        </xdr:cNvPicPr>
      </xdr:nvPicPr>
      <xdr:blipFill>
        <a:blip r:link="rId1"/>
        <a:stretch>
          <a:fillRect/>
        </a:stretch>
      </xdr:blipFill>
      <xdr:spPr>
        <a:xfrm>
          <a:off x="2371725" y="1000125"/>
          <a:ext cx="7400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5:CP81"/>
  <sheetViews>
    <sheetView tabSelected="1" zoomScale="80" zoomScaleNormal="80" zoomScalePageLayoutView="0" workbookViewId="0" topLeftCell="A4">
      <selection activeCell="B4" sqref="B4:H49"/>
    </sheetView>
  </sheetViews>
  <sheetFormatPr defaultColWidth="9.140625" defaultRowHeight="12.75"/>
  <cols>
    <col min="1" max="1" width="5.28125" style="14" customWidth="1"/>
    <col min="2" max="2" width="8.7109375" style="1" customWidth="1"/>
    <col min="3" max="3" width="21.57421875" style="1" customWidth="1"/>
    <col min="4" max="4" width="18.8515625" style="1" customWidth="1"/>
    <col min="5" max="5" width="57.28125" style="1" customWidth="1"/>
    <col min="6" max="7" width="17.7109375" style="1" customWidth="1"/>
    <col min="8" max="8" width="22.140625" style="28" customWidth="1"/>
    <col min="9" max="12" width="11.421875" style="14" customWidth="1"/>
    <col min="13" max="16384" width="9.140625" style="1" customWidth="1"/>
  </cols>
  <sheetData>
    <row r="5" s="14" customFormat="1" ht="15" customHeight="1">
      <c r="H5" s="21"/>
    </row>
    <row r="6" s="14" customFormat="1" ht="12.75">
      <c r="H6" s="21"/>
    </row>
    <row r="7" spans="4:8" s="14" customFormat="1" ht="18">
      <c r="D7" s="17"/>
      <c r="E7" s="17"/>
      <c r="F7" s="18"/>
      <c r="H7" s="21"/>
    </row>
    <row r="8" s="14" customFormat="1" ht="12.75">
      <c r="H8" s="21"/>
    </row>
    <row r="9" s="14" customFormat="1" ht="22.5" customHeight="1">
      <c r="H9" s="21"/>
    </row>
    <row r="10" spans="2:8" s="14" customFormat="1" ht="19.5">
      <c r="B10" s="59"/>
      <c r="C10" s="59"/>
      <c r="D10" s="59"/>
      <c r="E10" s="59"/>
      <c r="F10" s="59"/>
      <c r="G10" s="59"/>
      <c r="H10" s="59"/>
    </row>
    <row r="11" spans="2:8" s="14" customFormat="1" ht="19.5">
      <c r="B11" s="19"/>
      <c r="C11" s="19"/>
      <c r="D11" s="19"/>
      <c r="E11" s="19"/>
      <c r="F11" s="19"/>
      <c r="G11" s="19"/>
      <c r="H11" s="22"/>
    </row>
    <row r="12" spans="2:8" s="14" customFormat="1" ht="19.5">
      <c r="B12" s="19"/>
      <c r="C12" s="19"/>
      <c r="D12" s="19"/>
      <c r="E12" s="19"/>
      <c r="F12" s="19"/>
      <c r="G12" s="19"/>
      <c r="H12" s="22"/>
    </row>
    <row r="13" spans="2:8" s="14" customFormat="1" ht="19.5">
      <c r="B13" s="59"/>
      <c r="C13" s="59"/>
      <c r="D13" s="59"/>
      <c r="E13" s="59"/>
      <c r="F13" s="59"/>
      <c r="G13" s="59"/>
      <c r="H13" s="59"/>
    </row>
    <row r="14" spans="2:8" s="14" customFormat="1" ht="12.75">
      <c r="B14" s="15"/>
      <c r="C14" s="15"/>
      <c r="D14" s="15"/>
      <c r="E14" s="15"/>
      <c r="F14" s="15"/>
      <c r="G14" s="15"/>
      <c r="H14" s="23"/>
    </row>
    <row r="15" spans="2:8" s="14" customFormat="1" ht="18">
      <c r="B15" s="60" t="s">
        <v>3</v>
      </c>
      <c r="C15" s="60"/>
      <c r="D15" s="60"/>
      <c r="E15" s="60"/>
      <c r="F15" s="60"/>
      <c r="G15" s="60"/>
      <c r="H15" s="60"/>
    </row>
    <row r="16" spans="2:8" s="14" customFormat="1" ht="18">
      <c r="B16" s="20"/>
      <c r="C16" s="20"/>
      <c r="D16" s="20"/>
      <c r="E16" s="20" t="s">
        <v>10</v>
      </c>
      <c r="F16" s="20"/>
      <c r="G16" s="20"/>
      <c r="H16" s="24"/>
    </row>
    <row r="17" spans="2:8" s="14" customFormat="1" ht="15.75">
      <c r="B17" s="61" t="s">
        <v>26</v>
      </c>
      <c r="C17" s="61"/>
      <c r="D17" s="61"/>
      <c r="E17" s="61"/>
      <c r="F17" s="61"/>
      <c r="G17" s="61"/>
      <c r="H17" s="61"/>
    </row>
    <row r="18" s="14" customFormat="1" ht="19.5" customHeight="1" thickBot="1">
      <c r="H18" s="21"/>
    </row>
    <row r="19" spans="1:12" s="3" customFormat="1" ht="36.75" customHeight="1">
      <c r="A19" s="8"/>
      <c r="B19" s="62"/>
      <c r="C19" s="64" t="s">
        <v>4</v>
      </c>
      <c r="D19" s="64"/>
      <c r="E19" s="64"/>
      <c r="F19" s="64" t="s">
        <v>12</v>
      </c>
      <c r="G19" s="64"/>
      <c r="H19" s="65"/>
      <c r="I19" s="8"/>
      <c r="J19" s="8"/>
      <c r="K19" s="8"/>
      <c r="L19" s="8"/>
    </row>
    <row r="20" spans="1:12" s="3" customFormat="1" ht="37.5" customHeight="1">
      <c r="A20" s="8"/>
      <c r="B20" s="63"/>
      <c r="C20" s="66" t="s">
        <v>11</v>
      </c>
      <c r="D20" s="66"/>
      <c r="E20" s="13"/>
      <c r="F20" s="66" t="s">
        <v>8</v>
      </c>
      <c r="G20" s="66"/>
      <c r="H20" s="29">
        <v>5700.07</v>
      </c>
      <c r="I20" s="8"/>
      <c r="J20" s="8"/>
      <c r="K20" s="8"/>
      <c r="L20" s="8"/>
    </row>
    <row r="21" spans="1:12" s="3" customFormat="1" ht="45.75" customHeight="1">
      <c r="A21" s="8"/>
      <c r="B21" s="63"/>
      <c r="C21" s="38" t="s">
        <v>5</v>
      </c>
      <c r="D21" s="35" t="s">
        <v>6</v>
      </c>
      <c r="E21" s="35" t="s">
        <v>7</v>
      </c>
      <c r="F21" s="34" t="s">
        <v>0</v>
      </c>
      <c r="G21" s="38" t="s">
        <v>1</v>
      </c>
      <c r="H21" s="36" t="s">
        <v>2</v>
      </c>
      <c r="I21" s="8"/>
      <c r="J21" s="8"/>
      <c r="K21" s="8"/>
      <c r="L21" s="8"/>
    </row>
    <row r="22" spans="1:12" s="3" customFormat="1" ht="62.25" customHeight="1">
      <c r="A22" s="8"/>
      <c r="B22" s="39"/>
      <c r="C22" s="70">
        <v>44908</v>
      </c>
      <c r="D22" s="71" t="s">
        <v>30</v>
      </c>
      <c r="E22" s="40" t="s">
        <v>36</v>
      </c>
      <c r="F22" s="72"/>
      <c r="G22" s="42">
        <v>10400</v>
      </c>
      <c r="H22" s="33">
        <f>H20+F22-G22</f>
        <v>-4699.93</v>
      </c>
      <c r="I22" s="8"/>
      <c r="J22" s="8"/>
      <c r="K22" s="8"/>
      <c r="L22" s="8"/>
    </row>
    <row r="23" spans="1:12" s="3" customFormat="1" ht="66.75" customHeight="1">
      <c r="A23" s="8"/>
      <c r="B23" s="39"/>
      <c r="C23" s="70">
        <v>44908</v>
      </c>
      <c r="D23" s="71" t="s">
        <v>31</v>
      </c>
      <c r="E23" s="40" t="s">
        <v>37</v>
      </c>
      <c r="F23" s="72"/>
      <c r="G23" s="42">
        <v>1615.14</v>
      </c>
      <c r="H23" s="33">
        <f>H22+F23-G23</f>
        <v>-6315.070000000001</v>
      </c>
      <c r="I23" s="8"/>
      <c r="J23" s="8"/>
      <c r="K23" s="8"/>
      <c r="L23" s="8"/>
    </row>
    <row r="24" spans="1:12" s="3" customFormat="1" ht="67.5" customHeight="1">
      <c r="A24" s="8"/>
      <c r="B24" s="39"/>
      <c r="C24" s="70">
        <v>44908</v>
      </c>
      <c r="D24" s="71" t="s">
        <v>31</v>
      </c>
      <c r="E24" s="40" t="s">
        <v>38</v>
      </c>
      <c r="F24" s="72"/>
      <c r="G24" s="42">
        <v>1615.14</v>
      </c>
      <c r="H24" s="33">
        <f aca="true" t="shared" si="0" ref="H24:H30">H23+F24-G24</f>
        <v>-7930.210000000001</v>
      </c>
      <c r="I24" s="8"/>
      <c r="J24" s="8"/>
      <c r="K24" s="8"/>
      <c r="L24" s="8"/>
    </row>
    <row r="25" spans="1:12" s="3" customFormat="1" ht="49.5" customHeight="1">
      <c r="A25" s="8"/>
      <c r="B25" s="39"/>
      <c r="C25" s="70">
        <v>44907</v>
      </c>
      <c r="D25" s="71" t="s">
        <v>32</v>
      </c>
      <c r="E25" s="40" t="s">
        <v>39</v>
      </c>
      <c r="F25" s="42">
        <v>163102.11</v>
      </c>
      <c r="G25" s="42"/>
      <c r="H25" s="33">
        <f t="shared" si="0"/>
        <v>155171.9</v>
      </c>
      <c r="I25" s="8"/>
      <c r="J25" s="8"/>
      <c r="K25" s="8"/>
      <c r="L25" s="8"/>
    </row>
    <row r="26" spans="1:12" s="3" customFormat="1" ht="59.25" customHeight="1">
      <c r="A26" s="8"/>
      <c r="B26" s="39"/>
      <c r="C26" s="70" t="s">
        <v>27</v>
      </c>
      <c r="D26" s="71" t="s">
        <v>33</v>
      </c>
      <c r="E26" s="40" t="s">
        <v>40</v>
      </c>
      <c r="F26" s="72"/>
      <c r="G26" s="42">
        <v>10400</v>
      </c>
      <c r="H26" s="33">
        <f t="shared" si="0"/>
        <v>144771.9</v>
      </c>
      <c r="I26" s="8"/>
      <c r="J26" s="8"/>
      <c r="K26" s="8"/>
      <c r="L26" s="8"/>
    </row>
    <row r="27" spans="1:12" s="3" customFormat="1" ht="56.25" customHeight="1">
      <c r="A27" s="8"/>
      <c r="B27" s="39"/>
      <c r="C27" s="70" t="s">
        <v>28</v>
      </c>
      <c r="D27" s="71" t="s">
        <v>34</v>
      </c>
      <c r="E27" s="40" t="s">
        <v>41</v>
      </c>
      <c r="F27" s="72"/>
      <c r="G27" s="42">
        <v>36160</v>
      </c>
      <c r="H27" s="33">
        <f t="shared" si="0"/>
        <v>108611.9</v>
      </c>
      <c r="I27" s="8"/>
      <c r="J27" s="8"/>
      <c r="K27" s="8"/>
      <c r="L27" s="8"/>
    </row>
    <row r="28" spans="1:12" s="3" customFormat="1" ht="54" customHeight="1">
      <c r="A28" s="8"/>
      <c r="B28" s="39"/>
      <c r="C28" s="70" t="s">
        <v>28</v>
      </c>
      <c r="D28" s="71" t="s">
        <v>35</v>
      </c>
      <c r="E28" s="40" t="s">
        <v>42</v>
      </c>
      <c r="F28" s="72"/>
      <c r="G28" s="42">
        <v>4913.33</v>
      </c>
      <c r="H28" s="33">
        <f t="shared" si="0"/>
        <v>103698.56999999999</v>
      </c>
      <c r="I28" s="8"/>
      <c r="J28" s="8"/>
      <c r="K28" s="8"/>
      <c r="L28" s="8"/>
    </row>
    <row r="29" spans="1:12" s="3" customFormat="1" ht="25.5" customHeight="1">
      <c r="A29" s="8"/>
      <c r="B29" s="39"/>
      <c r="C29" s="70" t="s">
        <v>29</v>
      </c>
      <c r="D29" s="71" t="s">
        <v>25</v>
      </c>
      <c r="E29" s="40" t="s">
        <v>43</v>
      </c>
      <c r="F29" s="41"/>
      <c r="G29" s="42">
        <v>36.06</v>
      </c>
      <c r="H29" s="33">
        <f t="shared" si="0"/>
        <v>103662.51</v>
      </c>
      <c r="I29" s="8"/>
      <c r="J29" s="8"/>
      <c r="K29" s="8"/>
      <c r="L29" s="8"/>
    </row>
    <row r="30" spans="1:12" s="3" customFormat="1" ht="23.25" customHeight="1">
      <c r="A30" s="8"/>
      <c r="B30" s="39"/>
      <c r="C30" s="70" t="s">
        <v>29</v>
      </c>
      <c r="D30" s="71" t="s">
        <v>25</v>
      </c>
      <c r="E30" s="40" t="s">
        <v>44</v>
      </c>
      <c r="F30" s="41"/>
      <c r="G30" s="42">
        <v>175</v>
      </c>
      <c r="H30" s="33">
        <f t="shared" si="0"/>
        <v>103487.51</v>
      </c>
      <c r="I30" s="8"/>
      <c r="J30" s="8"/>
      <c r="K30" s="8"/>
      <c r="L30" s="8"/>
    </row>
    <row r="31" spans="2:8" s="11" customFormat="1" ht="5.25" customHeight="1" thickBot="1">
      <c r="B31" s="43"/>
      <c r="C31" s="44"/>
      <c r="D31" s="45"/>
      <c r="E31" s="46"/>
      <c r="F31" s="47"/>
      <c r="G31" s="48"/>
      <c r="H31" s="49"/>
    </row>
    <row r="32" spans="2:8" s="8" customFormat="1" ht="15.75" customHeight="1" thickBot="1">
      <c r="B32" s="50"/>
      <c r="C32" s="51"/>
      <c r="D32" s="51"/>
      <c r="E32" s="52" t="s">
        <v>9</v>
      </c>
      <c r="F32" s="51">
        <f>SUM(F22:F31)</f>
        <v>163102.11</v>
      </c>
      <c r="G32" s="51">
        <f>SUM(G22:G31)</f>
        <v>65314.67</v>
      </c>
      <c r="H32" s="53">
        <f>H20+F32-G32</f>
        <v>103487.51</v>
      </c>
    </row>
    <row r="33" spans="2:94" ht="15.75" customHeight="1">
      <c r="B33" s="5"/>
      <c r="C33" s="5"/>
      <c r="D33" s="5"/>
      <c r="E33" s="5"/>
      <c r="F33" s="9"/>
      <c r="G33" s="9"/>
      <c r="H33" s="25"/>
      <c r="I33" s="16"/>
      <c r="J33" s="16"/>
      <c r="K33" s="16"/>
      <c r="L33" s="16"/>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row>
    <row r="34" spans="2:8" ht="15.75" customHeight="1">
      <c r="B34" s="5"/>
      <c r="C34" s="6"/>
      <c r="D34" s="3"/>
      <c r="E34" s="3"/>
      <c r="F34" s="4"/>
      <c r="G34" s="4"/>
      <c r="H34" s="26"/>
    </row>
    <row r="35" spans="2:8" ht="15.75" customHeight="1">
      <c r="B35" s="3"/>
      <c r="C35" s="6"/>
      <c r="D35" s="3"/>
      <c r="E35" s="3"/>
      <c r="F35" s="4"/>
      <c r="G35" s="4"/>
      <c r="H35" s="26"/>
    </row>
    <row r="36" spans="2:8" ht="15.75" customHeight="1">
      <c r="B36" s="7"/>
      <c r="C36" s="6"/>
      <c r="D36" s="3"/>
      <c r="E36" s="3"/>
      <c r="F36" s="4"/>
      <c r="G36" s="4"/>
      <c r="H36" s="26"/>
    </row>
    <row r="37" spans="2:8" ht="24" customHeight="1">
      <c r="B37" s="56" t="s">
        <v>18</v>
      </c>
      <c r="C37" s="56"/>
      <c r="D37" s="56"/>
      <c r="E37" s="10"/>
      <c r="F37" s="56" t="s">
        <v>19</v>
      </c>
      <c r="G37" s="56"/>
      <c r="H37" s="56"/>
    </row>
    <row r="38" spans="2:8" ht="24" customHeight="1">
      <c r="B38" s="54" t="s">
        <v>13</v>
      </c>
      <c r="C38" s="54"/>
      <c r="D38" s="54"/>
      <c r="E38" s="30"/>
      <c r="F38" s="55" t="s">
        <v>14</v>
      </c>
      <c r="G38" s="55"/>
      <c r="H38" s="55"/>
    </row>
    <row r="39" spans="2:8" ht="24" customHeight="1">
      <c r="B39" s="57" t="s">
        <v>23</v>
      </c>
      <c r="C39" s="57"/>
      <c r="D39" s="57"/>
      <c r="E39" s="31"/>
      <c r="F39" s="58" t="s">
        <v>24</v>
      </c>
      <c r="G39" s="58"/>
      <c r="H39" s="58"/>
    </row>
    <row r="40" spans="2:8" ht="24" customHeight="1">
      <c r="B40" s="54" t="s">
        <v>20</v>
      </c>
      <c r="C40" s="54"/>
      <c r="D40" s="54"/>
      <c r="E40" s="30"/>
      <c r="F40" s="55" t="s">
        <v>15</v>
      </c>
      <c r="G40" s="55"/>
      <c r="H40" s="55"/>
    </row>
    <row r="41" spans="2:8" ht="24" customHeight="1">
      <c r="B41" s="37"/>
      <c r="C41" s="37"/>
      <c r="D41" s="37"/>
      <c r="E41" s="30"/>
      <c r="F41" s="30"/>
      <c r="G41" s="30"/>
      <c r="H41" s="32"/>
    </row>
    <row r="42" ht="24" customHeight="1"/>
    <row r="43" ht="24" customHeight="1"/>
    <row r="44" spans="2:8" ht="24" customHeight="1">
      <c r="B44" s="68" t="s">
        <v>16</v>
      </c>
      <c r="C44" s="69"/>
      <c r="D44" s="69"/>
      <c r="E44" s="69"/>
      <c r="F44" s="69"/>
      <c r="G44" s="69"/>
      <c r="H44" s="69"/>
    </row>
    <row r="45" spans="2:8" ht="24" customHeight="1">
      <c r="B45" s="55" t="s">
        <v>17</v>
      </c>
      <c r="C45" s="55"/>
      <c r="D45" s="55"/>
      <c r="E45" s="55"/>
      <c r="F45" s="55"/>
      <c r="G45" s="55"/>
      <c r="H45" s="55"/>
    </row>
    <row r="46" spans="2:8" ht="24" customHeight="1">
      <c r="B46" s="58" t="s">
        <v>21</v>
      </c>
      <c r="C46" s="58"/>
      <c r="D46" s="58"/>
      <c r="E46" s="58"/>
      <c r="F46" s="58"/>
      <c r="G46" s="58"/>
      <c r="H46" s="58"/>
    </row>
    <row r="47" spans="2:8" ht="24" customHeight="1">
      <c r="B47" s="55" t="s">
        <v>22</v>
      </c>
      <c r="C47" s="55"/>
      <c r="D47" s="55"/>
      <c r="E47" s="55"/>
      <c r="F47" s="55"/>
      <c r="G47" s="55"/>
      <c r="H47" s="55"/>
    </row>
    <row r="48" spans="2:8" ht="24" customHeight="1">
      <c r="B48" s="67"/>
      <c r="C48" s="67"/>
      <c r="D48" s="67"/>
      <c r="E48" s="67"/>
      <c r="F48" s="67"/>
      <c r="G48" s="67"/>
      <c r="H48" s="67"/>
    </row>
    <row r="49" spans="2:8" ht="20.25">
      <c r="B49" s="67"/>
      <c r="C49" s="67"/>
      <c r="D49" s="67"/>
      <c r="E49" s="67"/>
      <c r="F49" s="67"/>
      <c r="G49" s="67"/>
      <c r="H49" s="67"/>
    </row>
    <row r="50" spans="2:8" ht="12.75">
      <c r="B50" s="10"/>
      <c r="C50" s="10"/>
      <c r="D50" s="10"/>
      <c r="E50" s="10"/>
      <c r="F50" s="10"/>
      <c r="G50" s="10"/>
      <c r="H50" s="27"/>
    </row>
    <row r="51" spans="2:8" ht="12.75">
      <c r="B51" s="10"/>
      <c r="C51" s="10"/>
      <c r="D51" s="10"/>
      <c r="E51" s="10"/>
      <c r="F51" s="10"/>
      <c r="G51" s="10"/>
      <c r="H51" s="27"/>
    </row>
    <row r="52" spans="2:8" ht="12.75">
      <c r="B52" s="10"/>
      <c r="C52" s="10"/>
      <c r="D52" s="10"/>
      <c r="E52" s="10"/>
      <c r="F52" s="10"/>
      <c r="G52" s="10"/>
      <c r="H52" s="27"/>
    </row>
    <row r="53" spans="2:8" ht="12.75">
      <c r="B53" s="10"/>
      <c r="C53" s="10"/>
      <c r="D53" s="10"/>
      <c r="E53" s="10"/>
      <c r="F53" s="10"/>
      <c r="G53" s="10"/>
      <c r="H53" s="27"/>
    </row>
    <row r="54" spans="2:8" ht="12.75">
      <c r="B54" s="10"/>
      <c r="C54" s="10"/>
      <c r="D54" s="10"/>
      <c r="E54" s="10"/>
      <c r="F54" s="10"/>
      <c r="G54" s="10"/>
      <c r="H54" s="27"/>
    </row>
    <row r="55" spans="2:8" ht="12.75">
      <c r="B55" s="10"/>
      <c r="C55" s="10"/>
      <c r="D55" s="10"/>
      <c r="E55" s="10"/>
      <c r="F55" s="10"/>
      <c r="G55" s="10"/>
      <c r="H55" s="27"/>
    </row>
    <row r="56" spans="2:8" ht="12.75">
      <c r="B56" s="10"/>
      <c r="C56" s="10"/>
      <c r="D56" s="10"/>
      <c r="E56" s="10"/>
      <c r="F56" s="10"/>
      <c r="G56" s="10"/>
      <c r="H56" s="27"/>
    </row>
    <row r="57" spans="2:8" ht="12.75">
      <c r="B57" s="10"/>
      <c r="C57" s="10"/>
      <c r="D57" s="10"/>
      <c r="E57" s="10"/>
      <c r="F57" s="10"/>
      <c r="G57" s="10"/>
      <c r="H57" s="27"/>
    </row>
    <row r="58" spans="2:8" ht="12.75">
      <c r="B58" s="10"/>
      <c r="C58" s="10"/>
      <c r="D58" s="10"/>
      <c r="E58" s="10"/>
      <c r="F58" s="10"/>
      <c r="G58" s="10"/>
      <c r="H58" s="27"/>
    </row>
    <row r="59" spans="2:8" ht="12.75">
      <c r="B59" s="10"/>
      <c r="C59" s="10"/>
      <c r="D59" s="10"/>
      <c r="E59" s="10"/>
      <c r="F59" s="10"/>
      <c r="G59" s="10"/>
      <c r="H59" s="27"/>
    </row>
    <row r="60" spans="2:8" ht="12.75">
      <c r="B60" s="10"/>
      <c r="C60" s="10"/>
      <c r="D60" s="10"/>
      <c r="E60" s="10"/>
      <c r="F60" s="10"/>
      <c r="G60" s="10"/>
      <c r="H60" s="27"/>
    </row>
    <row r="61" spans="2:8" ht="12.75">
      <c r="B61" s="10"/>
      <c r="C61" s="10"/>
      <c r="D61" s="10"/>
      <c r="E61" s="10"/>
      <c r="F61" s="10"/>
      <c r="G61" s="10"/>
      <c r="H61" s="27"/>
    </row>
    <row r="80" ht="13.5" thickBot="1"/>
    <row r="81" ht="15">
      <c r="B81" s="2"/>
    </row>
  </sheetData>
  <sheetProtection/>
  <mergeCells count="23">
    <mergeCell ref="B48:H48"/>
    <mergeCell ref="B49:H49"/>
    <mergeCell ref="B44:H44"/>
    <mergeCell ref="B45:H45"/>
    <mergeCell ref="B46:H46"/>
    <mergeCell ref="B47:H47"/>
    <mergeCell ref="B10:H10"/>
    <mergeCell ref="B13:H13"/>
    <mergeCell ref="B15:H15"/>
    <mergeCell ref="B17:H17"/>
    <mergeCell ref="B19:B21"/>
    <mergeCell ref="C19:E19"/>
    <mergeCell ref="F19:H19"/>
    <mergeCell ref="C20:D20"/>
    <mergeCell ref="F20:G20"/>
    <mergeCell ref="B40:D40"/>
    <mergeCell ref="F40:H40"/>
    <mergeCell ref="B37:D37"/>
    <mergeCell ref="F37:H37"/>
    <mergeCell ref="B38:D38"/>
    <mergeCell ref="F38:H38"/>
    <mergeCell ref="B39:D39"/>
    <mergeCell ref="F39:H39"/>
  </mergeCells>
  <printOptions horizontalCentered="1"/>
  <pageMargins left="0.77" right="0.53" top="0.25" bottom="0.33" header="0.3" footer="0.41"/>
  <pageSetup horizontalDpi="600" verticalDpi="600" orientation="portrait" scale="55" r:id="rId2"/>
  <rowBreaks count="1" manualBreakCount="1">
    <brk id="50"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2023-01-13T14:29:51Z</cp:lastPrinted>
  <dcterms:created xsi:type="dcterms:W3CDTF">2006-07-11T17:39:34Z</dcterms:created>
  <dcterms:modified xsi:type="dcterms:W3CDTF">2023-01-13T14:32:11Z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