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tables/table2.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defaultThemeVersion="166925"/>
  <mc:AlternateContent xmlns:mc="http://schemas.openxmlformats.org/markup-compatibility/2006">
    <mc:Choice Requires="x15">
      <x15ac:absPath xmlns:x15ac="http://schemas.microsoft.com/office/spreadsheetml/2010/11/ac" url="https://minescytrd-my.sharepoint.com/personal/ltaveras_mescyt_gob_do/Documents/Desktop/Documentos compartidos/POA/POA-2022/Informes POA/DIGEIG/DIGEIG- SEGUNDO SEMESTRE 2022/"/>
    </mc:Choice>
  </mc:AlternateContent>
  <xr:revisionPtr revIDLastSave="801" documentId="13_ncr:1_{4A82175A-B22F-4921-B94A-4E8556C96B89}" xr6:coauthVersionLast="47" xr6:coauthVersionMax="47" xr10:uidLastSave="{36AA4870-0DA4-41E0-B374-0961EB6324DC}"/>
  <bookViews>
    <workbookView xWindow="-120" yWindow="-120" windowWidth="20730" windowHeight="11160" xr2:uid="{26500E4F-0E04-485A-83BA-6E4D548511AA}"/>
  </bookViews>
  <sheets>
    <sheet name="Programa 11" sheetId="1" r:id="rId1"/>
    <sheet name="Programa 12" sheetId="2" r:id="rId2"/>
    <sheet name="Documento soporte" sheetId="3" r:id="rId3"/>
    <sheet name="Programación 1 programa 11" sheetId="4" r:id="rId4"/>
    <sheet name="Programación 1 programa 12" sheetId="5" r:id="rId5"/>
  </sheets>
  <definedNames>
    <definedName name="_xlnm.Print_Area" localSheetId="0">'Programa 11'!$A$1:$L$95</definedName>
  </definedNames>
  <calcPr calcId="191028" calcCompleted="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9" i="1" l="1"/>
  <c r="K33" i="2"/>
  <c r="G29" i="2"/>
  <c r="J29" i="2" s="1"/>
  <c r="K37" i="1"/>
  <c r="J37" i="1"/>
  <c r="K38" i="1"/>
  <c r="K42" i="1"/>
  <c r="J40" i="1"/>
  <c r="J42" i="1"/>
  <c r="K36" i="2"/>
  <c r="J36" i="2"/>
  <c r="K35" i="2"/>
  <c r="J35" i="2"/>
  <c r="K34" i="2"/>
  <c r="J34" i="2"/>
  <c r="J33" i="2"/>
  <c r="K41" i="1"/>
  <c r="J41" i="1"/>
  <c r="K40" i="1"/>
  <c r="K39" i="1"/>
  <c r="J39" i="1"/>
  <c r="J38" i="1"/>
  <c r="K36" i="1"/>
  <c r="J36" i="1"/>
  <c r="K35" i="1"/>
  <c r="J35" i="1"/>
  <c r="K34" i="1"/>
  <c r="J34" i="1"/>
  <c r="K33" i="1"/>
  <c r="J33" i="1"/>
  <c r="J29" i="1"/>
  <c r="K58" i="2"/>
  <c r="K58" i="2" a="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<sst xmlns="http://schemas.openxmlformats.org/spreadsheetml/2006/main" count="289" uniqueCount="163">
  <si>
    <t>Código</t>
  </si>
  <si>
    <t>Documento Relacionado</t>
  </si>
  <si>
    <t>Fecha Versión</t>
  </si>
  <si>
    <t>Versión</t>
  </si>
  <si>
    <t>DEC-FOR013</t>
  </si>
  <si>
    <t>Informe segundo semestre (Julio-Diciembre) año 2022</t>
  </si>
  <si>
    <t>13/1/2023</t>
  </si>
  <si>
    <t>I -Información Instituciónal</t>
  </si>
  <si>
    <t>I.I - Completar los datos requeridos sobre la institución</t>
  </si>
  <si>
    <t>Capítulo</t>
  </si>
  <si>
    <t>0219 Ministerio de Educación Superior Ciencia y Tecnología.</t>
  </si>
  <si>
    <t>Subcapítulo</t>
  </si>
  <si>
    <t>01 Ministerio de Educación Superior Ciencia y Tecnología.</t>
  </si>
  <si>
    <t>Unidad Ejecutora</t>
  </si>
  <si>
    <t>0001 Ministerio de Educación Superior Ciencia y Tecnología.</t>
  </si>
  <si>
    <t>Misión</t>
  </si>
  <si>
    <t>Fomentar, reglamentar, asesorar y administrar el Sistema Nacional de Educación Superior, Ciencia y Tecnología, estableciendo las políticas, estrategias y programas tendentes a desarrollar los sectores que contribuyan a la competitividad económica y al desarrollo humano sostenible del país.</t>
  </si>
  <si>
    <t>Visión</t>
  </si>
  <si>
    <t>Ser el organismo estatal, normativo y rector de las mejores prácticas en el sistema de Educación Superior, la Ciencia y la Tecnología, cuyo encargo social esencial radica en ser el garante de la formación de profesionales y técnicos integro, competente, con identidad nacional y dotados de principios éticos y valores morales que les permiten intervenir protagónicamente en el desarrollo integral y armónico de la Republica Dominicana.</t>
  </si>
  <si>
    <t>II. Contribución a la Estrategia Nacional de Desarrollo</t>
  </si>
  <si>
    <t>Eje estratégico:</t>
  </si>
  <si>
    <t xml:space="preserve">Segundo eje, que procura una sociedad con igualdad de Derechos y Oportunidades. ''Una sociedad con igualdad de derechos y oportunidades, en la que toda la poblacion tiene garantizada educacion, salud, vivienda digna y servicios basicos de calidad, y que promueve la reduccion progresiva de la pobreza y desigualdad social  terriorial''. </t>
  </si>
  <si>
    <t>Objetivo general:</t>
  </si>
  <si>
    <t>Educacion de calidad para todos y todas.</t>
  </si>
  <si>
    <t>Objetivo(s) específico(s):</t>
  </si>
  <si>
    <t>2.1.1</t>
  </si>
  <si>
    <t xml:space="preserve">Implantar y garantizar un sistema educativo nacional de calidad, que capacite para el aprendizaje continuo a lo largo de la vida, propicie el desarrollo humano y un ejercito progresivo de ciudadania responsable, en el marco de valores morales y principios eticos consistentes con el desarrollo sostenible y la equidad de genero. </t>
  </si>
  <si>
    <t>Tercer Eje, que procura una Economia Sostenible, Integradora y Competitiva. ''Una economia territorial y sectorialmente integrada, innovadora, diversificada, plural, orientada a la calidad y ambientalmente sostenible, que crea y desconcentra la riqueza, genera crecimiento alto y sostenido con equidad y empleo digno, y que aprovecha y potencia las oportunidades del mercado local y se inserta de forma competitiva en la economia global''.</t>
  </si>
  <si>
    <t>Competitividad e innovacion en un ambiente favorable a la cooperacion y la responsabilidad.</t>
  </si>
  <si>
    <t>3.3.3</t>
  </si>
  <si>
    <t xml:space="preserve">Consolidar un Sistema de Educacion Superior de Calidad, que responda a las necesidades del desarrollo de la nacion. </t>
  </si>
  <si>
    <t>III. Información del Programa</t>
  </si>
  <si>
    <t>Nombre:</t>
  </si>
  <si>
    <t xml:space="preserve">11- Fomento y Desarrollo de la Educación Superior. </t>
  </si>
  <si>
    <t>Descripción:</t>
  </si>
  <si>
    <t>La educación superior es un proceso permanente que se realiza con posterioridad a la educación media o secundaria, conducente a un título de nivel técnico superior, de grado o de postgrado. El sistema nacional de Educación Superior lo componen el conjunto de instituciones que, de manera explícita, están orientadas al logro de los fines y objetivos de la educación superior.</t>
  </si>
  <si>
    <r>
      <t>Beneficiarios:</t>
    </r>
    <r>
      <rPr>
        <sz val="12"/>
        <color rgb="FF000000"/>
        <rFont val="Century Gothic"/>
        <family val="2"/>
      </rPr>
      <t xml:space="preserve"> </t>
    </r>
  </si>
  <si>
    <t>IES, estudiantes universitarios, bachilleres, profesionales y técnicos, investigadores, docentes, sector empresarial, egresados de becas del MESCYT.</t>
  </si>
  <si>
    <t>Resultado Asociado:</t>
  </si>
  <si>
    <t>Aumentar la cantidad de estudiantes de educación superior con Becas Nacionales en sus diferentes Niveles Educativos, Becas Internacionales o asistencia económica de 4,994 en el año 2019 a 6,840 en el año 2022.
Aumentar el porcentaje de estudiantes matriculados en el ITSC en un 5% para el año 2022, respecto a los 6,600 estudiantes del año 2021.
Aumentar el número de nuevos proyectos correspondientes al desarrollo de la Ciencia y la Tecnología de 77 en el 2020-2021 a 90 para el
2022-2023, sumando un total de 706 proyectos aprobados desde la implementación del FONDOCYT.</t>
  </si>
  <si>
    <t>IV. Formulación y Ejecución Física-Financiera</t>
  </si>
  <si>
    <t>IV.I - Desempeño financiero</t>
  </si>
  <si>
    <t>Presupuesto Inicial</t>
  </si>
  <si>
    <t>Presupuesto Vigente</t>
  </si>
  <si>
    <t>Presupuesto Ejecutado</t>
  </si>
  <si>
    <t>Porcentaje de Ejecución (ejecutado/vigente)</t>
  </si>
  <si>
    <t>IV.II - Formulación y Ejecución Trimestral de las Metas por Producto</t>
  </si>
  <si>
    <t xml:space="preserve"> Presupuesto Anual</t>
  </si>
  <si>
    <t>Programación Semestral</t>
  </si>
  <si>
    <t>Ejecución Semestral</t>
  </si>
  <si>
    <t>Avance</t>
  </si>
  <si>
    <t>Producto</t>
  </si>
  <si>
    <t>Indicador</t>
  </si>
  <si>
    <t>Física
(A)</t>
  </si>
  <si>
    <t>Financiera
(B)</t>
  </si>
  <si>
    <t>Física
(C)</t>
  </si>
  <si>
    <t>Financiera
(D)</t>
  </si>
  <si>
    <t>Física 
(E)</t>
  </si>
  <si>
    <t>Financiera 
 (F)</t>
  </si>
  <si>
    <t>Física 
(%)
 G=E/C</t>
  </si>
  <si>
    <t>Financiero 
(%) 
H=F/D</t>
  </si>
  <si>
    <t>6773- Personas acceden a Servicios de legalización de documentos académicos de los niveles de Técnico Superior, Grado y Postgrado.</t>
  </si>
  <si>
    <t>Personas con  documentos académicos legalizados de educación superior Nacionales e Internacionales.</t>
  </si>
  <si>
    <t>6775-Ciudadanos acceden a programas de becas internacionales de post grado.</t>
  </si>
  <si>
    <t>Profesionales beneficiados con becas internacionales otorgadas</t>
  </si>
  <si>
    <t>6776-Ciudadanos acceden a Programa de Becas Nacionales de Técnico Superior, Grado y Posgrado.</t>
  </si>
  <si>
    <t>No. De beneficiarios con Becas Nacionales otorgadas</t>
  </si>
  <si>
    <t>6777-Ciudadanos acceden a Programas de  Lenguas Extranjeras.</t>
  </si>
  <si>
    <t xml:space="preserve">No. De Jovenes beneficiaros </t>
  </si>
  <si>
    <t>6778- IES con planes de estudio acorde al catálogo de cualificaciones.</t>
  </si>
  <si>
    <t xml:space="preserve">IES con planes de estudio actualizados. </t>
  </si>
  <si>
    <t xml:space="preserve"> 6779-IES acreditadas en Programas de formación académica en  Ciencias de la Salud, Educación, Ingenierías y Negocios.</t>
  </si>
  <si>
    <t>Programas de formación  acreditados.</t>
  </si>
  <si>
    <t xml:space="preserve">6780-Escuelas de Medicina de las IES evaluadas y acreditas nacional e Internacionalmente. </t>
  </si>
  <si>
    <t xml:space="preserve">Escuelas de medicina  de las IES evaluadas y acreditadas. </t>
  </si>
  <si>
    <t xml:space="preserve">6781- IES evaluadas para la formulación e implementación del  plan quinquenal.   </t>
  </si>
  <si>
    <t xml:space="preserve"> IES Evaluadas</t>
  </si>
  <si>
    <t xml:space="preserve"> 6782-IES asistidas en coordinación con el sector empresarial para impulsar que en sus labores académicas tomen en  cuenta las necesidades del mismo.</t>
  </si>
  <si>
    <t xml:space="preserve">IES asesoradas </t>
  </si>
  <si>
    <t xml:space="preserve"> 6783-Estudiantes universitarios egresados de becas del MESCyT asesorados para el acceso al empleo.</t>
  </si>
  <si>
    <t xml:space="preserve">Plazas de empleo ocupadas por estudiantes egresados. </t>
  </si>
  <si>
    <t>V. Análisis de los Logros y Desviaciones</t>
  </si>
  <si>
    <t>V.I - Información de Logros y Desviaciones por Producto</t>
  </si>
  <si>
    <t xml:space="preserve">Producto: </t>
  </si>
  <si>
    <t xml:space="preserve">Descripción del producto: </t>
  </si>
  <si>
    <t>Garantizar el efectivo funcionamiento del Sistema de Calidad establecido en la Ley 139-01 de Educación Superior, Ciencia y Tecnología a través de la legalización de documentos de las IES Nacionales e Internacionales a fines de obtener Exéquatur, homologaciones u otros relacionados a la educación superior.</t>
  </si>
  <si>
    <t>Logros alcanzados:</t>
  </si>
  <si>
    <t xml:space="preserve">Durante el trimestre julio-septiembre se recibieron 17, 084 solicitudes de legalizaciones de documentos académicos y se legalizaron 11,368 solicitudes. La subdivisión de las mismas es la siguiente: Fueron recibidas 16, 515 solicitudes de legalización de documentos de IES nacionales  y 10, 579 fueron legalizados.  Fueron recibidas 569 solicitudes de legalización de documentos de IES extranjeras y 789 fueron legalizadas. Esta diferencia significativa en la meta física es debido a que hay solicitudes y legalizaciones realizadas acumuladas de años anteriores, tambien, algunos documentos llegan con errores y algunos usuarios luego de solicitar legalizaciones a través de las IES no realizan los pagos requeridos  para recibir los servicios.  Durante el trimestre octubre-diciembre 2022 se recibieron 18,246 documentos académicos con fines de legalización. De esa cantidad 17,743 fueron documentos académicos procedentes de IES nacionales y 503 documentos académicos procedentes de IES extranjeras. A su vez durante el citado periodo fueron legalizados 10,743 documentos académicos de los cuales 10,047 provienen de IES nacionales y 696 de IES extranjeras.								</t>
  </si>
  <si>
    <t>Causas y justificación del desvío:</t>
  </si>
  <si>
    <t>En referencia a la desviación financiera en este producto se observa una sobre ejecución con relación a la programación debido a que el mismo fue afectado en la modificación inicial para alinear plan -presupuesto pasando del monto inicial de 60,080,203.00 a 79,862,589.00. La desviación presentada en la meta física se debe a que algunos usuarios no retiran sus documentos en el tiempo establecido, lo que afecta el logro de la meta física programada.</t>
  </si>
  <si>
    <t>Programa de becas para grado a nivel nacional, postgrados y doctorados a nivel nacional e internacional, así como lenguas extranjeras para estudios de inglés, francés y portugués.</t>
  </si>
  <si>
    <t xml:space="preserve">El proceso de convocatoria 2022 de solicitudes de becas internacionales concluyeron al momento de la formalización de entrega de becas el jueves 18 de agosto del 2022. Fueron procesadas 64 IES extranjeras de convenio para convocatoria 2022, aplicaron un total de 39,053 de las 12,826 solicitudes completadas en el sistema con 586 ofertas académicas.  Para 12,826 evaluaciones, para un total de 1,488 becas otorgadas con la representación total de género de 1,016 mujeres (68.27%) y 472 hombres (31.72%). Por niveles de becas, fueron otorgadas (42) de Doctorado, (1,322) de Maestría, (76) de Especialidad y (48) del nivel Técnico. 								</t>
  </si>
  <si>
    <t xml:space="preserve">La desviación física presentada se debe a que pudieron ser evaluados más expedientes en el perído lo que permitió beneficiar a más profesionales con becas internacionales. La desviación con relación a la meta financiera de debe fue asignado un presupuesto complementario lo que se puede observar en el presupuesto vigente.  </t>
  </si>
  <si>
    <t>En la convocatoria de becas nacionales 2022 fueron otorgadas un total de 4,695 becas con la representación total de género de 3,065 mujeres (65.28%) y 1,630 hombres (34.71%), con una inversión aproximada de RD$1,015,744,811.76. Por niveles de becas, fueron otorgadas (60) de Doctorado (33 mujeres y 27 hombres), (1,602) de Maestrías (1,035 mujeres y 567 hombres), (207) de Especialidad (158 mujeres y 49 hombres), (2,466) de Grado (1,656 mujeres y 810 hombres) y (360) del nivel Técnico Superior (183 mujeres y 177 hombres). Por áreas STEM, (583) en Ciencias, (336) en Ciencias de la Computación, (07) en Matemáticas, (25) en Química y (781) en Ingeniería para un total de 1,732. Por provincia, Azua (210), Bahoruco (51), Barahona (439), Dajabón (15), Distrito Nacional (721), Duarte (135), El Seibo (15), Elías Piña (26), Espaillat (99), Hato Mayor (33), Hermanas Mirabal (64), Independencia (19), La Altagracia (67), La Romana (81) La Vega (133), Maria Trinidad Sanchez (91), Monseñor Nouel (127), Monte Cristi (15), Monte Plata (84), No Definido (24), Pedernales (7), Peravia (42), Puerto Plata (50), Samaná (28), San Cristóbal (263), San Jose de Ocoa (39), San Juan (75), San Pedro de Macorís (200), Sanchez Ramirez (189), Santiago (230), Santiago Rodriguez (21) Santo Domingo (1,065), Valverde (37). Como incentivo a la permanencia en los estudios de la educación superior hemos invertido aproximadamente la cantidad de RD$40,000,000.00 en la entrega de 1,071 bonos consistentes en ayudas económicas para los estudiantes del subcentro UASD-Neyba provincia Bahoruco. educativo.</t>
  </si>
  <si>
    <t xml:space="preserve">La cantidad de becas a otorgar en la programación del  semestre resultó ser mayor debido a que en los meses de agosto y septiembre cuando son entregadas la mayor cantidad de becas a los ciudadanos. La desviación con relación a la meta financiera de debe fue asignado un presupuesto complementario lo que se puede observar en el presupuesto vigente.  </t>
  </si>
  <si>
    <t>6777-Ciudadanos acceden a Programas de Lenguas Extranjeras.</t>
  </si>
  <si>
    <t>Programa de lenguas extranjeras para estudios de inglés, francés y portugués.</t>
  </si>
  <si>
    <t xml:space="preserve">Supervisión de la ubicación y el pase de lista a los beneficiados con las becas de inglés de inmersión la cual se realiza con la finalidad de que cada beneficiado este debidamente ubicado según su solicitud. Adjudicación de Software en proceso, para automatizar los procesos de esta DLE. Aplicación sistemática de las evaluaciones al final de cada ciclo (evaluaciones orales, escritas y gramaticales), estas operaciones siguen siendo llevadas a cabo por el personal de la Coordinación Académica. Se completaron las compras de libros correspondientes a todos los ciclos académicos de los programas de lenguas extranjeras para el año 2022. Durante este trimestre se ejecutó la compra de 150 letreros para identificar los centros del Programa de Inglés de Inmersión a nivel nacional donde funciona el programa, por un monto de RD$ 513,300.00. Se han realizado mantenimiento de reforzamiento, pintura, trabajos eléctricos, trabajos de plomería, instalación de aires acondicionados, instalación de inversores y baterías y trabajos de fumigación, en los diferentes centros del Programa de inglés de Inmersión a nivel nacional, así como también se ha suplido a dichos centros con los materiales de limpieza necesarios para su correcto funcionamiento. Durante este trimestre se realizaron todas las solicitudes de compras referentes a los procesos para efectuar la graduación de los estudiantes que culminaron de manera exitosa los programas de Lenguas Extranjeras. Dentro de los graduandos 12,000 corresponden al programa de Inglés por Inmersión para la Competitividad, 82 de Francés por Inmersión, 35 del programa Portugués por Inmersión y 149 de Inglés Avanzado Superior, para un total de 12,266 graduandos de los programas de Lenguas Extranjeras. </t>
  </si>
  <si>
    <t xml:space="preserve">Evaluación Curricular  y aprobación de planes de estudios de las IES, conforme a las normativas establecidas por el catálogo de cualificaciones. IES con planes de estudio actualizados. </t>
  </si>
  <si>
    <t xml:space="preserve">Durante el trimestre julio-septiembre 2022 se trabajó activamente con 3 planes de estudio acorde a los criterios del Catálogo de Cualificaciones. 
1-	Se recibió con mejoras incorporadas el Plan de estudio tecnólogo en sonido del Instituto Tecnológico de las Américas (ITLA) 
2-	Del Instituto Dominicano de Tecnología (IDT) se evaluaron y remitieron a esta para los fines correctivos de lugar los siguientes planes de estudio:
 Técnico Superior en Banca y Finanzas y Técnico Superior en Contabilidad.
Se realizaron visitas a 4 IES para brindar asistencia técnica, conocer sus instalaciones y asesorías respecto a planes de estudio.
Se participó en 6 eventos de importancia para la educación técnica superior incluyendo revisiones metodológicas, equivalencia con el grado y actualizaciones de reglamento.
Durante el trimestre octubre-diciembre 2022 se evaluaron y aprobaron  2 planes de estudio acorde a los criterios del Catálogo de Cualificaciones. 
Del Instituto Tecnológico de las Américas (ITLA) se evaluó y aprobó el plan de estudio Tecnólogo en sonido. De la Universidad de Psicología Industrial se evaluó y aprobó el plan de estudio Técnico Superior en Animación Integral y Recreación Turística. 
Se realizaron visitas a 6 Instituciones tanto educativas como empresariales para brindar asistencia técnica, conocer sus instalaciones y asesorías respecto a planes de estudio, las cuales se citan a continuación: Instituto Tecnológico de Santo Domingo INTEC;  La Cámara de Cuentas; Visita a UCE San Pedro; La Universidad Católica Del Cibao; El Instituto Tecnológico de las Américas;  El Depto. De Gestión de Reclutamiento del Banco BHD León. 
 </t>
  </si>
  <si>
    <t>La desviación financiera presentada se debe a que el monto disponible obece a fondos del proyecto PROETP II de la Unión Europea, dichos recursos quedan disponibles para ejecución en el año 2023.</t>
  </si>
  <si>
    <t xml:space="preserve"> 6779-IES acreditadas en  Programas de formación académica en  Ciencias de la Salud, Educación, Ingenierías y Negocios.</t>
  </si>
  <si>
    <t>Aseguramiento y garantía del funcionamiento del Sistema de Calidad establecido en la Ley 139-01 de Educación Superior, Ciencia y Tecnología a través de procesos de evaluación y acreditación de los programas de formación académica en  Ciencias de la Salud, Educación, Ingenierías y Negocios, fundamentado en los principios de mejora continua, conforme a los lineamientos de políticas de educación superior, en correspondencia con las principales tendencias, retos y desafíos que experimenta la educación superior en el presente contexto nacional e internacional. IES con Programas de formación  acreditados.</t>
  </si>
  <si>
    <t xml:space="preserve">Aseguramiento y garantía del funcionamiento del Sistema de Calidad establecido en la Ley 139-01 de Educación Superior, Ciencia y Tecnología a través de la evaluación quinquenal, acreditación de los programas y seguimiento a los planes de mejora de las escuelas de médicina en las IES, fundamentado en los principios de mejora continua, conforme a los lineamientos de políticas de educación superior, en correspondencia con las principales tendencias, retos y desafíos que experimenta la educación superior en el presente contexto nacional e internacional. Escuelas de medicina  de las IES evaluadas y acreditadas. </t>
  </si>
  <si>
    <t>El Ministerio de Educación Superior, Ciencia y Tecnología (MESCYT), a través del Viceministerio de Evaluación y Acreditación de las IES, procedió a recontratar al consultor internacional Juan Martínez Pérez para actualizar las Normas de las Escuelas de Medicina y para elaborar un Guía de Estándares Marco para la Acreditación Internacional de los Programas de Formación Médica conforme a las criterios, estándares e indicadores de la World Federation for Medical Education (WFME) y el National Committee on Foreign Medical Education and Accreditation (NCFEAM) del Departamento de Educación de los Estados Unidos de América. Las 11 Escuelas de Medicina de la República Dominicana están todas de acuerdo con que las normas y los estándares que se adopten en el país estén acordes con la normativa internacional para hacer que nuestros egresados sean competentes en cualquier lugar del mundo en que tengan que ejercer su profesión. Por eso la nueva meta es actualizar las normas y estándares de las Escuelas de Medicina de la República Dominicana acorde con las de la World Federation for Medical Education (WFME), el National Committee on Foreign Medical Education and Accreditation (NCFEAM) del Departamento de Educación de los Estados Unidos de América y de la agencia Caribbean Accreditation Authority for Education in Medicine and other Health Professions (CAAM-HP) de Jamaica. Se realizó un tercer taller con las 11 Escuelas de Medicina de Medicina del país el 30 de niviembre de 2022 en el Hotel Sheraton de Santo Domingo para recoger las sugerencias y recomendaciones de los directivos de estas instancias académicas para integrarlas en una Propuesta de normativa.</t>
  </si>
  <si>
    <t>Aseguramiento y garantía del funcionamiento del Sistema de Calidad establecido en la Ley 139-01 de Educación Superior, Ciencia y Tecnología a través de la evaluación quinquenal y seguimiento a los planes de mejora de las IES,  fundamentado en los principios de mejora continua, respeto de la autonomía, tratamiento equitativo, transparencia y objetividad, conforme a los lineamientos de políticas de educación superior, en correspondencia con las principales tendencias, retos y desafíos que experimenta la educación superior en el presente contexto nacional e internacional.</t>
  </si>
  <si>
    <t>El 23 de septiembre de 2022 el CONESCYT aprobó los primeros 10 Informes Técnicos pesentados por el Viceministerio de Evaluación y Acreditación de las IES, correspondientes a las 20 IES que fueron evaluadas por pares externos. Esos informes fueron formulados por el Equipo Técnico del Viceministerio de Evaluación y Acreditación de las IES, a partir de los informes presentados en las fases de Autoevaluación y Evaluación Externa, con sus respectivos Planes de Mejora, las cuales recibirán su certificado de aprobación y se les hicieron recomendaciones que deben cumplir; los informes técnicos de las 10 IES restantes se conocerán en la próxima reunión del CONESCYT. Por otro lado, de las 29 IES que están en la Fase de Autoevaluación Quinquenal, al 30 de septiembre de 2022, 28 entregaron sus Informes de Autoevaluación Final con sus correspondientes Planes de Mejora. Gestión de contratación de personal técnico durante el cuarto trimestre 2022.</t>
  </si>
  <si>
    <t>La desviación financiera presentada se debe a que por procedimiento interno el monto por ejecutar se quedó en la etapa de preventivo.</t>
  </si>
  <si>
    <t>Asistencia técnica en coordinación con el sector empresarial a la IES para el fortalecimiento de la oferta académica y de formación acorde a las necesidades de las demandas del mercado laboral</t>
  </si>
  <si>
    <t>Durante el trimestre julio-septiembre 2022 se realizó un evento titulado ‘’Formación del Talento Humano Frente a la Demanda Actual y Futura de la República Dominicana’’ en coordinación con la Asociación de Jóvenes Empresarios (ANJE) donde participaron 7 IES.	Durante el trimestre octubre-diciembre 2022 se participó en 3 importantes eventos relacionado con esta iniciativa que son los siguientes con integrantes de 7 instituciones:  Encuentro para consensuar el Desarrollo del Taller con la Participación de las IES y las Familias Profesionales;  Taller de elaboración del Plan de acciones priorizadas para las juventudes 2022-2024; Piloto Plataforma de Par en Par (en este evento participaron integrantes de las siguientes IES: Pontificia Universidad Católica Madre y Maestra (PUCMM), Instituto Tecnológico Superior Comunitario (ITSC), Instituto Técnico Superior Oscus San Valero (ITSOSV), Universidad Autónoma de Santo Domingo (UASD), Instituto Tecnológico de las Américas (ITLA), instituto especializado de Estudios Superiores ( IEESL) y Académia Superior de Ciencias Aeronáuticas (ASCA).</t>
  </si>
  <si>
    <t xml:space="preserve">El desvío presentado en la meta física se debe a que en el cuarto trimestre se realizó el Taller donde se presentó el Piloto de la Plataforma de Par en Par y en cual participaron más IES de las esperadas superando la programación. Con relación a la desviación financiera presentada se debe a que fue modificado el presupuesto vigente luego de la reprogramación por lo su ejecución fue  sin desvío significativo. </t>
  </si>
  <si>
    <t xml:space="preserve">Gestionar plazas de empleo para  la inserción laboral de los egresados de las IES becados por el MESCyT, en el mercado laboral, a través de acuerdos y convenios con el sector empresarial y alianza estrategica con el Ministerio de trabajo y otras instituciones del estado, a fin de aportar en la reduccion de la tasa de desempleo y el desarrollo economico de los egresados.  </t>
  </si>
  <si>
    <t>Se capacitaron 238 jovenes en temas de inserción al mercado laboral y emprendimiento.</t>
  </si>
  <si>
    <t>La desviación financiera presentada se debe a que fue realizado el proceso de licitación para la contratación del servicio de Software para lo cual estaban destinados los fondos y una vez culminado el proceso de compra resultando la empresa GLASSDOOR como ganadora, esta no contaba con la cuenta bancaria registrada en el SIGEF para recibir los pagos del contrato sustraído, resultando el monto pendiente de ejecutar en la etapa de preventivo.</t>
  </si>
  <si>
    <r>
      <t xml:space="preserve">VI. </t>
    </r>
    <r>
      <rPr>
        <b/>
        <sz val="12"/>
        <color theme="0"/>
        <rFont val="Century Gothic"/>
        <family val="2"/>
      </rPr>
      <t>Oportunidades de Mejora</t>
    </r>
  </si>
  <si>
    <t xml:space="preserve">VI. I - De acuerdo a los eventos presentados durante la ejecución del producto, ¿qué aspecto puede mejorarse? </t>
  </si>
  <si>
    <t>[Registrar las oportunidades de mejora identificadas, como acciones puntuales, especificando las fechas de su realización.]</t>
  </si>
  <si>
    <t>Ing. Elizabeth Ventura Mora</t>
  </si>
  <si>
    <t xml:space="preserve">                   Dr. José Cancel</t>
  </si>
  <si>
    <t xml:space="preserve">                                                                        Dr. Franklin García Fermín</t>
  </si>
  <si>
    <t>Directora  Planificación y Desarrollo</t>
  </si>
  <si>
    <t xml:space="preserve">      Viceministro Administrativo Finaciero</t>
  </si>
  <si>
    <t xml:space="preserve">                                              </t>
  </si>
  <si>
    <t>Ministro de Educación Superior, Ciencia y Tecnología</t>
  </si>
  <si>
    <t>0219 Ministerio de Educación Superior Ciencia y Tecnología</t>
  </si>
  <si>
    <t>01 Ministerio de Educación Superior Ciencia y Tecnología</t>
  </si>
  <si>
    <t>0001 Ministerio de Educación Superior Ciencia y Tecnología</t>
  </si>
  <si>
    <t>Fomentar ciudadanos críticos y democráticos, identificados con los valores nacionales y de solidaridad internacional, capaces de participar eficazmente en las transformaciones sociales, económicas, culturales y políticas del país.</t>
  </si>
  <si>
    <t xml:space="preserve">Consolidar un Sistema de Educacion Superior de Calidad, que responda a las necesidades del desarrollo de la nación. </t>
  </si>
  <si>
    <t>12- Fomento y Desarrollo de la Ciencia y Tecnología.</t>
  </si>
  <si>
    <r>
      <t>Beneficiarios:</t>
    </r>
    <r>
      <rPr>
        <sz val="11"/>
        <color rgb="FF000000"/>
        <rFont val="Century Gothic"/>
        <family val="2"/>
      </rPr>
      <t xml:space="preserve"> </t>
    </r>
  </si>
  <si>
    <t>Incremento de la cobertura de la educación superior, en particular las carreras de Ciencia y Tecnología de los jóvenes bachilleres o mayores de 16 años de 14% en el 2020 a 27% en el 2022. Fomentar el desarrollo de los programas de ciencia y tecnología a través de actividades de investigación, donde el número de estudiantes y docentes en el 2021 fue de 9,405 en el 2021 y para el 2022 a 7,133. Aumentar el número de nuevos proyectos correspondientes al desarrollo de la Ciencia y la Tecnología de 77 en el 2020-2021 a 90 para el 2022-2023, sumando un total de 706 proyectos aprobados desde la implementación del FONDOCYT.</t>
  </si>
  <si>
    <t xml:space="preserve">6784- Investigadores reciben financiamientos a proyectos de innovación científica y tecnológicas. </t>
  </si>
  <si>
    <t>Proyectos aprobados</t>
  </si>
  <si>
    <t>6785-Jóvenes universitarios acceden a  programas de promoción de la Mentalidad y Cultura Emprendedora.</t>
  </si>
  <si>
    <t xml:space="preserve">Jóvenes beneficiarios. </t>
  </si>
  <si>
    <t xml:space="preserve">6786-Estudiantes acceden a  becas en desarrollo de sofware con enfoque de género. </t>
  </si>
  <si>
    <t>Estudiantes becados.</t>
  </si>
  <si>
    <t>6790-Profesores y Jóvenes universitarios que acceden al Programa de Difusión de la Ciencia y la Tecnología.</t>
  </si>
  <si>
    <t>Participantes en los programas</t>
  </si>
  <si>
    <t xml:space="preserve">Fortalecer el Sistema Nacional de Ciencia, tecnología e Innovación para contribuir a dar respuesta a las demandas sociales, culturales y económicas, se apoya en la realización de proyectos de investigación científica y de innovación de base tecnológica, mediante el Fondo Nacional de Innovación y Desarrollo Científico y Tecnológico (FONDOCYT). Este producto contribuye a una sociedad dominicana más competititva, a través de la innovación producida en base a la tecnología y el desarrollo del capital humano que se encuentra integrado en un ecosistema de innovación, ciencia y tranferencia de tecnología. </t>
  </si>
  <si>
    <t>Durante el tercer trimestre se realizó la evaluación de Pertinencia, evaluación de contenido y la evaluación de categorización a las propuestas recibidas en la Convocatoria FONDOCYT 2022, recibiéndose unas 360 propuestas que pasan a los diferentes comités de evaluación. Se realizó el llamado a formar parte de la Carrera Nacional de Investigadores en ciencias básicas y en ciencias sociales y humanísticas.   La Convocatoria FONDOCYT 2022 llega a las universidades que realizan investigaciones y a los centros de investigación.   La Carrera Nacional de Investigadores tiene actualmente 1,313 miembros. Durante el cuarto trimestre se aprobaron 86 proyectos en la Convocatoria FONDOCYT 2022 por $654,399,495.20, uno (1) por Interes Nacional $12,107,000.00 y uno (1) EU-Lac/Mescyt $3,000,000.00, para un total de 88 proyectos aprobados en el año 2022,equivalente a RD$669,506,495.20. Se recibieron 386 postulaciones a formar parte de la Carrera Nacional de Investigadores en ciencias básicas y en ciencias sociales y humanisticas.</t>
  </si>
  <si>
    <t>La desviación de la meta física presentada se debe a que de las 332 solicitudes recibidas solo cumplieron 88 propuestas de proyectos con las especificaciones técnicas establecidas para ser aprobados. 
La desviación financiera se debe a que el sistema presenta la ejecución en la etapa de devengado, sin embargo, este producto se ejecuta a través de un fondo de avance, en donde la primera reposición que es el traspaso no se refleja en esta etapa del gasto, pero si en el preventivo. (RD$28,200,649.58) para un total de ejecutado de RD$201,424,403.59.</t>
  </si>
  <si>
    <t>Fondo creado para fomentar el espíritu y cultura emprendedora en las Instituciones de Educación Superior (IES), además de fortalecer las habilidades y competencias de los emprendedores además de desarrollar una comunidad de soporte con los gestores, profedores, asesores y todo el personal académico dentro de la comunidad universitaria.</t>
  </si>
  <si>
    <t xml:space="preserve"> La desviación física presentada frente a la programada se debió a las diferentes actividades que fueron realizadas detalladas anteriormente. La desviación financiera presentada se debe a que no fue aplicada una modificación solicitada. </t>
  </si>
  <si>
    <t xml:space="preserve">Se busca fomentar el talento en jóvenes en tecnologías actuales y emergentes como medio para impulsar la industria del software en el país, a través del otorgamiento de becas a estudiantes y profesionales del área de TIC. Esta ayuda está distribuida en diplomados, becas nacionales e internacionales. </t>
  </si>
  <si>
    <t>En el tercer trimestre se firmó el convenio MESCYT-MICROSOFT para impartir capacitación en desarrollo de software basado en el marco de competencias TIC de la UNESCO. En el cuarto trimestre se inscribieron 2066 estudiantes y docentes de educacion para recibir capacitación del Programa basado en el marco de competencias TIC  de la UNESCO.</t>
  </si>
  <si>
    <t>La desviación de la meta física presentada se debe a que recibieron la inscripción de 2,066 estudiantes para ser beneficiados con capacitaciones en Desarrollo de Software, lo cuál será posible debido al convenio subscrito con la empresa MICROSOFT. El desvío presentado en la desviación financiera se debe a que la certificacion del contrato del suplidor que resultó ganador del proceso no llegó dentro del plazo establecido para getionar el pago.</t>
  </si>
  <si>
    <t>La ciencia y la tecnología contribuyen con la cohesión social como mediadora en la búsqueda de soluciones eficientes a los problemas que confrontan los individuos con su entorno y al mismo tiempo como proveedora de soluciones a los procesos de apropiación de los recursos e insumos productivos para la generación de riquezas y bienestar. 
Los objetivos de este programa son contribuir a la creación de una cultura científico-tecnológica en la sociedad a fin de propiciar una relación mas humana con la naturaleza, cultivar la valoración social por la ciencia y la cultura universal y descubrir vocaciones científicas.</t>
  </si>
  <si>
    <t xml:space="preserve">Durante el tercer trimestre se realizó en el Congreso Estudiantil de investigación científica, CEICyT 2022, cantidad de trabajos presentados: 137 en las áreas de: Ciencias básicas, Ciencias agropecuarias, Ingeniería y tecnología, Ciencias de la salud, y Educación física. II Foro de gestión de Riesgo, se transmitió de manera virtual además de presencial, tuvimos la asistencia presencial de 300 personas. 
Instituciones participantes: Ministerios, Institutos Superiores, Universidades Nacionales e Internacionales, Instancias del Sistema Nacional de Gestión de Riesgos, Agencias Nacionales e Internacionales, ONGS, Especialistas y Docentes.	Realizamos diversas actividades las cuales contribuyeron al logro de nuestra meta trazada para el trimestre como: II Foro gestión de Riesgo de Desastre, VII Congreso de investigación científica, VII CEICyT 2022, Primera Conferencia de Eco Innovación de Vinculación Universidad Empresa, Jóvenes Innovadores. Durante el cuarto trimestre se realizaron diversas actividades las cuales contribuyeron al logro de nuestra metra trazada para el trimestre como: II Foro Gestion de Riesgo de Desastre, VII Congreso de Investigacion Cientifica, VII CEICyT 2022 , Primera Conferencia de Eco Innovacion de Vinculacion Universidad Empresa, Jovenes Innovadores. Entrega de premio de los estudiantes meritorios en las áreas de: Ciencias básicas, Ciencias agropecuarias, Ingeniería y tecnología, Ciencias de la salud,y Educación físicaen el VII Congreso Estudiantil de Investigacion Cientifica, CEICyT 2022,  donde acudieron 120 personas al acto y 185 lo siguieron por el canal de You Tube. El XVI Seminario de FONDOCYT realizado en la ciudad de Santiago de los Caballeros donse se presentaron los proyectos los 86  aprobados en la Convocatoria FONDOCYT 2022, con una participacion de la comunidad cientifica de unos 300 asistentes. </t>
  </si>
  <si>
    <t>La desviación en la meta física se debe a que no fue realizado un taller con organismos internacionales debido a que los expositores no pudieron presentarse en el país. La desviación en la meta financiera presentada se debe a que la programación del cuarto trimestre fue errónea, favor verificar monto presupuestado y monto ejecutado en el año, a fine de comprobar la ejecución financiera de dicho producto acorde a su presupuesto vigente.</t>
  </si>
  <si>
    <r>
      <t xml:space="preserve">VI. </t>
    </r>
    <r>
      <rPr>
        <b/>
        <sz val="11"/>
        <color theme="0"/>
        <rFont val="Century Gothic"/>
        <family val="2"/>
      </rPr>
      <t>Oportunidades de Mejora</t>
    </r>
  </si>
  <si>
    <t xml:space="preserve">                        Dr. José Cancel</t>
  </si>
  <si>
    <t xml:space="preserve">                                   Dr. Franklin García Fermín</t>
  </si>
  <si>
    <t>Directora Planificación y Desarrollo</t>
  </si>
  <si>
    <t>Viceministro Administrativo Finaciero</t>
  </si>
  <si>
    <t xml:space="preserve">                  Ministro de Educación Superior, Ciencia y Tecnología</t>
  </si>
  <si>
    <t>Meta alcanzada en el segundo trimestre del año 2022. Con los siguientes resultados:  se procedió a contratar a un Consultor Extranjero para asesorar al Ministerio de Educación Superior, Ciencia y Tecnología (MESCYT) en lo relativo al Proceso de Comparabilidad de las Escuelas de Medicina de la República Dominicana con la de los Estados Unidos, logrando el país por esa vía la máxima calificación (5 de 5) que otorga el National Committee on Foreign Medical Education and Accreditation (NCFEAM) del Departamento de Educación de los Estados Unidos de América, con lo cual las 11 escuelas de medicina dominicanas podrán acceder a fondos federales y los estudiantes que egresen de estas podrán ejercer en los Estados Unidos por espacio de tres años y medio, desde junio 2022 hasta diciembre de 2025. En el área de las ingenierías INTEC tiene acreditado cuatro (4) programas con GCREAS:
*Ingeniería Civil, Ingeniería Mecánica, Ingeniería Industrial, Ingeniería de Sistemas.
-La UNPHU tiene acreditado dos (2) programas de ingeniería con GCREAS: *Ingeniería Civil, Ingeniería Química
-UNPHU tiene un (1) programa de arquitectura con ANPADESH. *Arquitectura y Urbanismo
-UNAPEC tiene un (1) programa de ingeniería acreditado con GCREAS: *Ingeniería Electrónica
-En el área de los Negocios UNAPEC tiene acreditados 11 programas (5 de grado y 6 de postgrado) con la Accreditation Council for Business Schools and Programs (ACBSP):
*Lic. En Contabilidad, Lic. En Mercadeo, Lic. En Administración de Empresas, Lic. En Administración Turística y Hotelera, Lic. En Negocios Internacionales, Maestría en Gerencia y Productividad, Maestría en Administración Financiera, Maestría en Gerencia de Recursos Humanos, Maestría en Auditoría Integral y Control de Gestión, Maestría en Gerencia de la Comunicación Corporativa, Maestría en Dirección Comercial.
-En el área de Negocios INTEC tiene acreditados 11 programas (4 de grado y 7 de postgrado) con la International Assembly for Collegiate Business Education (IACBE):
*Lic. En Contabilidad, Lic. En Economía, Lic. En Marketing, Maestría en Banca y Mercadeo de Valores, Maestría en Gestión de Talento Humano, Maestría en Mercadeo, Maestría en Alta Gerencia, Maestría en Planificación y Gestión Impositiva, Maestría en Calidad y Productividad.
-La UNPHU está en proceso de acreditación de 4 programas de Negocios a nivel de grado con la Accreditation Council for Business Schools and Programs (ACBSP):
*Lic. En Contabilidad y Auditoría, Lic. En Administración de Empresas, Lic. En Mercadotecnia, Lic. En Administración Turística y Hotelera.  El 30 de noviembre de 2022 se realizó el Tercer Encuentro con las Escuelas de Medicina del país en el Hotel Sheraton de Santo Domingo con el propósito de escuchar y recoger las sugerencias y recomendaciones de los directivos de estas instancias académicas para integrarlas en una Propuesta que se acordó el MESCYT debe entregar en el mes de enero 2023. Durante el mes de diciembre el MESCYT avanzó en la formulación de una Propuesta de Norma Actualizada, que deberá entregar en el mes de enero de 2023, para que, conforme a lo acordado en un taller realizado el 30 de noviembre de 2022 con las 11 escuelas de medicina, a más tardar al mes de marzo de 2023, se tenga una Propuesta Consensuada de Normas de las Escuelas de Medicina para ser remitida al Consejo Nacional de Educación Superior, Ciencia y Tecnología (CONESCYT), para su conocimiento y aprobación.</t>
  </si>
  <si>
    <t>La desviación financiera se debe a que en la repogramación del 4to. Trimestre se tomaron en cuenta la contratación de nuevos centros, actividad que no fue ejecutada, tambien 03 IES salieron del programa de Inglés por Inmersión (O&amp;M, INTEC y Centro educativo Simon Bolibar)) y no se ejecuto el gasto que estaba destinado al servicio brindado por estas.</t>
  </si>
  <si>
    <r>
      <t xml:space="preserve">Durante el tercer trimestre se realizaron la siguientes actividades:                                                                                                                                                                               </t>
    </r>
    <r>
      <rPr>
        <b/>
        <sz val="11"/>
        <color rgb="FF000000"/>
        <rFont val="Calibri"/>
      </rPr>
      <t>Congresos:</t>
    </r>
    <r>
      <rPr>
        <sz val="11"/>
        <color rgb="FF000000"/>
        <rFont val="Calibri"/>
      </rPr>
      <t xml:space="preserve"> *Congreso de gestores universitarios realizado en el Hotel Crowne Plaza para fomentar y promover la cultura emprendedora con la participación de 40 gestores de las siguientes universidades: UTE, UAFAM, IGLOBAL, INTEC, ISFODOSU, ITSC, PUCMM, UAPA, UASD, UCATEBA, UCE, UCSD, UNAD, UNAPEC, UNEFA, UNEV, UNIBE, UNIREMHOS, UNPHU, UPID, UTESA, UNEFA y LOYOLA.
</t>
    </r>
    <r>
      <rPr>
        <b/>
        <sz val="11"/>
        <color rgb="FF000000"/>
        <rFont val="Calibri"/>
      </rPr>
      <t xml:space="preserve">Capacitaciones: </t>
    </r>
    <r>
      <rPr>
        <sz val="11"/>
        <color rgb="FF000000"/>
        <rFont val="Calibri"/>
      </rPr>
      <t xml:space="preserve"> *Capacitación virtual realizada e impartida por la Fundación OSCUS San Valero a estudiantes universitarios con miras a la competencia de emprendedores donde participaron 33 jóvenes universitarios.                                                                                                                                                                                                                                                                                                *Capacitación virtual realizada e impartida por la UPID a estudiantes universitarios con miras a la competencia de emprendedores donde participaron 33 jóvenes universitarios.                                                                                                                                                                                                                                                                                                   *Se realizó una capacitación virtual a docentes y gestores impartida por UDIMA con la participación de 37 docentes y gestores.                                                                                                                                                                                                                                                                                                   *Seminario online titulado '' Emprendiendo desde la universidad''impartido por Jonás Guevara donde participaron 22 estudiantes universitarios.                                                                                                                                                                                                                                                                                                    *Taller impartido por UDIMA al Instituto Policial de educación Superior (IPES) e INSUDE Institución Superior General Juan Pablo Duarte y Diez donde participaron miembros de la Policía Nacional y Militares de las Fuerzas Armadas, un total de 46 en general. 
  </t>
    </r>
    <r>
      <rPr>
        <b/>
        <sz val="11"/>
        <color rgb="FF000000"/>
        <rFont val="Calibri"/>
      </rPr>
      <t xml:space="preserve">Competencia Universitaria 2022: </t>
    </r>
    <r>
      <rPr>
        <sz val="11"/>
        <color rgb="FF000000"/>
        <rFont val="Calibri"/>
      </rPr>
      <t xml:space="preserve">   *Lanzamiento de la 13ª Competencia Universitaria de Emprendedores 2022 donde se transmitió online vía YouTube y se contó con 436 vistas. *Se realizó la evaluación de proyecto donde se evaluaron un total de 15 proyectos de las siguientes universidades: UNAPEC, UNIBE, PUCMM, UNPHU, ITLA, INTEC, UCE, O&amp;M, UAPA, UTESA, UCATEBA, UTECO, UAFAM, UNISA, LOYOLA, y de las cuales participaron 34 jóvenes universitarios. 
*Clausura y la premiación de la 13ª Competencia Universitaria de Emprendedores 2022 a través del programa ‘’Con Jatnna’’ en Color visión, canal 9 contando con una teleaudiencia de un aproximado de 200,000 espectadores donde resultaron ganadores los siguientes proyectos:
1er lugar: Proyecto ORGANICS de la universidad UTECO y su centro de emprendimiento 
2do lugar: Proyecto ILY de la universidad UNAPEC
3er lugar: Proyecto FRUHYDRATE de la universidad UNISA                                                                                                                                                                                                                                Durante el cuarto trimestre se realizaron la siguientes capacitaciones: Formación en Emprendimiento a 41 estudiantes y 50 docentes de las diferentes IES, impartida por la Universidad Camilo José Cela (UCJC) de España.								</t>
    </r>
  </si>
  <si>
    <t>Informe Semestral de las Metas Físicas-Financieras</t>
  </si>
  <si>
    <t xml:space="preserve">Segundo eje, que procura una sociedad con igualdad de Derechos y Oportunidades. ''Una sociedad con igualdad de derechos y oportunidades, en la que toda la poblacion tiene garantizada educacion, salud, vivienda digna y servicios basicos de calidad, y que promueve la reduccion progresiva de la pobreza y desigualdad social  territorial''. </t>
  </si>
  <si>
    <t>Fomentar, reglamentar, asesorar y administrar el Sistema Nacional de Educación Superior, Ciencia y Tecnología, estableciendo las políticas, estratégias y programas tendentes a desarrollar los sectores que contribuyan a la competitividad económica y al desarrollo humano sostenible del país.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</si>
</sst>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43" formatCode="_(* #,##0.00_);_(* \(#,##0.00\);_(* &quot;-&quot;??_);_(@_)"/>
    <numFmt numFmtId="164" formatCode="dd/mm/yyyy;@"/>
    <numFmt numFmtId="165" formatCode="[$-10409]#,##0;\-#,##0"/>
    <numFmt numFmtId="166" formatCode="[$-10409]#,##0.00;\-#,##0.00"/>
    <numFmt numFmtId="167" formatCode="[$-10409]0.00%"/>
  </numFmts>
  <fonts count="28"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12"/>
      <color rgb="FF000000"/>
      <name val="Calibri"/>
      <family val="2"/>
      <scheme val="minor"/>
    </font>
    <font>
      <sz val="12"/>
      <color theme="1"/>
      <name val="Calibri"/>
      <family val="2"/>
      <scheme val="minor"/>
    </font>
    <font>
      <sz val="12"/>
      <color rgb="FF000000"/>
      <name val="Calibri"/>
      <family val="2"/>
      <scheme val="minor"/>
    </font>
    <font>
      <b/>
      <sz val="12"/>
      <color theme="0"/>
      <name val="Calibri"/>
      <family val="2"/>
      <scheme val="minor"/>
    </font>
    <font>
      <b/>
      <sz val="12"/>
      <color theme="1"/>
      <name val="Calibri"/>
      <family val="2"/>
      <scheme val="minor"/>
    </font>
    <font>
      <sz val="12"/>
      <name val="Calibri"/>
      <family val="2"/>
    </font>
    <font>
      <sz val="12"/>
      <color rgb="FF000000"/>
      <name val="Century Gothic"/>
      <family val="2"/>
    </font>
    <font>
      <b/>
      <sz val="12"/>
      <name val="Calibri"/>
      <family val="2"/>
    </font>
    <font>
      <b/>
      <sz val="12"/>
      <color rgb="FF000000"/>
      <name val="Calibri"/>
      <family val="2"/>
    </font>
    <font>
      <i/>
      <sz val="12"/>
      <color theme="1"/>
      <name val="Calibri"/>
      <family val="2"/>
      <scheme val="minor"/>
    </font>
    <font>
      <b/>
      <sz val="12"/>
      <color theme="0"/>
      <name val="Century Gothic"/>
      <family val="2"/>
    </font>
    <font>
      <b/>
      <sz val="11"/>
      <color rgb="FF000000"/>
      <name val="Calibri"/>
      <family val="2"/>
      <scheme val="minor"/>
    </font>
    <font>
      <sz val="11"/>
      <color rgb="FF000000"/>
      <name val="Calibri"/>
      <family val="2"/>
      <scheme val="minor"/>
    </font>
    <font>
      <sz val="10"/>
      <color theme="1"/>
      <name val="Calibri"/>
      <family val="2"/>
      <scheme val="minor"/>
    </font>
    <font>
      <sz val="11"/>
      <name val="Calibri"/>
      <family val="2"/>
    </font>
    <font>
      <sz val="11"/>
      <color rgb="FF000000"/>
      <name val="Century Gothic"/>
      <family val="2"/>
    </font>
    <font>
      <b/>
      <sz val="11"/>
      <name val="Calibri"/>
      <family val="2"/>
    </font>
    <font>
      <b/>
      <sz val="11"/>
      <color rgb="FF000000"/>
      <name val="Calibri"/>
      <family val="2"/>
    </font>
    <font>
      <b/>
      <sz val="11"/>
      <color theme="0"/>
      <name val="Century Gothic"/>
      <family val="2"/>
    </font>
    <font>
      <sz val="11"/>
      <color rgb="FF000000"/>
      <name val="Calibri"/>
    </font>
    <font>
      <sz val="12"/>
      <color rgb="FF000000"/>
      <name val="Calibri"/>
    </font>
    <font>
      <sz val="12"/>
      <name val="Calibri"/>
    </font>
    <font>
      <b/>
      <sz val="11"/>
      <color rgb="FF000000"/>
      <name val="Calibri"/>
    </font>
  </fonts>
  <fills count="11">
    <fill>
      <patternFill patternType="none"/>
    </fill>
    <fill>
      <patternFill patternType="gray125"/>
    </fill>
    <fill>
      <patternFill patternType="solid">
        <fgColor theme="0"/>
        <bgColor indexed="64"/>
      </patternFill>
    </fill>
    <fill>
      <patternFill patternType="solid">
        <fgColor rgb="FFDCE6F1"/>
        <bgColor indexed="64"/>
      </patternFill>
    </fill>
    <fill>
      <patternFill patternType="solid">
        <fgColor theme="0" tint="-0.499984740745262"/>
        <bgColor indexed="64"/>
      </patternFill>
    </fill>
    <fill>
      <patternFill patternType="solid">
        <fgColor rgb="FF002060"/>
        <bgColor indexed="64"/>
      </patternFill>
    </fill>
    <fill>
      <patternFill patternType="solid">
        <fgColor theme="4" tint="0.39997558519241921"/>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0" tint="-0.14999847407452621"/>
        <bgColor rgb="FFF5F5F5"/>
      </patternFill>
    </fill>
    <fill>
      <patternFill patternType="solid">
        <fgColor theme="2"/>
        <bgColor indexed="64"/>
      </patternFill>
    </fill>
  </fills>
  <borders count="74">
    <border>
      <left/>
      <right/>
      <top/>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style="medium">
        <color indexed="64"/>
      </right>
      <top/>
      <bottom style="medium">
        <color rgb="FFFFFFFF"/>
      </bottom>
      <diagonal/>
    </border>
    <border>
      <left style="medium">
        <color indexed="64"/>
      </left>
      <right style="medium">
        <color indexed="64"/>
      </right>
      <top style="medium">
        <color indexed="64"/>
      </top>
      <bottom style="medium">
        <color rgb="FFFFFFFF"/>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rgb="FFFFFFFF"/>
      </top>
      <bottom style="medium">
        <color indexed="64"/>
      </bottom>
      <diagonal/>
    </border>
    <border>
      <left style="medium">
        <color indexed="64"/>
      </left>
      <right style="medium">
        <color indexed="64"/>
      </right>
      <top style="medium">
        <color rgb="FFFFFFFF"/>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medium">
        <color indexed="64"/>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medium">
        <color indexed="64"/>
      </right>
      <top style="thin">
        <color theme="0" tint="-0.34998626667073579"/>
      </top>
      <bottom style="thin">
        <color theme="0" tint="-0.34998626667073579"/>
      </bottom>
      <diagonal/>
    </border>
    <border>
      <left style="medium">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medium">
        <color indexed="64"/>
      </right>
      <top style="thin">
        <color theme="0" tint="-0.34998626667073579"/>
      </top>
      <bottom style="thin">
        <color theme="0" tint="-0.34998626667073579"/>
      </bottom>
      <diagonal/>
    </border>
    <border>
      <left style="medium">
        <color indexed="64"/>
      </left>
      <right style="thin">
        <color theme="0" tint="-0.34998626667073579"/>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medium">
        <color indexed="64"/>
      </right>
      <top/>
      <bottom style="thin">
        <color theme="0" tint="-0.34998626667073579"/>
      </bottom>
      <diagonal/>
    </border>
    <border>
      <left style="medium">
        <color indexed="64"/>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rgb="FF000000"/>
      </left>
      <right style="thin">
        <color indexed="64"/>
      </right>
      <top style="thin">
        <color indexed="64"/>
      </top>
      <bottom style="thin">
        <color indexed="64"/>
      </bottom>
      <diagonal/>
    </border>
    <border>
      <left/>
      <right style="medium">
        <color rgb="FF000000"/>
      </right>
      <top style="thin">
        <color indexed="64"/>
      </top>
      <bottom style="thin">
        <color indexed="64"/>
      </bottom>
      <diagonal/>
    </border>
    <border>
      <left style="medium">
        <color rgb="FF000000"/>
      </left>
      <right/>
      <top/>
      <bottom style="thin">
        <color indexed="64"/>
      </bottom>
      <diagonal/>
    </border>
    <border>
      <left style="thin">
        <color indexed="64"/>
      </left>
      <right style="medium">
        <color rgb="FF000000"/>
      </right>
      <top/>
      <bottom style="thin">
        <color indexed="64"/>
      </bottom>
      <diagonal/>
    </border>
    <border>
      <left/>
      <right style="medium">
        <color rgb="FF000000"/>
      </right>
      <top/>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style="thin">
        <color indexed="64"/>
      </left>
      <right/>
      <top style="thin">
        <color indexed="64"/>
      </top>
      <bottom/>
      <diagonal/>
    </border>
    <border>
      <left/>
      <right style="thin">
        <color indexed="64"/>
      </right>
      <top style="thin">
        <color indexed="64"/>
      </top>
      <bottom/>
      <diagonal/>
    </border>
    <border>
      <left style="medium">
        <color rgb="FF000000"/>
      </left>
      <right style="thin">
        <color indexed="64"/>
      </right>
      <top style="medium">
        <color rgb="FF000000"/>
      </top>
      <bottom style="medium">
        <color rgb="FF000000"/>
      </bottom>
      <diagonal/>
    </border>
    <border>
      <left style="thin">
        <color indexed="64"/>
      </left>
      <right style="thin">
        <color indexed="64"/>
      </right>
      <top style="medium">
        <color rgb="FF000000"/>
      </top>
      <bottom style="medium">
        <color rgb="FF000000"/>
      </bottom>
      <diagonal/>
    </border>
    <border>
      <left style="thin">
        <color indexed="64"/>
      </left>
      <right style="medium">
        <color rgb="FF000000"/>
      </right>
      <top style="medium">
        <color rgb="FF000000"/>
      </top>
      <bottom style="medium">
        <color rgb="FF000000"/>
      </bottom>
      <diagonal/>
    </border>
    <border>
      <left style="medium">
        <color rgb="FF000000"/>
      </left>
      <right style="thin">
        <color indexed="64"/>
      </right>
      <top style="thin">
        <color indexed="64"/>
      </top>
      <bottom/>
      <diagonal/>
    </border>
    <border>
      <left style="thin">
        <color indexed="64"/>
      </left>
      <right style="medium">
        <color rgb="FF000000"/>
      </right>
      <top style="thin">
        <color indexed="64"/>
      </top>
      <bottom/>
      <diagonal/>
    </border>
    <border>
      <left style="medium">
        <color rgb="FF000000"/>
      </left>
      <right style="thin">
        <color indexed="64"/>
      </right>
      <top/>
      <bottom style="thin">
        <color indexed="64"/>
      </bottom>
      <diagonal/>
    </border>
    <border>
      <left style="medium">
        <color rgb="FF000000"/>
      </left>
      <right/>
      <top/>
      <bottom/>
      <diagonal/>
    </border>
    <border>
      <left style="thin">
        <color indexed="64"/>
      </left>
      <right style="thin">
        <color indexed="64"/>
      </right>
      <top/>
      <bottom/>
      <diagonal/>
    </border>
    <border>
      <left style="thin">
        <color indexed="64"/>
      </left>
      <right style="medium">
        <color rgb="FF000000"/>
      </right>
      <top/>
      <bottom/>
      <diagonal/>
    </border>
    <border>
      <left style="thin">
        <color indexed="64"/>
      </left>
      <right/>
      <top/>
      <bottom style="thin">
        <color indexed="64"/>
      </bottom>
      <diagonal/>
    </border>
    <border>
      <left/>
      <right style="medium">
        <color rgb="FF000000"/>
      </right>
      <top/>
      <bottom style="thin">
        <color indexed="64"/>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thin">
        <color theme="0" tint="-0.34998626667073579"/>
      </top>
      <bottom style="thin">
        <color theme="0" tint="-0.34998626667073579"/>
      </bottom>
      <diagonal/>
    </border>
    <border>
      <left/>
      <right style="medium">
        <color rgb="FF000000"/>
      </right>
      <top style="thin">
        <color theme="0" tint="-0.34998626667073579"/>
      </top>
      <bottom style="thin">
        <color theme="0" tint="-0.34998626667073579"/>
      </bottom>
      <diagonal/>
    </border>
    <border>
      <left style="medium">
        <color rgb="FF000000"/>
      </left>
      <right style="thin">
        <color theme="0" tint="-0.34998626667073579"/>
      </right>
      <top style="thin">
        <color theme="0" tint="-0.34998626667073579"/>
      </top>
      <bottom style="thin">
        <color theme="0" tint="-0.34998626667073579"/>
      </bottom>
      <diagonal/>
    </border>
    <border>
      <left style="thin">
        <color theme="0" tint="-0.34998626667073579"/>
      </left>
      <right style="medium">
        <color rgb="FF000000"/>
      </right>
      <top style="thin">
        <color theme="0" tint="-0.34998626667073579"/>
      </top>
      <bottom style="thin">
        <color theme="0" tint="-0.34998626667073579"/>
      </bottom>
      <diagonal/>
    </border>
    <border>
      <left style="medium">
        <color rgb="FF000000"/>
      </left>
      <right style="thin">
        <color theme="0" tint="-0.34998626667073579"/>
      </right>
      <top/>
      <bottom style="thin">
        <color theme="0" tint="-0.34998626667073579"/>
      </bottom>
      <diagonal/>
    </border>
    <border>
      <left style="thin">
        <color theme="0" tint="-0.34998626667073579"/>
      </left>
      <right style="medium">
        <color rgb="FF000000"/>
      </right>
      <top/>
      <bottom style="thin">
        <color theme="0" tint="-0.34998626667073579"/>
      </bottom>
      <diagonal/>
    </border>
    <border>
      <left style="medium">
        <color rgb="FF000000"/>
      </left>
      <right style="thin">
        <color theme="0" tint="-0.34998626667073579"/>
      </right>
      <top style="thin">
        <color theme="0" tint="-0.34998626667073579"/>
      </top>
      <bottom style="medium">
        <color rgb="FF000000"/>
      </bottom>
      <diagonal/>
    </border>
    <border>
      <left style="thin">
        <color theme="0" tint="-0.34998626667073579"/>
      </left>
      <right style="thin">
        <color theme="0" tint="-0.34998626667073579"/>
      </right>
      <top style="thin">
        <color theme="0" tint="-0.34998626667073579"/>
      </top>
      <bottom style="medium">
        <color rgb="FF000000"/>
      </bottom>
      <diagonal/>
    </border>
    <border>
      <left style="thin">
        <color theme="0" tint="-0.34998626667073579"/>
      </left>
      <right style="medium">
        <color rgb="FF000000"/>
      </right>
      <top style="thin">
        <color theme="0" tint="-0.34998626667073579"/>
      </top>
      <bottom style="medium">
        <color rgb="FF000000"/>
      </bottom>
      <diagonal/>
    </border>
  </borders>
  <cellStyleXfs count="3">
    <xf numFmtId="0" fontId="0" fillId="0" borderId="0"/>
    <xf numFmtId="43" fontId="1" fillId="0" borderId="0" applyFont="0" applyFill="0" applyBorder="0" applyAlignment="0" applyProtection="0"/>
    <xf numFmtId="9" fontId="1" fillId="0" borderId="0" applyFont="0" applyFill="0" applyBorder="0" applyAlignment="0" applyProtection="0"/>
  </cellStyleXfs>
  <cellXfs count="260">
    <xf numFmtId="0" fontId="0" fillId="0" borderId="0" xfId="0"/>
    <xf numFmtId="0" fontId="5" fillId="2" borderId="1" xfId="0" applyFont="1" applyFill="1" applyBorder="1" applyAlignment="1">
      <alignment vertical="top" wrapText="1"/>
    </xf>
    <xf numFmtId="0" fontId="6" fillId="0" borderId="0" xfId="0" applyFont="1" applyProtection="1">
      <protection locked="0"/>
    </xf>
    <xf numFmtId="0" fontId="6" fillId="0" borderId="0" xfId="0" applyFont="1"/>
    <xf numFmtId="0" fontId="5" fillId="2" borderId="5" xfId="0" applyFont="1" applyFill="1" applyBorder="1" applyAlignment="1">
      <alignment vertical="top" wrapText="1"/>
    </xf>
    <xf numFmtId="0" fontId="5" fillId="3" borderId="7" xfId="0" applyFont="1" applyFill="1" applyBorder="1" applyAlignment="1">
      <alignment horizontal="center" vertical="center" wrapText="1"/>
    </xf>
    <xf numFmtId="0" fontId="5" fillId="3" borderId="8" xfId="0" applyFont="1" applyFill="1" applyBorder="1" applyAlignment="1">
      <alignment horizontal="center" vertical="center" wrapText="1"/>
    </xf>
    <xf numFmtId="0" fontId="5" fillId="2" borderId="9" xfId="0" applyFont="1" applyFill="1" applyBorder="1" applyAlignment="1">
      <alignment vertical="top" wrapText="1"/>
    </xf>
    <xf numFmtId="164" fontId="7" fillId="0" borderId="12" xfId="0" applyNumberFormat="1" applyFont="1" applyBorder="1" applyAlignment="1">
      <alignment horizontal="center" vertical="center" wrapText="1"/>
    </xf>
    <xf numFmtId="0" fontId="7" fillId="0" borderId="13" xfId="0" applyFont="1" applyBorder="1" applyAlignment="1">
      <alignment horizontal="center" vertical="center" wrapText="1"/>
    </xf>
    <xf numFmtId="0" fontId="5" fillId="0" borderId="16" xfId="0" applyFont="1" applyBorder="1" applyAlignment="1">
      <alignment vertical="center"/>
    </xf>
    <xf numFmtId="0" fontId="9" fillId="0" borderId="16" xfId="0" applyFont="1" applyBorder="1"/>
    <xf numFmtId="0" fontId="10" fillId="0" borderId="0" xfId="0" applyFont="1" applyProtection="1">
      <protection locked="0"/>
    </xf>
    <xf numFmtId="0" fontId="5" fillId="0" borderId="19" xfId="0" applyFont="1" applyBorder="1" applyAlignment="1">
      <alignment horizontal="left" vertical="center"/>
    </xf>
    <xf numFmtId="0" fontId="10" fillId="0" borderId="0" xfId="0" applyFont="1" applyAlignment="1" applyProtection="1">
      <alignment horizontal="left"/>
      <protection locked="0"/>
    </xf>
    <xf numFmtId="0" fontId="6" fillId="0" borderId="0" xfId="0" applyFont="1" applyAlignment="1">
      <alignment horizontal="left"/>
    </xf>
    <xf numFmtId="0" fontId="5" fillId="0" borderId="19" xfId="0" applyFont="1" applyBorder="1" applyAlignment="1">
      <alignment vertical="center"/>
    </xf>
    <xf numFmtId="0" fontId="6" fillId="0" borderId="20" xfId="0" applyFont="1" applyBorder="1" applyAlignment="1" applyProtection="1">
      <alignment horizontal="center" vertical="center" wrapText="1"/>
      <protection locked="0"/>
    </xf>
    <xf numFmtId="0" fontId="5" fillId="0" borderId="5" xfId="0" applyFont="1" applyBorder="1" applyAlignment="1">
      <alignment vertical="center"/>
    </xf>
    <xf numFmtId="0" fontId="5" fillId="0" borderId="5" xfId="0" applyFont="1" applyBorder="1" applyAlignment="1">
      <alignment vertical="center" wrapText="1"/>
    </xf>
    <xf numFmtId="0" fontId="6" fillId="0" borderId="5" xfId="0" applyFont="1" applyBorder="1"/>
    <xf numFmtId="0" fontId="13" fillId="9" borderId="29" xfId="0" applyFont="1" applyFill="1" applyBorder="1" applyAlignment="1">
      <alignment horizontal="center" vertical="center" wrapText="1" readingOrder="1"/>
    </xf>
    <xf numFmtId="0" fontId="13" fillId="9" borderId="30" xfId="0" applyFont="1" applyFill="1" applyBorder="1" applyAlignment="1">
      <alignment horizontal="center" vertical="center" wrapText="1" readingOrder="1"/>
    </xf>
    <xf numFmtId="0" fontId="13" fillId="9" borderId="31" xfId="0" applyFont="1" applyFill="1" applyBorder="1" applyAlignment="1">
      <alignment horizontal="center" vertical="center" wrapText="1" readingOrder="1"/>
    </xf>
    <xf numFmtId="0" fontId="10" fillId="2" borderId="27" xfId="0" applyFont="1" applyFill="1" applyBorder="1" applyAlignment="1" applyProtection="1">
      <alignment vertical="top" wrapText="1"/>
      <protection locked="0"/>
    </xf>
    <xf numFmtId="165" fontId="10" fillId="2" borderId="27" xfId="0" applyNumberFormat="1" applyFont="1" applyFill="1" applyBorder="1" applyAlignment="1" applyProtection="1">
      <alignment horizontal="center" vertical="center" wrapText="1" readingOrder="1"/>
      <protection locked="0"/>
    </xf>
    <xf numFmtId="166" fontId="10" fillId="2" borderId="27" xfId="0" applyNumberFormat="1" applyFont="1" applyFill="1" applyBorder="1" applyAlignment="1" applyProtection="1">
      <alignment horizontal="center" vertical="center" wrapText="1" readingOrder="1"/>
      <protection locked="0"/>
    </xf>
    <xf numFmtId="10" fontId="10" fillId="10" borderId="27" xfId="2" applyNumberFormat="1" applyFont="1" applyFill="1" applyBorder="1" applyAlignment="1" applyProtection="1">
      <alignment horizontal="center" vertical="center" wrapText="1" readingOrder="1"/>
      <protection locked="0"/>
    </xf>
    <xf numFmtId="0" fontId="10" fillId="2" borderId="22" xfId="0" applyFont="1" applyFill="1" applyBorder="1" applyAlignment="1" applyProtection="1">
      <alignment vertical="top" wrapText="1"/>
      <protection locked="0"/>
    </xf>
    <xf numFmtId="167" fontId="10" fillId="10" borderId="23" xfId="0" applyNumberFormat="1" applyFont="1" applyFill="1" applyBorder="1" applyAlignment="1" applyProtection="1">
      <alignment horizontal="center" vertical="center" wrapText="1" readingOrder="1"/>
      <protection locked="0"/>
    </xf>
    <xf numFmtId="0" fontId="10" fillId="2" borderId="0" xfId="0" applyFont="1" applyFill="1" applyProtection="1">
      <protection locked="0"/>
    </xf>
    <xf numFmtId="0" fontId="6" fillId="2" borderId="0" xfId="0" applyFont="1" applyFill="1"/>
    <xf numFmtId="0" fontId="6" fillId="2" borderId="0" xfId="0" applyFont="1" applyFill="1" applyProtection="1">
      <protection locked="0"/>
    </xf>
    <xf numFmtId="0" fontId="14" fillId="2" borderId="0" xfId="0" applyFont="1" applyFill="1" applyAlignment="1" applyProtection="1">
      <alignment horizontal="left" vertical="center" wrapText="1"/>
      <protection locked="0"/>
    </xf>
    <xf numFmtId="0" fontId="6" fillId="0" borderId="5" xfId="0" applyFont="1" applyBorder="1" applyAlignment="1" applyProtection="1">
      <alignment horizontal="left" vertical="center" wrapText="1"/>
      <protection locked="0"/>
    </xf>
    <xf numFmtId="0" fontId="6" fillId="0" borderId="0" xfId="0" applyFont="1" applyAlignment="1" applyProtection="1">
      <alignment horizontal="left" vertical="center" wrapText="1"/>
      <protection locked="0"/>
    </xf>
    <xf numFmtId="0" fontId="6" fillId="0" borderId="6" xfId="0" applyFont="1" applyBorder="1" applyAlignment="1" applyProtection="1">
      <alignment horizontal="left" vertical="center" wrapText="1"/>
      <protection locked="0"/>
    </xf>
    <xf numFmtId="0" fontId="10" fillId="0" borderId="5" xfId="0" applyFont="1" applyBorder="1" applyProtection="1">
      <protection locked="0"/>
    </xf>
    <xf numFmtId="0" fontId="10" fillId="0" borderId="6" xfId="0" applyFont="1" applyBorder="1" applyProtection="1">
      <protection locked="0"/>
    </xf>
    <xf numFmtId="0" fontId="9" fillId="0" borderId="5" xfId="0" applyFont="1" applyBorder="1"/>
    <xf numFmtId="0" fontId="9" fillId="0" borderId="0" xfId="0" applyFont="1"/>
    <xf numFmtId="0" fontId="6" fillId="0" borderId="6" xfId="0" applyFont="1" applyBorder="1"/>
    <xf numFmtId="0" fontId="10" fillId="0" borderId="9" xfId="0" applyFont="1" applyBorder="1" applyProtection="1">
      <protection locked="0"/>
    </xf>
    <xf numFmtId="0" fontId="10" fillId="0" borderId="10" xfId="0" applyFont="1" applyBorder="1" applyProtection="1">
      <protection locked="0"/>
    </xf>
    <xf numFmtId="0" fontId="10" fillId="0" borderId="11" xfId="0" applyFont="1" applyBorder="1" applyProtection="1">
      <protection locked="0"/>
    </xf>
    <xf numFmtId="0" fontId="16" fillId="2" borderId="1" xfId="0" applyFont="1" applyFill="1" applyBorder="1" applyAlignment="1">
      <alignment vertical="top" wrapText="1"/>
    </xf>
    <xf numFmtId="0" fontId="16" fillId="2" borderId="5" xfId="0" applyFont="1" applyFill="1" applyBorder="1" applyAlignment="1">
      <alignment vertical="top" wrapText="1"/>
    </xf>
    <xf numFmtId="0" fontId="16" fillId="3" borderId="7" xfId="0" applyFont="1" applyFill="1" applyBorder="1" applyAlignment="1">
      <alignment horizontal="center" vertical="center" wrapText="1"/>
    </xf>
    <xf numFmtId="0" fontId="16" fillId="3" borderId="8" xfId="0" applyFont="1" applyFill="1" applyBorder="1" applyAlignment="1">
      <alignment horizontal="center" vertical="center" wrapText="1"/>
    </xf>
    <xf numFmtId="0" fontId="16" fillId="2" borderId="9" xfId="0" applyFont="1" applyFill="1" applyBorder="1" applyAlignment="1">
      <alignment vertical="top" wrapText="1"/>
    </xf>
    <xf numFmtId="0" fontId="17" fillId="0" borderId="13" xfId="0" applyFont="1" applyBorder="1" applyAlignment="1">
      <alignment horizontal="center" vertical="center" wrapText="1"/>
    </xf>
    <xf numFmtId="0" fontId="16" fillId="0" borderId="16" xfId="0" applyFont="1" applyBorder="1" applyAlignment="1">
      <alignment vertical="center"/>
    </xf>
    <xf numFmtId="0" fontId="3" fillId="0" borderId="16" xfId="0" applyFont="1" applyBorder="1"/>
    <xf numFmtId="0" fontId="16" fillId="0" borderId="19" xfId="0" applyFont="1" applyBorder="1" applyAlignment="1">
      <alignment horizontal="left" vertical="center"/>
    </xf>
    <xf numFmtId="0" fontId="19" fillId="0" borderId="0" xfId="0" applyFont="1" applyAlignment="1" applyProtection="1">
      <alignment horizontal="left"/>
      <protection locked="0"/>
    </xf>
    <xf numFmtId="0" fontId="0" fillId="0" borderId="0" xfId="0" applyAlignment="1">
      <alignment horizontal="left"/>
    </xf>
    <xf numFmtId="0" fontId="16" fillId="0" borderId="19" xfId="0" applyFont="1" applyBorder="1" applyAlignment="1">
      <alignment vertical="center"/>
    </xf>
    <xf numFmtId="0" fontId="19" fillId="0" borderId="0" xfId="0" applyFont="1" applyProtection="1">
      <protection locked="0"/>
    </xf>
    <xf numFmtId="0" fontId="18" fillId="0" borderId="20" xfId="0" applyFont="1" applyBorder="1" applyAlignment="1" applyProtection="1">
      <alignment horizontal="center" vertical="center" wrapText="1"/>
      <protection locked="0"/>
    </xf>
    <xf numFmtId="0" fontId="16" fillId="0" borderId="5" xfId="0" applyFont="1" applyBorder="1" applyAlignment="1">
      <alignment vertical="center"/>
    </xf>
    <xf numFmtId="0" fontId="16" fillId="0" borderId="5" xfId="0" applyFont="1" applyBorder="1" applyAlignment="1">
      <alignment vertical="center" wrapText="1"/>
    </xf>
    <xf numFmtId="0" fontId="0" fillId="0" borderId="5" xfId="0" applyBorder="1"/>
    <xf numFmtId="0" fontId="22" fillId="9" borderId="30" xfId="0" applyFont="1" applyFill="1" applyBorder="1" applyAlignment="1">
      <alignment horizontal="center" vertical="center" wrapText="1" readingOrder="1"/>
    </xf>
    <xf numFmtId="0" fontId="19" fillId="0" borderId="27" xfId="0" applyFont="1" applyBorder="1" applyAlignment="1" applyProtection="1">
      <alignment vertical="center" wrapText="1"/>
      <protection locked="0"/>
    </xf>
    <xf numFmtId="165" fontId="19" fillId="0" borderId="27" xfId="0" applyNumberFormat="1" applyFont="1" applyBorder="1" applyAlignment="1" applyProtection="1">
      <alignment horizontal="center" vertical="center" wrapText="1" readingOrder="1"/>
      <protection locked="0"/>
    </xf>
    <xf numFmtId="166" fontId="19" fillId="0" borderId="27" xfId="0" applyNumberFormat="1" applyFont="1" applyBorder="1" applyAlignment="1" applyProtection="1">
      <alignment horizontal="center" vertical="center" wrapText="1" readingOrder="1"/>
      <protection locked="0"/>
    </xf>
    <xf numFmtId="10" fontId="19" fillId="10" borderId="27" xfId="2" applyNumberFormat="1" applyFont="1" applyFill="1" applyBorder="1" applyAlignment="1" applyProtection="1">
      <alignment horizontal="center" vertical="center" wrapText="1" readingOrder="1"/>
      <protection locked="0"/>
    </xf>
    <xf numFmtId="0" fontId="0" fillId="2" borderId="0" xfId="0" applyFill="1"/>
    <xf numFmtId="0" fontId="0" fillId="0" borderId="36" xfId="0" applyBorder="1"/>
    <xf numFmtId="0" fontId="0" fillId="0" borderId="5" xfId="0" applyBorder="1" applyAlignment="1" applyProtection="1">
      <alignment horizontal="left" vertical="center" wrapText="1"/>
      <protection locked="0"/>
    </xf>
    <xf numFmtId="0" fontId="0" fillId="0" borderId="0" xfId="0" applyAlignment="1" applyProtection="1">
      <alignment horizontal="left" vertical="center" wrapText="1"/>
      <protection locked="0"/>
    </xf>
    <xf numFmtId="0" fontId="4" fillId="0" borderId="6" xfId="0" applyFont="1" applyBorder="1" applyAlignment="1" applyProtection="1">
      <alignment horizontal="left" vertical="center" wrapText="1"/>
      <protection locked="0"/>
    </xf>
    <xf numFmtId="0" fontId="0" fillId="0" borderId="6" xfId="0" applyBorder="1"/>
    <xf numFmtId="0" fontId="6" fillId="0" borderId="9" xfId="0" applyFont="1" applyBorder="1"/>
    <xf numFmtId="0" fontId="6" fillId="0" borderId="10" xfId="0" applyFont="1" applyBorder="1"/>
    <xf numFmtId="0" fontId="6" fillId="0" borderId="11" xfId="0" applyFont="1" applyBorder="1"/>
    <xf numFmtId="0" fontId="10" fillId="2" borderId="27" xfId="0" applyFont="1" applyFill="1" applyBorder="1" applyAlignment="1" applyProtection="1">
      <alignment horizontal="center" vertical="center" wrapText="1" readingOrder="1"/>
      <protection locked="0"/>
    </xf>
    <xf numFmtId="3" fontId="19" fillId="2" borderId="33" xfId="0" applyNumberFormat="1" applyFont="1" applyFill="1" applyBorder="1" applyAlignment="1" applyProtection="1">
      <alignment horizontal="center" vertical="center" wrapText="1" readingOrder="1"/>
      <protection locked="0"/>
    </xf>
    <xf numFmtId="166" fontId="10" fillId="0" borderId="27" xfId="0" applyNumberFormat="1" applyFont="1" applyBorder="1" applyAlignment="1" applyProtection="1">
      <alignment horizontal="center" vertical="center" wrapText="1" readingOrder="1"/>
      <protection locked="0"/>
    </xf>
    <xf numFmtId="3" fontId="19" fillId="0" borderId="33" xfId="0" applyNumberFormat="1" applyFont="1" applyBorder="1" applyAlignment="1" applyProtection="1">
      <alignment horizontal="center" vertical="center" wrapText="1" readingOrder="1"/>
      <protection locked="0"/>
    </xf>
    <xf numFmtId="0" fontId="0" fillId="0" borderId="49" xfId="0" applyBorder="1"/>
    <xf numFmtId="0" fontId="0" fillId="0" borderId="50" xfId="0" applyBorder="1"/>
    <xf numFmtId="0" fontId="0" fillId="0" borderId="57" xfId="0" applyBorder="1"/>
    <xf numFmtId="0" fontId="22" fillId="9" borderId="69" xfId="0" applyFont="1" applyFill="1" applyBorder="1" applyAlignment="1">
      <alignment horizontal="center" vertical="center" wrapText="1" readingOrder="1"/>
    </xf>
    <xf numFmtId="0" fontId="22" fillId="9" borderId="70" xfId="0" applyFont="1" applyFill="1" applyBorder="1" applyAlignment="1">
      <alignment horizontal="center" vertical="center" wrapText="1" readingOrder="1"/>
    </xf>
    <xf numFmtId="0" fontId="19" fillId="0" borderId="67" xfId="0" applyFont="1" applyBorder="1" applyAlignment="1" applyProtection="1">
      <alignment vertical="top" wrapText="1"/>
      <protection locked="0"/>
    </xf>
    <xf numFmtId="167" fontId="19" fillId="10" borderId="68" xfId="0" applyNumberFormat="1" applyFont="1" applyFill="1" applyBorder="1" applyAlignment="1" applyProtection="1">
      <alignment horizontal="center" vertical="center" wrapText="1" readingOrder="1"/>
      <protection locked="0"/>
    </xf>
    <xf numFmtId="0" fontId="19" fillId="0" borderId="71" xfId="0" applyFont="1" applyBorder="1" applyAlignment="1" applyProtection="1">
      <alignment vertical="top" wrapText="1"/>
      <protection locked="0"/>
    </xf>
    <xf numFmtId="0" fontId="19" fillId="0" borderId="72" xfId="0" applyFont="1" applyBorder="1" applyAlignment="1" applyProtection="1">
      <alignment vertical="center" wrapText="1"/>
      <protection locked="0"/>
    </xf>
    <xf numFmtId="165" fontId="19" fillId="0" borderId="72" xfId="0" applyNumberFormat="1" applyFont="1" applyBorder="1" applyAlignment="1" applyProtection="1">
      <alignment horizontal="center" vertical="center" wrapText="1" readingOrder="1"/>
      <protection locked="0"/>
    </xf>
    <xf numFmtId="166" fontId="19" fillId="0" borderId="72" xfId="0" applyNumberFormat="1" applyFont="1" applyBorder="1" applyAlignment="1" applyProtection="1">
      <alignment horizontal="center" vertical="center" wrapText="1" readingOrder="1"/>
      <protection locked="0"/>
    </xf>
    <xf numFmtId="3" fontId="19" fillId="0" borderId="72" xfId="0" applyNumberFormat="1" applyFont="1" applyBorder="1" applyAlignment="1" applyProtection="1">
      <alignment horizontal="center" vertical="center" wrapText="1" readingOrder="1"/>
      <protection locked="0"/>
    </xf>
    <xf numFmtId="10" fontId="19" fillId="10" borderId="72" xfId="2" applyNumberFormat="1" applyFont="1" applyFill="1" applyBorder="1" applyAlignment="1" applyProtection="1">
      <alignment horizontal="center" vertical="center" wrapText="1" readingOrder="1"/>
      <protection locked="0"/>
    </xf>
    <xf numFmtId="10" fontId="19" fillId="10" borderId="73" xfId="2" applyNumberFormat="1" applyFont="1" applyFill="1" applyBorder="1" applyAlignment="1" applyProtection="1">
      <alignment horizontal="center" vertical="center" wrapText="1" readingOrder="1"/>
      <protection locked="0"/>
    </xf>
    <xf numFmtId="0" fontId="10" fillId="0" borderId="26" xfId="0" applyFont="1" applyBorder="1" applyAlignment="1" applyProtection="1">
      <alignment vertical="top" wrapText="1"/>
      <protection locked="0"/>
    </xf>
    <xf numFmtId="0" fontId="10" fillId="0" borderId="27" xfId="0" applyFont="1" applyBorder="1" applyAlignment="1" applyProtection="1">
      <alignment vertical="top" wrapText="1"/>
      <protection locked="0"/>
    </xf>
    <xf numFmtId="165" fontId="10" fillId="0" borderId="27" xfId="0" applyNumberFormat="1" applyFont="1" applyBorder="1" applyAlignment="1" applyProtection="1">
      <alignment horizontal="center" vertical="center" wrapText="1" readingOrder="1"/>
      <protection locked="0"/>
    </xf>
    <xf numFmtId="3" fontId="10" fillId="0" borderId="27" xfId="0" applyNumberFormat="1" applyFont="1" applyBorder="1" applyAlignment="1" applyProtection="1">
      <alignment horizontal="center" vertical="center" wrapText="1" readingOrder="1"/>
      <protection locked="0"/>
    </xf>
    <xf numFmtId="0" fontId="10" fillId="0" borderId="22" xfId="0" applyFont="1" applyBorder="1" applyAlignment="1" applyProtection="1">
      <alignment vertical="top" wrapText="1"/>
      <protection locked="0"/>
    </xf>
    <xf numFmtId="0" fontId="10" fillId="0" borderId="27" xfId="0" applyFont="1" applyBorder="1" applyAlignment="1" applyProtection="1">
      <alignment horizontal="center" vertical="center" wrapText="1" readingOrder="1"/>
      <protection locked="0"/>
    </xf>
    <xf numFmtId="10" fontId="26" fillId="10" borderId="27" xfId="2" applyNumberFormat="1" applyFont="1" applyFill="1" applyBorder="1" applyAlignment="1" applyProtection="1">
      <alignment horizontal="center" vertical="center" wrapText="1" readingOrder="1"/>
      <protection locked="0"/>
    </xf>
    <xf numFmtId="0" fontId="10" fillId="0" borderId="32" xfId="0" applyFont="1" applyBorder="1" applyAlignment="1" applyProtection="1">
      <alignment vertical="top" wrapText="1"/>
      <protection locked="0"/>
    </xf>
    <xf numFmtId="0" fontId="10" fillId="0" borderId="33" xfId="0" applyFont="1" applyBorder="1" applyAlignment="1" applyProtection="1">
      <alignment vertical="top" wrapText="1"/>
      <protection locked="0"/>
    </xf>
    <xf numFmtId="165" fontId="10" fillId="0" borderId="33" xfId="0" applyNumberFormat="1" applyFont="1" applyBorder="1" applyAlignment="1" applyProtection="1">
      <alignment horizontal="center" vertical="center" wrapText="1" readingOrder="1"/>
      <protection locked="0"/>
    </xf>
    <xf numFmtId="0" fontId="16" fillId="0" borderId="51" xfId="0" applyFont="1" applyBorder="1" applyAlignment="1" applyProtection="1">
      <alignment vertical="center" wrapText="1"/>
      <protection locked="0"/>
    </xf>
    <xf numFmtId="0" fontId="16" fillId="0" borderId="56" xfId="0" applyFont="1" applyBorder="1" applyAlignment="1" applyProtection="1">
      <alignment vertical="center" wrapText="1"/>
      <protection locked="0"/>
    </xf>
    <xf numFmtId="0" fontId="16" fillId="0" borderId="41" xfId="0" applyFont="1" applyBorder="1" applyAlignment="1" applyProtection="1">
      <alignment vertical="center" wrapText="1"/>
      <protection locked="0"/>
    </xf>
    <xf numFmtId="0" fontId="16" fillId="0" borderId="54" xfId="0" applyFont="1" applyBorder="1" applyAlignment="1" applyProtection="1">
      <alignment vertical="center" wrapText="1"/>
      <protection locked="0"/>
    </xf>
    <xf numFmtId="165" fontId="19" fillId="0" borderId="27" xfId="0" applyNumberFormat="1" applyFont="1" applyBorder="1" applyAlignment="1" applyProtection="1">
      <alignment horizontal="center" vertical="center" wrapText="1"/>
      <protection locked="0"/>
    </xf>
    <xf numFmtId="4" fontId="19" fillId="0" borderId="27" xfId="0" applyNumberFormat="1" applyFont="1" applyBorder="1" applyAlignment="1" applyProtection="1">
      <alignment horizontal="center" vertical="center" wrapText="1"/>
      <protection locked="0"/>
    </xf>
    <xf numFmtId="0" fontId="16" fillId="0" borderId="46" xfId="0" applyFont="1" applyBorder="1" applyAlignment="1" applyProtection="1">
      <alignment vertical="center" wrapText="1"/>
      <protection locked="0"/>
    </xf>
    <xf numFmtId="0" fontId="16" fillId="0" borderId="43" xfId="0" applyFont="1" applyBorder="1" applyAlignment="1" applyProtection="1">
      <alignment vertical="center" wrapText="1"/>
      <protection locked="0"/>
    </xf>
    <xf numFmtId="0" fontId="16" fillId="0" borderId="57" xfId="0" applyFont="1" applyBorder="1" applyAlignment="1" applyProtection="1">
      <alignment vertical="center" wrapText="1"/>
      <protection locked="0"/>
    </xf>
    <xf numFmtId="49" fontId="6" fillId="0" borderId="17" xfId="0" quotePrefix="1" applyNumberFormat="1" applyFont="1" applyBorder="1" applyAlignment="1" applyProtection="1">
      <alignment horizontal="left" vertical="center" wrapText="1"/>
      <protection locked="0"/>
    </xf>
    <xf numFmtId="49" fontId="6" fillId="0" borderId="18" xfId="0" quotePrefix="1" applyNumberFormat="1" applyFont="1" applyBorder="1" applyAlignment="1" applyProtection="1">
      <alignment horizontal="left" vertical="center" wrapText="1"/>
      <protection locked="0"/>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0" fontId="5" fillId="3" borderId="5" xfId="0" applyFont="1" applyFill="1" applyBorder="1" applyAlignment="1">
      <alignment horizontal="center" vertical="center" wrapText="1"/>
    </xf>
    <xf numFmtId="0" fontId="5" fillId="3" borderId="0" xfId="0" applyFont="1" applyFill="1" applyAlignment="1">
      <alignment horizontal="center" vertical="center" wrapText="1"/>
    </xf>
    <xf numFmtId="0" fontId="5" fillId="3" borderId="6" xfId="0" applyFont="1" applyFill="1" applyBorder="1" applyAlignment="1">
      <alignment horizontal="center" vertical="center" wrapText="1"/>
    </xf>
    <xf numFmtId="0" fontId="7" fillId="0" borderId="9"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11" xfId="0" applyFont="1" applyBorder="1" applyAlignment="1">
      <alignment horizontal="center" vertical="center" wrapText="1"/>
    </xf>
    <xf numFmtId="0" fontId="6" fillId="0" borderId="1" xfId="0" applyFont="1" applyBorder="1" applyAlignment="1">
      <alignment horizontal="center"/>
    </xf>
    <xf numFmtId="0" fontId="6" fillId="0" borderId="14" xfId="0" applyFont="1" applyBorder="1" applyAlignment="1">
      <alignment horizontal="center"/>
    </xf>
    <xf numFmtId="0" fontId="6" fillId="0" borderId="0" xfId="0" applyFont="1" applyAlignment="1">
      <alignment horizontal="center"/>
    </xf>
    <xf numFmtId="0" fontId="6" fillId="0" borderId="15" xfId="0" applyFont="1" applyBorder="1" applyAlignment="1">
      <alignment horizontal="center"/>
    </xf>
    <xf numFmtId="0" fontId="6" fillId="4" borderId="5" xfId="0" applyFont="1" applyFill="1" applyBorder="1" applyAlignment="1">
      <alignment horizontal="center"/>
    </xf>
    <xf numFmtId="0" fontId="6" fillId="4" borderId="0" xfId="0" applyFont="1" applyFill="1" applyAlignment="1">
      <alignment horizontal="center"/>
    </xf>
    <xf numFmtId="0" fontId="6" fillId="4" borderId="6" xfId="0" applyFont="1" applyFill="1" applyBorder="1" applyAlignment="1">
      <alignment horizontal="center"/>
    </xf>
    <xf numFmtId="0" fontId="8" fillId="5" borderId="5" xfId="0" applyFont="1" applyFill="1" applyBorder="1" applyAlignment="1">
      <alignment horizontal="left" vertical="center"/>
    </xf>
    <xf numFmtId="0" fontId="8" fillId="5" borderId="0" xfId="0" applyFont="1" applyFill="1" applyAlignment="1">
      <alignment horizontal="left" vertical="center"/>
    </xf>
    <xf numFmtId="0" fontId="8" fillId="5" borderId="6" xfId="0" applyFont="1" applyFill="1" applyBorder="1" applyAlignment="1">
      <alignment horizontal="left" vertical="center"/>
    </xf>
    <xf numFmtId="0" fontId="9" fillId="6" borderId="5" xfId="0" applyFont="1" applyFill="1" applyBorder="1" applyAlignment="1">
      <alignment horizontal="left" vertical="center"/>
    </xf>
    <xf numFmtId="0" fontId="9" fillId="6" borderId="0" xfId="0" applyFont="1" applyFill="1" applyAlignment="1">
      <alignment horizontal="left" vertical="center"/>
    </xf>
    <xf numFmtId="0" fontId="9" fillId="6" borderId="6" xfId="0" applyFont="1" applyFill="1" applyBorder="1" applyAlignment="1">
      <alignment horizontal="left" vertical="center"/>
    </xf>
    <xf numFmtId="0" fontId="6" fillId="0" borderId="0" xfId="0" applyFont="1" applyAlignment="1" applyProtection="1">
      <alignment horizontal="left" vertical="center" wrapText="1"/>
      <protection locked="0"/>
    </xf>
    <xf numFmtId="0" fontId="6" fillId="0" borderId="6" xfId="0" applyFont="1" applyBorder="1" applyAlignment="1" applyProtection="1">
      <alignment horizontal="left" vertical="center" wrapText="1"/>
      <protection locked="0"/>
    </xf>
    <xf numFmtId="0" fontId="6" fillId="0" borderId="17" xfId="0" applyFont="1" applyBorder="1" applyAlignment="1" applyProtection="1">
      <alignment horizontal="left" vertical="center" wrapText="1"/>
      <protection locked="0"/>
    </xf>
    <xf numFmtId="0" fontId="6" fillId="0" borderId="18" xfId="0" applyFont="1" applyBorder="1" applyAlignment="1" applyProtection="1">
      <alignment horizontal="left" vertical="center" wrapText="1"/>
      <protection locked="0"/>
    </xf>
    <xf numFmtId="0" fontId="6" fillId="7" borderId="17" xfId="0" applyFont="1" applyFill="1" applyBorder="1" applyAlignment="1">
      <alignment horizontal="left" vertical="center" wrapText="1"/>
    </xf>
    <xf numFmtId="0" fontId="9" fillId="0" borderId="0" xfId="0" applyFont="1" applyAlignment="1" applyProtection="1">
      <alignment horizontal="left" vertical="center" wrapText="1"/>
      <protection locked="0"/>
    </xf>
    <xf numFmtId="0" fontId="9" fillId="0" borderId="6" xfId="0" applyFont="1" applyBorder="1" applyAlignment="1" applyProtection="1">
      <alignment horizontal="left" vertical="center" wrapText="1"/>
      <protection locked="0"/>
    </xf>
    <xf numFmtId="39" fontId="10" fillId="0" borderId="26" xfId="1" applyNumberFormat="1" applyFont="1" applyFill="1" applyBorder="1" applyAlignment="1" applyProtection="1">
      <alignment horizontal="center" vertical="center" wrapText="1" readingOrder="1"/>
      <protection locked="0"/>
    </xf>
    <xf numFmtId="39" fontId="10" fillId="0" borderId="27" xfId="1" applyNumberFormat="1" applyFont="1" applyFill="1" applyBorder="1" applyAlignment="1" applyProtection="1">
      <alignment horizontal="center" vertical="center" wrapText="1" readingOrder="1"/>
      <protection locked="0"/>
    </xf>
    <xf numFmtId="39" fontId="10" fillId="0" borderId="23" xfId="1" applyNumberFormat="1" applyFont="1" applyFill="1" applyBorder="1" applyAlignment="1" applyProtection="1">
      <alignment horizontal="center" vertical="center" wrapText="1" readingOrder="1"/>
      <protection locked="0"/>
    </xf>
    <xf numFmtId="39" fontId="10" fillId="0" borderId="24" xfId="1" applyNumberFormat="1" applyFont="1" applyFill="1" applyBorder="1" applyAlignment="1" applyProtection="1">
      <alignment horizontal="center" vertical="center" wrapText="1" readingOrder="1"/>
      <protection locked="0"/>
    </xf>
    <xf numFmtId="39" fontId="10" fillId="0" borderId="22" xfId="1" applyNumberFormat="1" applyFont="1" applyFill="1" applyBorder="1" applyAlignment="1" applyProtection="1">
      <alignment horizontal="center" vertical="center" wrapText="1" readingOrder="1"/>
      <protection locked="0"/>
    </xf>
    <xf numFmtId="10" fontId="10" fillId="8" borderId="27" xfId="2" applyNumberFormat="1" applyFont="1" applyFill="1" applyBorder="1" applyAlignment="1" applyProtection="1">
      <alignment horizontal="center" vertical="center" wrapText="1" readingOrder="1"/>
    </xf>
    <xf numFmtId="10" fontId="10" fillId="8" borderId="28" xfId="2" applyNumberFormat="1" applyFont="1" applyFill="1" applyBorder="1" applyAlignment="1" applyProtection="1">
      <alignment horizontal="center" vertical="center" wrapText="1" readingOrder="1"/>
    </xf>
    <xf numFmtId="0" fontId="12" fillId="7" borderId="21" xfId="0" applyFont="1" applyFill="1" applyBorder="1" applyAlignment="1">
      <alignment horizontal="center" vertical="center" wrapText="1" readingOrder="1"/>
    </xf>
    <xf numFmtId="0" fontId="12" fillId="7" borderId="22" xfId="0" applyFont="1" applyFill="1" applyBorder="1" applyAlignment="1">
      <alignment horizontal="center" vertical="center" wrapText="1" readingOrder="1"/>
    </xf>
    <xf numFmtId="0" fontId="12" fillId="7" borderId="23" xfId="0" applyFont="1" applyFill="1" applyBorder="1" applyAlignment="1">
      <alignment horizontal="center" vertical="center" wrapText="1" readingOrder="1"/>
    </xf>
    <xf numFmtId="0" fontId="12" fillId="7" borderId="24" xfId="0" applyFont="1" applyFill="1" applyBorder="1" applyAlignment="1">
      <alignment horizontal="center" vertical="center" wrapText="1" readingOrder="1"/>
    </xf>
    <xf numFmtId="0" fontId="12" fillId="7" borderId="25" xfId="0" applyFont="1" applyFill="1" applyBorder="1" applyAlignment="1">
      <alignment horizontal="center" vertical="center" wrapText="1" readingOrder="1"/>
    </xf>
    <xf numFmtId="0" fontId="13" fillId="9" borderId="27" xfId="0" applyFont="1" applyFill="1" applyBorder="1" applyAlignment="1">
      <alignment horizontal="center" vertical="center" wrapText="1" readingOrder="1"/>
    </xf>
    <xf numFmtId="0" fontId="10" fillId="7" borderId="28" xfId="0" applyFont="1" applyFill="1" applyBorder="1" applyAlignment="1">
      <alignment vertical="top" wrapText="1"/>
    </xf>
    <xf numFmtId="0" fontId="10" fillId="7" borderId="27" xfId="0" applyFont="1" applyFill="1" applyBorder="1" applyAlignment="1">
      <alignment vertical="top" wrapText="1"/>
    </xf>
    <xf numFmtId="0" fontId="9" fillId="6" borderId="5" xfId="0" applyFont="1" applyFill="1" applyBorder="1" applyAlignment="1">
      <alignment horizontal="left" vertical="center" wrapText="1"/>
    </xf>
    <xf numFmtId="0" fontId="9" fillId="6" borderId="0" xfId="0" applyFont="1" applyFill="1" applyAlignment="1">
      <alignment horizontal="left" vertical="center" wrapText="1"/>
    </xf>
    <xf numFmtId="0" fontId="9" fillId="6" borderId="6" xfId="0" applyFont="1" applyFill="1" applyBorder="1" applyAlignment="1">
      <alignment horizontal="left" vertical="center" wrapText="1"/>
    </xf>
    <xf numFmtId="0" fontId="9" fillId="2" borderId="5" xfId="0" applyFont="1" applyFill="1" applyBorder="1" applyAlignment="1">
      <alignment horizontal="left" vertical="center" wrapText="1"/>
    </xf>
    <xf numFmtId="0" fontId="9" fillId="2" borderId="0" xfId="0" applyFont="1" applyFill="1" applyAlignment="1">
      <alignment horizontal="left" vertical="center" wrapText="1"/>
    </xf>
    <xf numFmtId="0" fontId="9" fillId="2" borderId="6" xfId="0" applyFont="1" applyFill="1" applyBorder="1" applyAlignment="1">
      <alignment horizontal="left" vertical="center" wrapText="1"/>
    </xf>
    <xf numFmtId="0" fontId="10" fillId="0" borderId="5" xfId="0" applyFont="1" applyBorder="1" applyAlignment="1">
      <alignment horizontal="left" vertical="center" wrapText="1"/>
    </xf>
    <xf numFmtId="0" fontId="10" fillId="0" borderId="0" xfId="0" applyFont="1" applyAlignment="1">
      <alignment horizontal="left" vertical="center" wrapText="1"/>
    </xf>
    <xf numFmtId="0" fontId="10" fillId="0" borderId="6" xfId="0" applyFont="1" applyBorder="1" applyAlignment="1">
      <alignment horizontal="left" vertical="center" wrapText="1"/>
    </xf>
    <xf numFmtId="0" fontId="22" fillId="9" borderId="27" xfId="0" applyFont="1" applyFill="1" applyBorder="1" applyAlignment="1">
      <alignment horizontal="center" vertical="center" wrapText="1" readingOrder="1"/>
    </xf>
    <xf numFmtId="49" fontId="0" fillId="0" borderId="17" xfId="0" quotePrefix="1" applyNumberFormat="1" applyBorder="1" applyAlignment="1" applyProtection="1">
      <alignment horizontal="left" vertical="center" wrapText="1"/>
      <protection locked="0"/>
    </xf>
    <xf numFmtId="49" fontId="0" fillId="0" borderId="18" xfId="0" quotePrefix="1" applyNumberFormat="1" applyBorder="1" applyAlignment="1" applyProtection="1">
      <alignment horizontal="left" vertical="center" wrapText="1"/>
      <protection locked="0"/>
    </xf>
    <xf numFmtId="0" fontId="16" fillId="3" borderId="5" xfId="0" applyFont="1" applyFill="1" applyBorder="1" applyAlignment="1">
      <alignment horizontal="center" vertical="center" wrapText="1"/>
    </xf>
    <xf numFmtId="0" fontId="16" fillId="3" borderId="0" xfId="0" applyFont="1" applyFill="1" applyAlignment="1">
      <alignment horizontal="center" vertical="center" wrapText="1"/>
    </xf>
    <xf numFmtId="0" fontId="16" fillId="3" borderId="6" xfId="0" applyFont="1" applyFill="1" applyBorder="1" applyAlignment="1">
      <alignment horizontal="center" vertical="center" wrapText="1"/>
    </xf>
    <xf numFmtId="0" fontId="17" fillId="0" borderId="9" xfId="0" applyFont="1" applyBorder="1" applyAlignment="1">
      <alignment horizontal="center" vertical="center" wrapText="1"/>
    </xf>
    <xf numFmtId="0" fontId="17" fillId="0" borderId="10" xfId="0" applyFont="1" applyBorder="1" applyAlignment="1">
      <alignment horizontal="center" vertical="center" wrapText="1"/>
    </xf>
    <xf numFmtId="0" fontId="17" fillId="0" borderId="11" xfId="0" applyFont="1" applyBorder="1" applyAlignment="1">
      <alignment horizontal="center" vertical="center" wrapText="1"/>
    </xf>
    <xf numFmtId="0" fontId="0" fillId="0" borderId="1" xfId="0" applyBorder="1" applyAlignment="1">
      <alignment horizontal="center"/>
    </xf>
    <xf numFmtId="0" fontId="0" fillId="0" borderId="14" xfId="0" applyBorder="1" applyAlignment="1">
      <alignment horizontal="center"/>
    </xf>
    <xf numFmtId="0" fontId="0" fillId="0" borderId="0" xfId="0" applyAlignment="1">
      <alignment horizontal="center"/>
    </xf>
    <xf numFmtId="0" fontId="0" fillId="0" borderId="15" xfId="0" applyBorder="1" applyAlignment="1">
      <alignment horizontal="center"/>
    </xf>
    <xf numFmtId="0" fontId="0" fillId="4" borderId="5" xfId="0" applyFill="1" applyBorder="1" applyAlignment="1">
      <alignment horizontal="center"/>
    </xf>
    <xf numFmtId="0" fontId="0" fillId="4" borderId="0" xfId="0" applyFill="1" applyAlignment="1">
      <alignment horizontal="center"/>
    </xf>
    <xf numFmtId="0" fontId="0" fillId="4" borderId="6" xfId="0" applyFill="1" applyBorder="1" applyAlignment="1">
      <alignment horizontal="center"/>
    </xf>
    <xf numFmtId="0" fontId="2" fillId="5" borderId="5" xfId="0" applyFont="1" applyFill="1" applyBorder="1" applyAlignment="1">
      <alignment horizontal="left" vertical="center"/>
    </xf>
    <xf numFmtId="0" fontId="2" fillId="5" borderId="0" xfId="0" applyFont="1" applyFill="1" applyAlignment="1">
      <alignment horizontal="left" vertical="center"/>
    </xf>
    <xf numFmtId="0" fontId="2" fillId="5" borderId="6" xfId="0" applyFont="1" applyFill="1" applyBorder="1" applyAlignment="1">
      <alignment horizontal="left" vertical="center"/>
    </xf>
    <xf numFmtId="0" fontId="3" fillId="6" borderId="5" xfId="0" applyFont="1" applyFill="1" applyBorder="1" applyAlignment="1">
      <alignment horizontal="left" vertical="center"/>
    </xf>
    <xf numFmtId="0" fontId="3" fillId="6" borderId="0" xfId="0" applyFont="1" applyFill="1" applyAlignment="1">
      <alignment horizontal="left" vertical="center"/>
    </xf>
    <xf numFmtId="0" fontId="3" fillId="6" borderId="6" xfId="0" applyFont="1" applyFill="1" applyBorder="1" applyAlignment="1">
      <alignment horizontal="left" vertical="center"/>
    </xf>
    <xf numFmtId="0" fontId="0" fillId="0" borderId="0" xfId="0" applyAlignment="1" applyProtection="1">
      <alignment horizontal="left" vertical="center" wrapText="1"/>
      <protection locked="0"/>
    </xf>
    <xf numFmtId="0" fontId="0" fillId="0" borderId="6" xfId="0" applyBorder="1" applyAlignment="1" applyProtection="1">
      <alignment horizontal="left" vertical="center" wrapText="1"/>
      <protection locked="0"/>
    </xf>
    <xf numFmtId="0" fontId="0" fillId="0" borderId="17" xfId="0" applyBorder="1" applyAlignment="1" applyProtection="1">
      <alignment horizontal="left" vertical="center" wrapText="1"/>
      <protection locked="0"/>
    </xf>
    <xf numFmtId="0" fontId="0" fillId="0" borderId="18" xfId="0" applyBorder="1" applyAlignment="1" applyProtection="1">
      <alignment horizontal="left" vertical="center" wrapText="1"/>
      <protection locked="0"/>
    </xf>
    <xf numFmtId="0" fontId="18" fillId="0" borderId="17" xfId="0" applyFont="1" applyBorder="1" applyAlignment="1">
      <alignment horizontal="left" vertical="center" wrapText="1"/>
    </xf>
    <xf numFmtId="0" fontId="3" fillId="0" borderId="0" xfId="0" applyFont="1" applyAlignment="1" applyProtection="1">
      <alignment horizontal="left" vertical="center" wrapText="1"/>
      <protection locked="0"/>
    </xf>
    <xf numFmtId="0" fontId="3" fillId="0" borderId="6" xfId="0" applyFont="1" applyBorder="1" applyAlignment="1" applyProtection="1">
      <alignment horizontal="left" vertical="center" wrapText="1"/>
      <protection locked="0"/>
    </xf>
    <xf numFmtId="0" fontId="19" fillId="7" borderId="68" xfId="0" applyFont="1" applyFill="1" applyBorder="1" applyAlignment="1">
      <alignment vertical="top" wrapText="1"/>
    </xf>
    <xf numFmtId="0" fontId="3" fillId="6" borderId="62" xfId="0" applyFont="1" applyFill="1" applyBorder="1" applyAlignment="1">
      <alignment horizontal="left" vertical="center"/>
    </xf>
    <xf numFmtId="0" fontId="3" fillId="6" borderId="63" xfId="0" applyFont="1" applyFill="1" applyBorder="1" applyAlignment="1">
      <alignment horizontal="left" vertical="center"/>
    </xf>
    <xf numFmtId="0" fontId="3" fillId="6" borderId="64" xfId="0" applyFont="1" applyFill="1" applyBorder="1" applyAlignment="1">
      <alignment horizontal="left" vertical="center"/>
    </xf>
    <xf numFmtId="0" fontId="21" fillId="7" borderId="65" xfId="0" applyFont="1" applyFill="1" applyBorder="1" applyAlignment="1">
      <alignment horizontal="center" vertical="center" wrapText="1" readingOrder="1"/>
    </xf>
    <xf numFmtId="0" fontId="21" fillId="7" borderId="22" xfId="0" applyFont="1" applyFill="1" applyBorder="1" applyAlignment="1">
      <alignment horizontal="center" vertical="center" wrapText="1" readingOrder="1"/>
    </xf>
    <xf numFmtId="0" fontId="21" fillId="7" borderId="23" xfId="0" applyFont="1" applyFill="1" applyBorder="1" applyAlignment="1">
      <alignment horizontal="center" vertical="center" wrapText="1" readingOrder="1"/>
    </xf>
    <xf numFmtId="0" fontId="21" fillId="7" borderId="24" xfId="0" applyFont="1" applyFill="1" applyBorder="1" applyAlignment="1">
      <alignment horizontal="center" vertical="center" wrapText="1" readingOrder="1"/>
    </xf>
    <xf numFmtId="0" fontId="21" fillId="7" borderId="66" xfId="0" applyFont="1" applyFill="1" applyBorder="1" applyAlignment="1">
      <alignment horizontal="center" vertical="center" wrapText="1" readingOrder="1"/>
    </xf>
    <xf numFmtId="39" fontId="19" fillId="0" borderId="67" xfId="1" applyNumberFormat="1" applyFont="1" applyFill="1" applyBorder="1" applyAlignment="1" applyProtection="1">
      <alignment horizontal="center" vertical="center" wrapText="1" readingOrder="1"/>
      <protection locked="0"/>
    </xf>
    <xf numFmtId="39" fontId="19" fillId="0" borderId="27" xfId="1" applyNumberFormat="1" applyFont="1" applyFill="1" applyBorder="1" applyAlignment="1" applyProtection="1">
      <alignment horizontal="center" vertical="center" wrapText="1" readingOrder="1"/>
      <protection locked="0"/>
    </xf>
    <xf numFmtId="39" fontId="19" fillId="0" borderId="23" xfId="1" applyNumberFormat="1" applyFont="1" applyFill="1" applyBorder="1" applyAlignment="1" applyProtection="1">
      <alignment horizontal="center" vertical="center" wrapText="1" readingOrder="1"/>
      <protection locked="0"/>
    </xf>
    <xf numFmtId="39" fontId="19" fillId="0" borderId="24" xfId="1" applyNumberFormat="1" applyFont="1" applyFill="1" applyBorder="1" applyAlignment="1" applyProtection="1">
      <alignment horizontal="center" vertical="center" wrapText="1" readingOrder="1"/>
      <protection locked="0"/>
    </xf>
    <xf numFmtId="39" fontId="19" fillId="0" borderId="22" xfId="1" applyNumberFormat="1" applyFont="1" applyFill="1" applyBorder="1" applyAlignment="1" applyProtection="1">
      <alignment horizontal="center" vertical="center" wrapText="1" readingOrder="1"/>
      <protection locked="0"/>
    </xf>
    <xf numFmtId="10" fontId="19" fillId="8" borderId="27" xfId="2" applyNumberFormat="1" applyFont="1" applyFill="1" applyBorder="1" applyAlignment="1" applyProtection="1">
      <alignment horizontal="center" vertical="center" wrapText="1" readingOrder="1"/>
    </xf>
    <xf numFmtId="10" fontId="19" fillId="8" borderId="68" xfId="2" applyNumberFormat="1" applyFont="1" applyFill="1" applyBorder="1" applyAlignment="1" applyProtection="1">
      <alignment horizontal="center" vertical="center" wrapText="1" readingOrder="1"/>
    </xf>
    <xf numFmtId="0" fontId="3" fillId="6" borderId="57" xfId="0" applyFont="1" applyFill="1" applyBorder="1" applyAlignment="1">
      <alignment horizontal="left" vertical="center"/>
    </xf>
    <xf numFmtId="0" fontId="3" fillId="6" borderId="45" xfId="0" applyFont="1" applyFill="1" applyBorder="1" applyAlignment="1">
      <alignment horizontal="left" vertical="center"/>
    </xf>
    <xf numFmtId="0" fontId="19" fillId="7" borderId="27" xfId="0" applyFont="1" applyFill="1" applyBorder="1" applyAlignment="1">
      <alignment vertical="top" wrapText="1"/>
    </xf>
    <xf numFmtId="0" fontId="0" fillId="0" borderId="38" xfId="0" applyBorder="1" applyAlignment="1" applyProtection="1">
      <alignment horizontal="left" vertical="center" wrapText="1"/>
      <protection locked="0"/>
    </xf>
    <xf numFmtId="0" fontId="0" fillId="0" borderId="44" xfId="0" applyBorder="1" applyAlignment="1" applyProtection="1">
      <alignment horizontal="left" vertical="center" wrapText="1"/>
      <protection locked="0"/>
    </xf>
    <xf numFmtId="0" fontId="3" fillId="0" borderId="52" xfId="0" applyFont="1" applyBorder="1" applyAlignment="1" applyProtection="1">
      <alignment horizontal="left" vertical="center" wrapText="1"/>
      <protection locked="0"/>
    </xf>
    <xf numFmtId="0" fontId="3" fillId="0" borderId="53" xfId="0" applyFont="1" applyBorder="1" applyAlignment="1" applyProtection="1">
      <alignment horizontal="left" vertical="center" wrapText="1"/>
      <protection locked="0"/>
    </xf>
    <xf numFmtId="0" fontId="0" fillId="0" borderId="20" xfId="0" applyBorder="1" applyAlignment="1" applyProtection="1">
      <alignment horizontal="left" vertical="center" wrapText="1"/>
      <protection locked="0"/>
    </xf>
    <xf numFmtId="0" fontId="0" fillId="0" borderId="34" xfId="0"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xf>
    <xf numFmtId="0" fontId="0" fillId="0" borderId="36" xfId="0" applyBorder="1" applyAlignment="1" applyProtection="1">
      <alignment horizontal="left" vertical="center" wrapText="1"/>
      <protection locked="0"/>
    </xf>
    <xf numFmtId="0" fontId="0" fillId="0" borderId="55" xfId="0" applyBorder="1" applyAlignment="1" applyProtection="1">
      <alignment horizontal="left" vertical="center" wrapText="1"/>
      <protection locked="0"/>
    </xf>
    <xf numFmtId="0" fontId="24" fillId="0" borderId="38" xfId="0" applyFont="1" applyBorder="1" applyAlignment="1" applyProtection="1">
      <alignment horizontal="left" vertical="center" wrapText="1"/>
      <protection locked="0"/>
    </xf>
    <xf numFmtId="0" fontId="0" fillId="0" borderId="58" xfId="0" applyBorder="1" applyAlignment="1" applyProtection="1">
      <alignment horizontal="left" vertical="center" wrapText="1"/>
      <protection locked="0"/>
    </xf>
    <xf numFmtId="0" fontId="0" fillId="0" borderId="59" xfId="0" applyBorder="1" applyAlignment="1" applyProtection="1">
      <alignment horizontal="left" vertical="center" wrapText="1"/>
      <protection locked="0"/>
    </xf>
    <xf numFmtId="0" fontId="3" fillId="6" borderId="5" xfId="0" applyFont="1" applyFill="1" applyBorder="1" applyAlignment="1">
      <alignment horizontal="left" vertical="center" wrapText="1"/>
    </xf>
    <xf numFmtId="0" fontId="3" fillId="6" borderId="0" xfId="0" applyFont="1" applyFill="1" applyAlignment="1">
      <alignment horizontal="left" vertical="center" wrapText="1"/>
    </xf>
    <xf numFmtId="0" fontId="3" fillId="6" borderId="6" xfId="0" applyFont="1" applyFill="1" applyBorder="1" applyAlignment="1">
      <alignment horizontal="left" vertical="center" wrapText="1"/>
    </xf>
    <xf numFmtId="0" fontId="0" fillId="0" borderId="37" xfId="0" applyBorder="1" applyAlignment="1" applyProtection="1">
      <alignment horizontal="left" vertical="center" wrapText="1"/>
      <protection locked="0"/>
    </xf>
    <xf numFmtId="0" fontId="0" fillId="0" borderId="39" xfId="0" applyBorder="1" applyAlignment="1" applyProtection="1">
      <alignment horizontal="left" vertical="center" wrapText="1"/>
      <protection locked="0"/>
    </xf>
    <xf numFmtId="0" fontId="0" fillId="0" borderId="40" xfId="0" applyBorder="1" applyAlignment="1" applyProtection="1">
      <alignment horizontal="left" vertical="center" wrapText="1"/>
      <protection locked="0"/>
    </xf>
    <xf numFmtId="0" fontId="19" fillId="0" borderId="5" xfId="0" applyFont="1" applyBorder="1" applyAlignment="1">
      <alignment horizontal="left" vertical="center" wrapText="1"/>
    </xf>
    <xf numFmtId="0" fontId="19" fillId="0" borderId="0" xfId="0" applyFont="1" applyAlignment="1">
      <alignment horizontal="left" vertical="center" wrapText="1"/>
    </xf>
    <xf numFmtId="0" fontId="19" fillId="0" borderId="6" xfId="0" applyFont="1" applyBorder="1" applyAlignment="1">
      <alignment horizontal="left" vertical="center" wrapText="1"/>
    </xf>
    <xf numFmtId="0" fontId="0" fillId="0" borderId="60" xfId="0" applyBorder="1" applyAlignment="1" applyProtection="1">
      <alignment horizontal="left" vertical="center" wrapText="1"/>
      <protection locked="0"/>
    </xf>
    <xf numFmtId="0" fontId="0" fillId="0" borderId="61" xfId="0" applyBorder="1" applyAlignment="1" applyProtection="1">
      <alignment horizontal="left" vertical="center" wrapText="1"/>
      <protection locked="0"/>
    </xf>
    <xf numFmtId="0" fontId="0" fillId="0" borderId="45" xfId="0" applyBorder="1" applyAlignment="1" applyProtection="1">
      <alignment horizontal="left" vertical="center" wrapText="1"/>
      <protection locked="0"/>
    </xf>
    <xf numFmtId="0" fontId="0" fillId="0" borderId="47" xfId="0"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xf>
    <xf numFmtId="0" fontId="5" fillId="0" borderId="17" xfId="0" applyFont="1" applyFill="1" applyBorder="1" applyAlignment="1" applyProtection="1">
      <alignment vertical="center" wrapText="1"/>
      <protection locked="0"/>
    </xf>
    <xf numFmtId="0" fontId="6" fillId="0" borderId="17" xfId="0" applyFont="1" applyFill="1" applyBorder="1" applyAlignment="1" applyProtection="1">
      <alignment horizontal="left" vertical="center" wrapText="1"/>
      <protection locked="0"/>
    </xf>
    <xf numFmtId="0" fontId="9" fillId="0" borderId="17" xfId="0" applyFont="1" applyFill="1" applyBorder="1" applyAlignment="1" applyProtection="1">
      <alignment horizontal="left" vertical="center" wrapText="1"/>
      <protection locked="0"/>
    </xf>
    <xf numFmtId="0" fontId="6" fillId="0" borderId="20" xfId="0" applyFont="1" applyFill="1" applyBorder="1" applyAlignment="1" applyProtection="1">
      <alignment horizontal="left" vertical="center" wrapText="1"/>
      <protection locked="0"/>
    </xf>
    <xf numFmtId="0" fontId="6" fillId="0" borderId="34" xfId="0" applyFont="1" applyFill="1" applyBorder="1" applyAlignment="1" applyProtection="1">
      <alignment horizontal="left" vertical="center" wrapText="1"/>
      <protection locked="0"/>
    </xf>
    <xf numFmtId="0" fontId="6" fillId="0" borderId="35" xfId="0" applyFont="1" applyFill="1" applyBorder="1" applyAlignment="1" applyProtection="1">
      <alignment horizontal="left" vertical="center" wrapText="1"/>
      <protection locked="0"/>
    </xf>
    <xf numFmtId="0" fontId="25" fillId="0" borderId="20" xfId="0" applyFont="1" applyFill="1" applyBorder="1" applyAlignment="1" applyProtection="1">
      <alignment horizontal="left" vertical="top" wrapText="1"/>
      <protection locked="0"/>
    </xf>
    <xf numFmtId="0" fontId="6" fillId="0" borderId="34" xfId="0" applyFont="1" applyFill="1" applyBorder="1" applyAlignment="1" applyProtection="1">
      <alignment horizontal="left" vertical="top" wrapText="1"/>
      <protection locked="0"/>
    </xf>
    <xf numFmtId="0" fontId="6" fillId="0" borderId="35" xfId="0" applyFont="1" applyFill="1" applyBorder="1" applyAlignment="1" applyProtection="1">
      <alignment horizontal="left" vertical="top" wrapText="1"/>
      <protection locked="0"/>
    </xf>
    <xf numFmtId="0" fontId="9" fillId="0" borderId="20" xfId="0" applyFont="1" applyFill="1" applyBorder="1" applyAlignment="1" applyProtection="1">
      <alignment horizontal="left" vertical="center" wrapText="1"/>
      <protection locked="0"/>
    </xf>
    <xf numFmtId="0" fontId="9" fillId="0" borderId="34" xfId="0" applyFont="1" applyFill="1" applyBorder="1" applyAlignment="1" applyProtection="1">
      <alignment horizontal="left" vertical="center" wrapText="1"/>
      <protection locked="0"/>
    </xf>
    <xf numFmtId="0" fontId="9" fillId="0" borderId="35" xfId="0" applyFont="1" applyFill="1" applyBorder="1" applyAlignment="1" applyProtection="1">
      <alignment horizontal="left" vertical="center" wrapText="1"/>
      <protection locked="0"/>
    </xf>
    <xf numFmtId="0" fontId="10" fillId="0" borderId="20" xfId="0" applyFont="1" applyFill="1" applyBorder="1" applyAlignment="1" applyProtection="1">
      <alignment horizontal="left" vertical="center" wrapText="1"/>
      <protection locked="0"/>
    </xf>
    <xf numFmtId="0" fontId="10" fillId="0" borderId="34" xfId="0" applyFont="1" applyFill="1" applyBorder="1" applyAlignment="1" applyProtection="1">
      <alignment horizontal="left" vertical="center" wrapText="1"/>
      <protection locked="0"/>
    </xf>
    <xf numFmtId="0" fontId="10" fillId="0" borderId="35" xfId="0" applyFont="1" applyFill="1" applyBorder="1" applyAlignment="1" applyProtection="1">
      <alignment horizontal="left" vertical="center" wrapText="1"/>
      <protection locked="0"/>
    </xf>
    <xf numFmtId="165" fontId="10" fillId="0" borderId="27" xfId="0" applyNumberFormat="1" applyFont="1" applyFill="1" applyBorder="1" applyAlignment="1" applyProtection="1">
      <alignment horizontal="center" vertical="center" wrapText="1"/>
      <protection locked="0"/>
    </xf>
    <xf numFmtId="166" fontId="10" fillId="0" borderId="27" xfId="0" applyNumberFormat="1" applyFont="1" applyFill="1" applyBorder="1" applyAlignment="1" applyProtection="1">
      <alignment horizontal="center" vertical="center" wrapText="1" readingOrder="1"/>
      <protection locked="0"/>
    </xf>
    <xf numFmtId="0" fontId="16" fillId="0" borderId="19" xfId="0" applyFont="1" applyBorder="1" applyAlignment="1">
      <alignment vertical="center" wrapText="1"/>
    </xf>
  </cellXfs>
  <cellStyles count="3">
    <cellStyle name="Millares" xfId="1" builtinId="3"/>
    <cellStyle name="Normal" xfId="0" builtinId="0"/>
    <cellStyle name="Porcentaje" xfId="2" builtinId="5"/>
  </cellStyles>
  <dxfs count="30">
    <dxf>
      <font>
        <b val="0"/>
        <i val="0"/>
        <strike val="0"/>
        <condense val="0"/>
        <extend val="0"/>
        <outline val="0"/>
        <shadow val="0"/>
        <u val="none"/>
        <vertAlign val="baseline"/>
        <sz val="11"/>
        <color auto="1"/>
        <name val="Calibri"/>
        <scheme val="none"/>
      </font>
      <numFmt numFmtId="167" formatCode="[$-10409]0.00%"/>
      <fill>
        <patternFill patternType="solid">
          <fgColor indexed="64"/>
          <bgColor theme="6" tint="0.79998168889431442"/>
        </patternFill>
      </fill>
      <alignment horizontal="center" vertical="center" textRotation="0" wrapText="1" indent="0" justifyLastLine="0" shrinkToFit="0" readingOrder="1"/>
      <border diagonalUp="0" diagonalDown="0">
        <left style="thin">
          <color theme="0" tint="-0.34998626667073579"/>
        </left>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11"/>
        <color auto="1"/>
        <name val="Calibri"/>
        <scheme val="none"/>
      </font>
      <numFmt numFmtId="14" formatCode="0.00%"/>
      <fill>
        <patternFill patternType="solid">
          <fgColor indexed="64"/>
          <bgColor theme="6" tint="0.79998168889431442"/>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11"/>
        <color rgb="FFFF0000"/>
        <name val="Calibri"/>
        <scheme val="none"/>
      </font>
      <numFmt numFmtId="166" formatCode="[$-10409]#,##0.00;\-#,##0.00"/>
      <fill>
        <patternFill patternType="none">
          <fgColor indexed="64"/>
          <bgColor theme="5" tint="0.79998168889431442"/>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11"/>
        <color auto="1"/>
        <name val="Calibri"/>
        <scheme val="none"/>
      </font>
      <numFmt numFmtId="165" formatCode="[$-10409]#,##0;\-#,##0"/>
      <fill>
        <patternFill patternType="none">
          <fgColor indexed="64"/>
          <bgColor indexed="65"/>
        </patternFill>
      </fill>
      <alignment horizontal="center" vertical="center" textRotation="0" wrapText="1"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11"/>
        <color auto="1"/>
        <name val="Calibri"/>
        <family val="2"/>
        <scheme val="none"/>
      </font>
      <numFmt numFmtId="166" formatCode="[$-10409]#,##0.00;\-#,##0.00"/>
      <fill>
        <patternFill patternType="none">
          <fgColor indexed="64"/>
          <bgColor theme="5" tint="0.59999389629810485"/>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11"/>
        <color auto="1"/>
        <name val="Calibri"/>
        <family val="2"/>
        <scheme val="none"/>
      </font>
      <numFmt numFmtId="166" formatCode="[$-10409]#,##0.00;\-#,##0.00"/>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11"/>
        <color auto="1"/>
        <name val="Calibri"/>
        <scheme val="none"/>
      </font>
      <numFmt numFmtId="166" formatCode="[$-10409]#,##0.00;\-#,##0.00"/>
      <fill>
        <patternFill patternType="none">
          <fgColor indexed="64"/>
          <bgColor indexed="65"/>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11"/>
        <color auto="1"/>
        <name val="Calibri"/>
        <scheme val="none"/>
      </font>
      <numFmt numFmtId="165" formatCode="[$-10409]#,##0;\-#,##0"/>
      <fill>
        <patternFill patternType="none">
          <fgColor indexed="64"/>
          <bgColor indexed="65"/>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11"/>
        <color auto="1"/>
        <name val="Calibri"/>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11"/>
        <color auto="1"/>
        <name val="Calibri"/>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left/>
        <right style="thin">
          <color theme="0" tint="-0.34998626667073579"/>
        </right>
        <top style="thin">
          <color theme="0" tint="-0.34998626667073579"/>
        </top>
        <bottom style="thin">
          <color theme="0" tint="-0.34998626667073579"/>
        </bottom>
      </border>
      <protection locked="0" hidden="0"/>
    </dxf>
    <dxf>
      <border outline="0">
        <top style="thin">
          <color theme="0" tint="-0.34998626667073579"/>
        </top>
      </border>
    </dxf>
    <dxf>
      <border outline="0">
        <left style="thin">
          <color indexed="64"/>
        </left>
        <right style="thin">
          <color indexed="64"/>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scheme val="none"/>
      </font>
      <numFmt numFmtId="0" formatCode="General"/>
      <fill>
        <patternFill patternType="none">
          <fgColor indexed="64"/>
          <bgColor indexed="65"/>
        </patternFill>
      </fill>
      <alignment horizontal="center" vertical="center" textRotation="0" wrapText="1" indent="0" justifyLastLine="0" shrinkToFit="0" readingOrder="1"/>
      <protection locked="0" hidden="0"/>
    </dxf>
    <dxf>
      <border outline="0">
        <bottom style="thin">
          <color theme="0" tint="-0.34998626667073579"/>
        </bottom>
      </border>
    </dxf>
    <dxf>
      <font>
        <b/>
        <i val="0"/>
        <strike val="0"/>
        <condense val="0"/>
        <extend val="0"/>
        <outline val="0"/>
        <shadow val="0"/>
        <u val="none"/>
        <vertAlign val="baseline"/>
        <sz val="11"/>
        <color rgb="FF000000"/>
        <name val="Calibri"/>
        <scheme val="none"/>
      </font>
      <numFmt numFmtId="0" formatCode="General"/>
      <fill>
        <patternFill patternType="solid">
          <fgColor rgb="FFF5F5F5"/>
          <bgColor theme="0" tint="-0.14999847407452621"/>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bottom/>
      </border>
      <protection locked="1" hidden="0"/>
    </dxf>
    <dxf>
      <font>
        <b val="0"/>
        <i val="0"/>
        <strike val="0"/>
        <condense val="0"/>
        <extend val="0"/>
        <outline val="0"/>
        <shadow val="0"/>
        <u val="none"/>
        <vertAlign val="baseline"/>
        <sz val="12"/>
        <color auto="1"/>
        <name val="Calibri"/>
        <scheme val="none"/>
      </font>
      <numFmt numFmtId="167" formatCode="[$-10409]0.00%"/>
      <fill>
        <patternFill patternType="solid">
          <fgColor indexed="64"/>
          <bgColor theme="2"/>
        </patternFill>
      </fill>
      <alignment horizontal="center" vertical="center" textRotation="0" wrapText="1" indent="0" justifyLastLine="0" shrinkToFit="0" readingOrder="1"/>
      <border diagonalUp="0" diagonalDown="0" outline="0">
        <left style="thin">
          <color theme="0" tint="-0.34998626667073579"/>
        </left>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12"/>
        <color auto="1"/>
        <name val="Calibri"/>
        <scheme val="none"/>
      </font>
      <numFmt numFmtId="14" formatCode="0.00%"/>
      <fill>
        <patternFill patternType="solid">
          <fgColor indexed="64"/>
          <bgColor theme="2"/>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12"/>
        <color auto="1"/>
        <name val="Calibri"/>
        <scheme val="none"/>
      </font>
      <numFmt numFmtId="166" formatCode="[$-10409]#,##0.00;\-#,##0.00"/>
      <fill>
        <patternFill patternType="none">
          <fgColor indexed="64"/>
          <bgColor indexed="65"/>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12"/>
        <color auto="1"/>
        <name val="Calibri"/>
        <scheme val="none"/>
      </font>
      <numFmt numFmtId="165" formatCode="[$-10409]#,##0;\-#,##0"/>
      <fill>
        <patternFill patternType="none">
          <fgColor indexed="64"/>
          <bgColor indexed="65"/>
        </patternFill>
      </fill>
      <alignment horizontal="center" vertical="center" textRotation="0" wrapText="1"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12"/>
        <color auto="1"/>
        <name val="Calibri"/>
        <family val="2"/>
        <scheme val="none"/>
      </font>
      <numFmt numFmtId="166" formatCode="[$-10409]#,##0.00;\-#,##0.00"/>
      <fill>
        <patternFill patternType="none">
          <fgColor indexed="64"/>
          <bgColor rgb="FFFFFFFF"/>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12"/>
        <color auto="1"/>
        <name val="Calibri"/>
        <family val="2"/>
        <scheme val="none"/>
      </font>
      <numFmt numFmtId="166" formatCode="[$-10409]#,##0.00;\-#,##0.00"/>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12"/>
        <color auto="1"/>
        <name val="Calibri"/>
        <scheme val="none"/>
      </font>
      <numFmt numFmtId="166" formatCode="[$-10409]#,##0.00;\-#,##0.00"/>
      <fill>
        <patternFill patternType="none">
          <fgColor indexed="64"/>
          <bgColor indexed="65"/>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12"/>
        <color auto="1"/>
        <name val="Calibri"/>
        <scheme val="none"/>
      </font>
      <numFmt numFmtId="165" formatCode="[$-10409]#,##0;\-#,##0"/>
      <fill>
        <patternFill patternType="none">
          <fgColor indexed="64"/>
          <bgColor indexed="65"/>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12"/>
        <color auto="1"/>
        <name val="Calibri"/>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12"/>
        <color auto="1"/>
        <name val="Calibri"/>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right style="thin">
          <color theme="0" tint="-0.34998626667073579"/>
        </right>
        <top style="thin">
          <color theme="0" tint="-0.34998626667073579"/>
        </top>
        <bottom style="thin">
          <color theme="0" tint="-0.34998626667073579"/>
        </bottom>
      </border>
      <protection locked="0" hidden="0"/>
    </dxf>
    <dxf>
      <border outline="0">
        <top style="thin">
          <color theme="0" tint="-0.34998626667073579"/>
        </top>
      </border>
    </dxf>
    <dxf>
      <border outline="0">
        <left style="thin">
          <color indexed="64"/>
        </left>
        <right style="thin">
          <color indexed="64"/>
        </right>
        <top style="thin">
          <color theme="0" tint="-0.34998626667073579"/>
        </top>
        <bottom style="thin">
          <color theme="0" tint="-0.34998626667073579"/>
        </bottom>
      </border>
    </dxf>
    <dxf>
      <font>
        <b val="0"/>
        <i val="0"/>
        <strike val="0"/>
        <condense val="0"/>
        <extend val="0"/>
        <outline val="0"/>
        <shadow val="0"/>
        <u val="none"/>
        <vertAlign val="baseline"/>
        <sz val="12"/>
        <color auto="1"/>
        <name val="Calibri"/>
        <scheme val="none"/>
      </font>
      <numFmt numFmtId="0" formatCode="General"/>
      <fill>
        <patternFill patternType="none">
          <fgColor indexed="64"/>
          <bgColor indexed="65"/>
        </patternFill>
      </fill>
      <alignment horizontal="center" vertical="center" textRotation="0" wrapText="1" indent="0" justifyLastLine="0" shrinkToFit="0" readingOrder="1"/>
      <protection locked="0" hidden="0"/>
    </dxf>
    <dxf>
      <border outline="0">
        <bottom style="thin">
          <color theme="0" tint="-0.34998626667073579"/>
        </bottom>
      </border>
    </dxf>
    <dxf>
      <font>
        <b/>
        <i val="0"/>
        <strike val="0"/>
        <condense val="0"/>
        <extend val="0"/>
        <outline val="0"/>
        <shadow val="0"/>
        <u val="none"/>
        <vertAlign val="baseline"/>
        <sz val="12"/>
        <color rgb="FF000000"/>
        <name val="Calibri"/>
        <scheme val="none"/>
      </font>
      <numFmt numFmtId="0" formatCode="General"/>
      <fill>
        <patternFill patternType="solid">
          <fgColor rgb="FFF5F5F5"/>
          <bgColor theme="0" tint="-0.14999847407452621"/>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bottom/>
      </border>
      <protection locked="1" hidden="0"/>
    </dxf>
  </dxfs>
  <tableStyles count="1" defaultTableStyle="TableStyleMedium2" defaultPivotStyle="PivotStyleLight16">
    <tableStyle name="Estilo de tabla 1" pivot="0" count="0" xr9:uid="{9D38CEA7-06E5-4673-913B-37C9797C0B41}"/>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image" Target="../media/image12.png"/><Relationship Id="rId7"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10" Type="http://schemas.openxmlformats.org/officeDocument/2006/relationships/image" Target="../media/image19.png"/><Relationship Id="rId4" Type="http://schemas.openxmlformats.org/officeDocument/2006/relationships/image" Target="../media/image13.png"/><Relationship Id="rId9" Type="http://schemas.openxmlformats.org/officeDocument/2006/relationships/image" Target="../media/image18.png"/></Relationships>
</file>

<file path=xl/drawings/_rels/drawing5.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4" Type="http://schemas.openxmlformats.org/officeDocument/2006/relationships/image" Target="../media/image23.png"/></Relationships>
</file>

<file path=xl/drawings/drawing1.xml><?xml version="1.0" encoding="utf-8"?>
<xdr:wsDr xmlns:xdr="http://schemas.openxmlformats.org/drawingml/2006/spreadsheetDrawing" xmlns:a="http://schemas.openxmlformats.org/drawingml/2006/main">
  <xdr:twoCellAnchor editAs="oneCell">
    <xdr:from>
      <xdr:col>1</xdr:col>
      <xdr:colOff>22972</xdr:colOff>
      <xdr:row>1</xdr:row>
      <xdr:rowOff>8964</xdr:rowOff>
    </xdr:from>
    <xdr:to>
      <xdr:col>1</xdr:col>
      <xdr:colOff>1952625</xdr:colOff>
      <xdr:row>3</xdr:row>
      <xdr:rowOff>303118</xdr:rowOff>
    </xdr:to>
    <xdr:pic>
      <xdr:nvPicPr>
        <xdr:cNvPr id="4" name="Imagen 3" descr="Ministerio de Educación Superior, Ciencia y Tecnología | Logopedia | Fandom">
          <a:extLst>
            <a:ext uri="{FF2B5EF4-FFF2-40B4-BE49-F238E27FC236}">
              <a16:creationId xmlns:a16="http://schemas.microsoft.com/office/drawing/2014/main" id="{8A271107-D0AB-4011-A088-14E8B17F3AB2}"/>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3638" t="9539" r="13029" b="14144"/>
        <a:stretch/>
      </xdr:blipFill>
      <xdr:spPr bwMode="auto">
        <a:xfrm>
          <a:off x="197597" y="215339"/>
          <a:ext cx="1929653" cy="10085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46464</xdr:colOff>
      <xdr:row>1</xdr:row>
      <xdr:rowOff>57599</xdr:rowOff>
    </xdr:from>
    <xdr:to>
      <xdr:col>1</xdr:col>
      <xdr:colOff>1593502</xdr:colOff>
      <xdr:row>3</xdr:row>
      <xdr:rowOff>135905</xdr:rowOff>
    </xdr:to>
    <xdr:pic>
      <xdr:nvPicPr>
        <xdr:cNvPr id="3" name="Imagen 2" descr="Ministerio de Educación Superior, Ciencia y Tecnología | Logopedia | Fandom">
          <a:extLst>
            <a:ext uri="{FF2B5EF4-FFF2-40B4-BE49-F238E27FC236}">
              <a16:creationId xmlns:a16="http://schemas.microsoft.com/office/drawing/2014/main" id="{E7661E50-A802-406F-A4BB-B946F37E9654}"/>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3638" t="9539" r="13029" b="14144"/>
        <a:stretch/>
      </xdr:blipFill>
      <xdr:spPr bwMode="auto">
        <a:xfrm>
          <a:off x="278781" y="255069"/>
          <a:ext cx="1547038" cy="7671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718758</xdr:colOff>
      <xdr:row>36</xdr:row>
      <xdr:rowOff>0</xdr:rowOff>
    </xdr:to>
    <xdr:pic>
      <xdr:nvPicPr>
        <xdr:cNvPr id="2" name="Imagen 1">
          <a:extLst>
            <a:ext uri="{FF2B5EF4-FFF2-40B4-BE49-F238E27FC236}">
              <a16:creationId xmlns:a16="http://schemas.microsoft.com/office/drawing/2014/main" id="{2E82DD39-DC68-4FC3-8806-5F8BC4BAF45F}"/>
            </a:ext>
          </a:extLst>
        </xdr:cNvPr>
        <xdr:cNvPicPr>
          <a:picLocks noChangeAspect="1"/>
        </xdr:cNvPicPr>
      </xdr:nvPicPr>
      <xdr:blipFill rotWithShape="1">
        <a:blip xmlns:r="http://schemas.openxmlformats.org/officeDocument/2006/relationships" r:embed="rId1"/>
        <a:srcRect l="43630" t="17113" r="24928" b="10433"/>
        <a:stretch/>
      </xdr:blipFill>
      <xdr:spPr>
        <a:xfrm>
          <a:off x="0" y="0"/>
          <a:ext cx="5290758" cy="6858000"/>
        </a:xfrm>
        <a:prstGeom prst="rect">
          <a:avLst/>
        </a:prstGeom>
      </xdr:spPr>
    </xdr:pic>
    <xdr:clientData/>
  </xdr:twoCellAnchor>
  <xdr:twoCellAnchor editAs="oneCell">
    <xdr:from>
      <xdr:col>7</xdr:col>
      <xdr:colOff>171450</xdr:colOff>
      <xdr:row>0</xdr:row>
      <xdr:rowOff>0</xdr:rowOff>
    </xdr:from>
    <xdr:to>
      <xdr:col>13</xdr:col>
      <xdr:colOff>466725</xdr:colOff>
      <xdr:row>34</xdr:row>
      <xdr:rowOff>28575</xdr:rowOff>
    </xdr:to>
    <xdr:pic>
      <xdr:nvPicPr>
        <xdr:cNvPr id="3" name="Imagen 2">
          <a:extLst>
            <a:ext uri="{FF2B5EF4-FFF2-40B4-BE49-F238E27FC236}">
              <a16:creationId xmlns:a16="http://schemas.microsoft.com/office/drawing/2014/main" id="{089D522D-DF52-4C4B-A332-EC9D6E5F1C92}"/>
            </a:ext>
          </a:extLst>
        </xdr:cNvPr>
        <xdr:cNvPicPr>
          <a:picLocks noChangeAspect="1"/>
        </xdr:cNvPicPr>
      </xdr:nvPicPr>
      <xdr:blipFill rotWithShape="1">
        <a:blip xmlns:r="http://schemas.openxmlformats.org/officeDocument/2006/relationships" r:embed="rId2"/>
        <a:srcRect l="42818" t="17780" r="25240" b="6322"/>
        <a:stretch/>
      </xdr:blipFill>
      <xdr:spPr>
        <a:xfrm>
          <a:off x="5505450" y="0"/>
          <a:ext cx="4867275" cy="6505575"/>
        </a:xfrm>
        <a:prstGeom prst="rect">
          <a:avLst/>
        </a:prstGeom>
      </xdr:spPr>
    </xdr:pic>
    <xdr:clientData/>
  </xdr:twoCellAnchor>
  <xdr:twoCellAnchor editAs="oneCell">
    <xdr:from>
      <xdr:col>0</xdr:col>
      <xdr:colOff>161925</xdr:colOff>
      <xdr:row>36</xdr:row>
      <xdr:rowOff>88216</xdr:rowOff>
    </xdr:from>
    <xdr:to>
      <xdr:col>6</xdr:col>
      <xdr:colOff>619125</xdr:colOff>
      <xdr:row>69</xdr:row>
      <xdr:rowOff>85726</xdr:rowOff>
    </xdr:to>
    <xdr:pic>
      <xdr:nvPicPr>
        <xdr:cNvPr id="4" name="Imagen 3">
          <a:extLst>
            <a:ext uri="{FF2B5EF4-FFF2-40B4-BE49-F238E27FC236}">
              <a16:creationId xmlns:a16="http://schemas.microsoft.com/office/drawing/2014/main" id="{48FC6D96-2309-4A8D-A8F5-269475825AAE}"/>
            </a:ext>
          </a:extLst>
        </xdr:cNvPr>
        <xdr:cNvPicPr>
          <a:picLocks noChangeAspect="1"/>
        </xdr:cNvPicPr>
      </xdr:nvPicPr>
      <xdr:blipFill rotWithShape="1">
        <a:blip xmlns:r="http://schemas.openxmlformats.org/officeDocument/2006/relationships" r:embed="rId3"/>
        <a:srcRect l="43505" t="20003" r="24928" b="9878"/>
        <a:stretch/>
      </xdr:blipFill>
      <xdr:spPr>
        <a:xfrm>
          <a:off x="161925" y="6946216"/>
          <a:ext cx="5029200" cy="6284010"/>
        </a:xfrm>
        <a:prstGeom prst="rect">
          <a:avLst/>
        </a:prstGeom>
      </xdr:spPr>
    </xdr:pic>
    <xdr:clientData/>
  </xdr:twoCellAnchor>
  <xdr:twoCellAnchor editAs="oneCell">
    <xdr:from>
      <xdr:col>6</xdr:col>
      <xdr:colOff>685800</xdr:colOff>
      <xdr:row>35</xdr:row>
      <xdr:rowOff>152400</xdr:rowOff>
    </xdr:from>
    <xdr:to>
      <xdr:col>15</xdr:col>
      <xdr:colOff>117858</xdr:colOff>
      <xdr:row>47</xdr:row>
      <xdr:rowOff>114300</xdr:rowOff>
    </xdr:to>
    <xdr:pic>
      <xdr:nvPicPr>
        <xdr:cNvPr id="5" name="Imagen 4">
          <a:extLst>
            <a:ext uri="{FF2B5EF4-FFF2-40B4-BE49-F238E27FC236}">
              <a16:creationId xmlns:a16="http://schemas.microsoft.com/office/drawing/2014/main" id="{A2BE6DD1-DA82-4650-AFE6-90D0BF6112FC}"/>
            </a:ext>
          </a:extLst>
        </xdr:cNvPr>
        <xdr:cNvPicPr>
          <a:picLocks noChangeAspect="1"/>
        </xdr:cNvPicPr>
      </xdr:nvPicPr>
      <xdr:blipFill rotWithShape="1">
        <a:blip xmlns:r="http://schemas.openxmlformats.org/officeDocument/2006/relationships" r:embed="rId4"/>
        <a:srcRect l="27878" t="20669" r="14052" b="42437"/>
        <a:stretch/>
      </xdr:blipFill>
      <xdr:spPr>
        <a:xfrm>
          <a:off x="5257800" y="6819900"/>
          <a:ext cx="6290058" cy="2247900"/>
        </a:xfrm>
        <a:prstGeom prst="rect">
          <a:avLst/>
        </a:prstGeom>
      </xdr:spPr>
    </xdr:pic>
    <xdr:clientData/>
  </xdr:twoCellAnchor>
  <xdr:twoCellAnchor editAs="oneCell">
    <xdr:from>
      <xdr:col>7</xdr:col>
      <xdr:colOff>180975</xdr:colOff>
      <xdr:row>49</xdr:row>
      <xdr:rowOff>0</xdr:rowOff>
    </xdr:from>
    <xdr:to>
      <xdr:col>14</xdr:col>
      <xdr:colOff>142875</xdr:colOff>
      <xdr:row>72</xdr:row>
      <xdr:rowOff>135219</xdr:rowOff>
    </xdr:to>
    <xdr:pic>
      <xdr:nvPicPr>
        <xdr:cNvPr id="6" name="Imagen 5">
          <a:extLst>
            <a:ext uri="{FF2B5EF4-FFF2-40B4-BE49-F238E27FC236}">
              <a16:creationId xmlns:a16="http://schemas.microsoft.com/office/drawing/2014/main" id="{1DA12507-0286-4455-A6BA-B4554E3E31D3}"/>
            </a:ext>
          </a:extLst>
        </xdr:cNvPr>
        <xdr:cNvPicPr>
          <a:picLocks noChangeAspect="1"/>
        </xdr:cNvPicPr>
      </xdr:nvPicPr>
      <xdr:blipFill rotWithShape="1">
        <a:blip xmlns:r="http://schemas.openxmlformats.org/officeDocument/2006/relationships" r:embed="rId5"/>
        <a:srcRect l="31379" t="15224" r="16364" b="5543"/>
        <a:stretch/>
      </xdr:blipFill>
      <xdr:spPr>
        <a:xfrm>
          <a:off x="5514975" y="9334500"/>
          <a:ext cx="5295900" cy="4516719"/>
        </a:xfrm>
        <a:prstGeom prst="rect">
          <a:avLst/>
        </a:prstGeom>
      </xdr:spPr>
    </xdr:pic>
    <xdr:clientData/>
  </xdr:twoCellAnchor>
  <xdr:twoCellAnchor editAs="oneCell">
    <xdr:from>
      <xdr:col>0</xdr:col>
      <xdr:colOff>0</xdr:colOff>
      <xdr:row>68</xdr:row>
      <xdr:rowOff>104775</xdr:rowOff>
    </xdr:from>
    <xdr:to>
      <xdr:col>7</xdr:col>
      <xdr:colOff>466725</xdr:colOff>
      <xdr:row>79</xdr:row>
      <xdr:rowOff>80584</xdr:rowOff>
    </xdr:to>
    <xdr:pic>
      <xdr:nvPicPr>
        <xdr:cNvPr id="7" name="Imagen 6">
          <a:extLst>
            <a:ext uri="{FF2B5EF4-FFF2-40B4-BE49-F238E27FC236}">
              <a16:creationId xmlns:a16="http://schemas.microsoft.com/office/drawing/2014/main" id="{E8C0E9A7-EE3D-4C95-8420-2FDD3F83F5A6}"/>
            </a:ext>
          </a:extLst>
        </xdr:cNvPr>
        <xdr:cNvPicPr>
          <a:picLocks noChangeAspect="1"/>
        </xdr:cNvPicPr>
      </xdr:nvPicPr>
      <xdr:blipFill rotWithShape="1">
        <a:blip xmlns:r="http://schemas.openxmlformats.org/officeDocument/2006/relationships" r:embed="rId6"/>
        <a:srcRect l="24440" t="30893" r="7113" b="25657"/>
        <a:stretch/>
      </xdr:blipFill>
      <xdr:spPr>
        <a:xfrm>
          <a:off x="0" y="13058775"/>
          <a:ext cx="5800725" cy="2071309"/>
        </a:xfrm>
        <a:prstGeom prst="rect">
          <a:avLst/>
        </a:prstGeom>
      </xdr:spPr>
    </xdr:pic>
    <xdr:clientData/>
  </xdr:twoCellAnchor>
  <xdr:twoCellAnchor editAs="oneCell">
    <xdr:from>
      <xdr:col>7</xdr:col>
      <xdr:colOff>581025</xdr:colOff>
      <xdr:row>73</xdr:row>
      <xdr:rowOff>104775</xdr:rowOff>
    </xdr:from>
    <xdr:to>
      <xdr:col>15</xdr:col>
      <xdr:colOff>194762</xdr:colOff>
      <xdr:row>88</xdr:row>
      <xdr:rowOff>122811</xdr:rowOff>
    </xdr:to>
    <xdr:pic>
      <xdr:nvPicPr>
        <xdr:cNvPr id="8" name="Imagen 7">
          <a:extLst>
            <a:ext uri="{FF2B5EF4-FFF2-40B4-BE49-F238E27FC236}">
              <a16:creationId xmlns:a16="http://schemas.microsoft.com/office/drawing/2014/main" id="{24E11605-6466-43DA-BB35-A62D60AC9067}"/>
            </a:ext>
          </a:extLst>
        </xdr:cNvPr>
        <xdr:cNvPicPr>
          <a:picLocks noChangeAspect="1"/>
        </xdr:cNvPicPr>
      </xdr:nvPicPr>
      <xdr:blipFill rotWithShape="1">
        <a:blip xmlns:r="http://schemas.openxmlformats.org/officeDocument/2006/relationships" r:embed="rId7"/>
        <a:srcRect l="24814" t="30115" r="8053" b="9779"/>
        <a:stretch/>
      </xdr:blipFill>
      <xdr:spPr>
        <a:xfrm>
          <a:off x="5915025" y="14011275"/>
          <a:ext cx="5709737" cy="2875536"/>
        </a:xfrm>
        <a:prstGeom prst="rect">
          <a:avLst/>
        </a:prstGeom>
      </xdr:spPr>
    </xdr:pic>
    <xdr:clientData/>
  </xdr:twoCellAnchor>
  <xdr:twoCellAnchor editAs="oneCell">
    <xdr:from>
      <xdr:col>0</xdr:col>
      <xdr:colOff>0</xdr:colOff>
      <xdr:row>79</xdr:row>
      <xdr:rowOff>66675</xdr:rowOff>
    </xdr:from>
    <xdr:to>
      <xdr:col>7</xdr:col>
      <xdr:colOff>523875</xdr:colOff>
      <xdr:row>92</xdr:row>
      <xdr:rowOff>46703</xdr:rowOff>
    </xdr:to>
    <xdr:pic>
      <xdr:nvPicPr>
        <xdr:cNvPr id="9" name="Imagen 8">
          <a:extLst>
            <a:ext uri="{FF2B5EF4-FFF2-40B4-BE49-F238E27FC236}">
              <a16:creationId xmlns:a16="http://schemas.microsoft.com/office/drawing/2014/main" id="{22B1B24A-0D4D-45D8-9A02-432906AD4AA1}"/>
            </a:ext>
          </a:extLst>
        </xdr:cNvPr>
        <xdr:cNvPicPr>
          <a:picLocks noChangeAspect="1"/>
        </xdr:cNvPicPr>
      </xdr:nvPicPr>
      <xdr:blipFill rotWithShape="1">
        <a:blip xmlns:r="http://schemas.openxmlformats.org/officeDocument/2006/relationships" r:embed="rId8"/>
        <a:srcRect l="23815" t="23114" r="8363" b="26324"/>
        <a:stretch/>
      </xdr:blipFill>
      <xdr:spPr>
        <a:xfrm>
          <a:off x="0" y="15116175"/>
          <a:ext cx="5857875" cy="245652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28575</xdr:rowOff>
    </xdr:from>
    <xdr:to>
      <xdr:col>10</xdr:col>
      <xdr:colOff>28575</xdr:colOff>
      <xdr:row>19</xdr:row>
      <xdr:rowOff>171451</xdr:rowOff>
    </xdr:to>
    <xdr:pic>
      <xdr:nvPicPr>
        <xdr:cNvPr id="2" name="Imagen 1">
          <a:extLst>
            <a:ext uri="{FF2B5EF4-FFF2-40B4-BE49-F238E27FC236}">
              <a16:creationId xmlns:a16="http://schemas.microsoft.com/office/drawing/2014/main" id="{D9855EE8-3479-4B5A-8C2C-5A9512B8791B}"/>
            </a:ext>
          </a:extLst>
        </xdr:cNvPr>
        <xdr:cNvPicPr>
          <a:picLocks noChangeAspect="1"/>
        </xdr:cNvPicPr>
      </xdr:nvPicPr>
      <xdr:blipFill rotWithShape="1">
        <a:blip xmlns:r="http://schemas.openxmlformats.org/officeDocument/2006/relationships" r:embed="rId1"/>
        <a:srcRect b="6041"/>
        <a:stretch/>
      </xdr:blipFill>
      <xdr:spPr>
        <a:xfrm>
          <a:off x="0" y="28575"/>
          <a:ext cx="7648575" cy="3762376"/>
        </a:xfrm>
        <a:prstGeom prst="rect">
          <a:avLst/>
        </a:prstGeom>
      </xdr:spPr>
    </xdr:pic>
    <xdr:clientData/>
  </xdr:twoCellAnchor>
  <xdr:twoCellAnchor editAs="oneCell">
    <xdr:from>
      <xdr:col>0</xdr:col>
      <xdr:colOff>0</xdr:colOff>
      <xdr:row>20</xdr:row>
      <xdr:rowOff>161925</xdr:rowOff>
    </xdr:from>
    <xdr:to>
      <xdr:col>10</xdr:col>
      <xdr:colOff>79579</xdr:colOff>
      <xdr:row>42</xdr:row>
      <xdr:rowOff>38100</xdr:rowOff>
    </xdr:to>
    <xdr:pic>
      <xdr:nvPicPr>
        <xdr:cNvPr id="3" name="Imagen 2">
          <a:extLst>
            <a:ext uri="{FF2B5EF4-FFF2-40B4-BE49-F238E27FC236}">
              <a16:creationId xmlns:a16="http://schemas.microsoft.com/office/drawing/2014/main" id="{9EA0A942-183A-4602-9680-8111C603C8EB}"/>
            </a:ext>
          </a:extLst>
        </xdr:cNvPr>
        <xdr:cNvPicPr>
          <a:picLocks noChangeAspect="1"/>
        </xdr:cNvPicPr>
      </xdr:nvPicPr>
      <xdr:blipFill rotWithShape="1">
        <a:blip xmlns:r="http://schemas.openxmlformats.org/officeDocument/2006/relationships" r:embed="rId2"/>
        <a:srcRect t="1" b="6062"/>
        <a:stretch/>
      </xdr:blipFill>
      <xdr:spPr>
        <a:xfrm>
          <a:off x="0" y="3971925"/>
          <a:ext cx="7699579" cy="4067175"/>
        </a:xfrm>
        <a:prstGeom prst="rect">
          <a:avLst/>
        </a:prstGeom>
      </xdr:spPr>
    </xdr:pic>
    <xdr:clientData/>
  </xdr:twoCellAnchor>
  <xdr:twoCellAnchor editAs="oneCell">
    <xdr:from>
      <xdr:col>11</xdr:col>
      <xdr:colOff>457200</xdr:colOff>
      <xdr:row>0</xdr:row>
      <xdr:rowOff>0</xdr:rowOff>
    </xdr:from>
    <xdr:to>
      <xdr:col>22</xdr:col>
      <xdr:colOff>69110</xdr:colOff>
      <xdr:row>21</xdr:row>
      <xdr:rowOff>118333</xdr:rowOff>
    </xdr:to>
    <xdr:pic>
      <xdr:nvPicPr>
        <xdr:cNvPr id="4" name="Imagen 3">
          <a:extLst>
            <a:ext uri="{FF2B5EF4-FFF2-40B4-BE49-F238E27FC236}">
              <a16:creationId xmlns:a16="http://schemas.microsoft.com/office/drawing/2014/main" id="{82A0AB03-3C3E-4FF3-9929-AB3F7A5A9806}"/>
            </a:ext>
          </a:extLst>
        </xdr:cNvPr>
        <xdr:cNvPicPr>
          <a:picLocks noChangeAspect="1"/>
        </xdr:cNvPicPr>
      </xdr:nvPicPr>
      <xdr:blipFill rotWithShape="1">
        <a:blip xmlns:r="http://schemas.openxmlformats.org/officeDocument/2006/relationships" r:embed="rId3"/>
        <a:srcRect b="8356"/>
        <a:stretch/>
      </xdr:blipFill>
      <xdr:spPr>
        <a:xfrm>
          <a:off x="8839200" y="0"/>
          <a:ext cx="7993910" cy="4118833"/>
        </a:xfrm>
        <a:prstGeom prst="rect">
          <a:avLst/>
        </a:prstGeom>
      </xdr:spPr>
    </xdr:pic>
    <xdr:clientData/>
  </xdr:twoCellAnchor>
  <xdr:twoCellAnchor editAs="oneCell">
    <xdr:from>
      <xdr:col>11</xdr:col>
      <xdr:colOff>514350</xdr:colOff>
      <xdr:row>23</xdr:row>
      <xdr:rowOff>95250</xdr:rowOff>
    </xdr:from>
    <xdr:to>
      <xdr:col>22</xdr:col>
      <xdr:colOff>195721</xdr:colOff>
      <xdr:row>45</xdr:row>
      <xdr:rowOff>9526</xdr:rowOff>
    </xdr:to>
    <xdr:pic>
      <xdr:nvPicPr>
        <xdr:cNvPr id="5" name="Imagen 4">
          <a:extLst>
            <a:ext uri="{FF2B5EF4-FFF2-40B4-BE49-F238E27FC236}">
              <a16:creationId xmlns:a16="http://schemas.microsoft.com/office/drawing/2014/main" id="{F88C303A-0BBB-46A4-A7D6-16018181309C}"/>
            </a:ext>
          </a:extLst>
        </xdr:cNvPr>
        <xdr:cNvPicPr>
          <a:picLocks noChangeAspect="1"/>
        </xdr:cNvPicPr>
      </xdr:nvPicPr>
      <xdr:blipFill rotWithShape="1">
        <a:blip xmlns:r="http://schemas.openxmlformats.org/officeDocument/2006/relationships" r:embed="rId4"/>
        <a:srcRect b="9445"/>
        <a:stretch/>
      </xdr:blipFill>
      <xdr:spPr>
        <a:xfrm>
          <a:off x="8896350" y="4476750"/>
          <a:ext cx="8063371" cy="4105276"/>
        </a:xfrm>
        <a:prstGeom prst="rect">
          <a:avLst/>
        </a:prstGeom>
      </xdr:spPr>
    </xdr:pic>
    <xdr:clientData/>
  </xdr:twoCellAnchor>
  <xdr:twoCellAnchor editAs="oneCell">
    <xdr:from>
      <xdr:col>0</xdr:col>
      <xdr:colOff>0</xdr:colOff>
      <xdr:row>44</xdr:row>
      <xdr:rowOff>16830</xdr:rowOff>
    </xdr:from>
    <xdr:to>
      <xdr:col>9</xdr:col>
      <xdr:colOff>647700</xdr:colOff>
      <xdr:row>64</xdr:row>
      <xdr:rowOff>133350</xdr:rowOff>
    </xdr:to>
    <xdr:pic>
      <xdr:nvPicPr>
        <xdr:cNvPr id="6" name="Imagen 5">
          <a:extLst>
            <a:ext uri="{FF2B5EF4-FFF2-40B4-BE49-F238E27FC236}">
              <a16:creationId xmlns:a16="http://schemas.microsoft.com/office/drawing/2014/main" id="{D9B64349-1B60-44C9-8815-28B438156E6E}"/>
            </a:ext>
          </a:extLst>
        </xdr:cNvPr>
        <xdr:cNvPicPr>
          <a:picLocks noChangeAspect="1"/>
        </xdr:cNvPicPr>
      </xdr:nvPicPr>
      <xdr:blipFill rotWithShape="1">
        <a:blip xmlns:r="http://schemas.openxmlformats.org/officeDocument/2006/relationships" r:embed="rId5"/>
        <a:srcRect b="6953"/>
        <a:stretch/>
      </xdr:blipFill>
      <xdr:spPr>
        <a:xfrm>
          <a:off x="0" y="8398830"/>
          <a:ext cx="7505700" cy="3926520"/>
        </a:xfrm>
        <a:prstGeom prst="rect">
          <a:avLst/>
        </a:prstGeom>
      </xdr:spPr>
    </xdr:pic>
    <xdr:clientData/>
  </xdr:twoCellAnchor>
  <xdr:twoCellAnchor editAs="oneCell">
    <xdr:from>
      <xdr:col>11</xdr:col>
      <xdr:colOff>390525</xdr:colOff>
      <xdr:row>46</xdr:row>
      <xdr:rowOff>18605</xdr:rowOff>
    </xdr:from>
    <xdr:to>
      <xdr:col>20</xdr:col>
      <xdr:colOff>579398</xdr:colOff>
      <xdr:row>65</xdr:row>
      <xdr:rowOff>76201</xdr:rowOff>
    </xdr:to>
    <xdr:pic>
      <xdr:nvPicPr>
        <xdr:cNvPr id="7" name="Imagen 6">
          <a:extLst>
            <a:ext uri="{FF2B5EF4-FFF2-40B4-BE49-F238E27FC236}">
              <a16:creationId xmlns:a16="http://schemas.microsoft.com/office/drawing/2014/main" id="{9BD98F30-D1F4-42D2-9F5A-09A3475E80FD}"/>
            </a:ext>
          </a:extLst>
        </xdr:cNvPr>
        <xdr:cNvPicPr>
          <a:picLocks noChangeAspect="1"/>
        </xdr:cNvPicPr>
      </xdr:nvPicPr>
      <xdr:blipFill rotWithShape="1">
        <a:blip xmlns:r="http://schemas.openxmlformats.org/officeDocument/2006/relationships" r:embed="rId6"/>
        <a:srcRect b="7189"/>
        <a:stretch/>
      </xdr:blipFill>
      <xdr:spPr>
        <a:xfrm>
          <a:off x="8772525" y="8781605"/>
          <a:ext cx="7046873" cy="3677096"/>
        </a:xfrm>
        <a:prstGeom prst="rect">
          <a:avLst/>
        </a:prstGeom>
      </xdr:spPr>
    </xdr:pic>
    <xdr:clientData/>
  </xdr:twoCellAnchor>
  <xdr:twoCellAnchor editAs="oneCell">
    <xdr:from>
      <xdr:col>0</xdr:col>
      <xdr:colOff>19049</xdr:colOff>
      <xdr:row>67</xdr:row>
      <xdr:rowOff>38101</xdr:rowOff>
    </xdr:from>
    <xdr:to>
      <xdr:col>9</xdr:col>
      <xdr:colOff>613726</xdr:colOff>
      <xdr:row>87</xdr:row>
      <xdr:rowOff>95251</xdr:rowOff>
    </xdr:to>
    <xdr:pic>
      <xdr:nvPicPr>
        <xdr:cNvPr id="8" name="Imagen 7">
          <a:extLst>
            <a:ext uri="{FF2B5EF4-FFF2-40B4-BE49-F238E27FC236}">
              <a16:creationId xmlns:a16="http://schemas.microsoft.com/office/drawing/2014/main" id="{AC1B2570-2E25-4DD9-B2A5-68B99A14811D}"/>
            </a:ext>
          </a:extLst>
        </xdr:cNvPr>
        <xdr:cNvPicPr>
          <a:picLocks noChangeAspect="1"/>
        </xdr:cNvPicPr>
      </xdr:nvPicPr>
      <xdr:blipFill rotWithShape="1">
        <a:blip xmlns:r="http://schemas.openxmlformats.org/officeDocument/2006/relationships" r:embed="rId7"/>
        <a:srcRect b="7707"/>
        <a:stretch/>
      </xdr:blipFill>
      <xdr:spPr>
        <a:xfrm>
          <a:off x="19049" y="12801601"/>
          <a:ext cx="7452677" cy="3867150"/>
        </a:xfrm>
        <a:prstGeom prst="rect">
          <a:avLst/>
        </a:prstGeom>
      </xdr:spPr>
    </xdr:pic>
    <xdr:clientData/>
  </xdr:twoCellAnchor>
  <xdr:twoCellAnchor editAs="oneCell">
    <xdr:from>
      <xdr:col>11</xdr:col>
      <xdr:colOff>136635</xdr:colOff>
      <xdr:row>66</xdr:row>
      <xdr:rowOff>125035</xdr:rowOff>
    </xdr:from>
    <xdr:to>
      <xdr:col>20</xdr:col>
      <xdr:colOff>230257</xdr:colOff>
      <xdr:row>85</xdr:row>
      <xdr:rowOff>98534</xdr:rowOff>
    </xdr:to>
    <xdr:pic>
      <xdr:nvPicPr>
        <xdr:cNvPr id="9" name="Imagen 8">
          <a:extLst>
            <a:ext uri="{FF2B5EF4-FFF2-40B4-BE49-F238E27FC236}">
              <a16:creationId xmlns:a16="http://schemas.microsoft.com/office/drawing/2014/main" id="{8D96E107-CC97-452A-A487-C551AFF6C97D}"/>
            </a:ext>
          </a:extLst>
        </xdr:cNvPr>
        <xdr:cNvPicPr>
          <a:picLocks noChangeAspect="1"/>
        </xdr:cNvPicPr>
      </xdr:nvPicPr>
      <xdr:blipFill rotWithShape="1">
        <a:blip xmlns:r="http://schemas.openxmlformats.org/officeDocument/2006/relationships" r:embed="rId8"/>
        <a:srcRect b="8034"/>
        <a:stretch/>
      </xdr:blipFill>
      <xdr:spPr>
        <a:xfrm>
          <a:off x="8566807" y="12409001"/>
          <a:ext cx="6991036" cy="3509792"/>
        </a:xfrm>
        <a:prstGeom prst="rect">
          <a:avLst/>
        </a:prstGeom>
      </xdr:spPr>
    </xdr:pic>
    <xdr:clientData/>
  </xdr:twoCellAnchor>
  <xdr:twoCellAnchor editAs="oneCell">
    <xdr:from>
      <xdr:col>0</xdr:col>
      <xdr:colOff>63180</xdr:colOff>
      <xdr:row>88</xdr:row>
      <xdr:rowOff>106310</xdr:rowOff>
    </xdr:from>
    <xdr:to>
      <xdr:col>9</xdr:col>
      <xdr:colOff>547414</xdr:colOff>
      <xdr:row>109</xdr:row>
      <xdr:rowOff>34240</xdr:rowOff>
    </xdr:to>
    <xdr:pic>
      <xdr:nvPicPr>
        <xdr:cNvPr id="10" name="Imagen 9">
          <a:extLst>
            <a:ext uri="{FF2B5EF4-FFF2-40B4-BE49-F238E27FC236}">
              <a16:creationId xmlns:a16="http://schemas.microsoft.com/office/drawing/2014/main" id="{D433563C-8F7D-46DB-83F1-16C22B46CFC1}"/>
            </a:ext>
          </a:extLst>
        </xdr:cNvPr>
        <xdr:cNvPicPr>
          <a:picLocks noChangeAspect="1"/>
        </xdr:cNvPicPr>
      </xdr:nvPicPr>
      <xdr:blipFill rotWithShape="1">
        <a:blip xmlns:r="http://schemas.openxmlformats.org/officeDocument/2006/relationships" r:embed="rId9"/>
        <a:srcRect b="7558"/>
        <a:stretch/>
      </xdr:blipFill>
      <xdr:spPr>
        <a:xfrm>
          <a:off x="63180" y="16484931"/>
          <a:ext cx="7381648" cy="3836464"/>
        </a:xfrm>
        <a:prstGeom prst="rect">
          <a:avLst/>
        </a:prstGeom>
      </xdr:spPr>
    </xdr:pic>
    <xdr:clientData/>
  </xdr:twoCellAnchor>
  <xdr:twoCellAnchor editAs="oneCell">
    <xdr:from>
      <xdr:col>11</xdr:col>
      <xdr:colOff>54742</xdr:colOff>
      <xdr:row>87</xdr:row>
      <xdr:rowOff>12936</xdr:rowOff>
    </xdr:from>
    <xdr:to>
      <xdr:col>21</xdr:col>
      <xdr:colOff>178144</xdr:colOff>
      <xdr:row>108</xdr:row>
      <xdr:rowOff>175173</xdr:rowOff>
    </xdr:to>
    <xdr:pic>
      <xdr:nvPicPr>
        <xdr:cNvPr id="11" name="Imagen 10">
          <a:extLst>
            <a:ext uri="{FF2B5EF4-FFF2-40B4-BE49-F238E27FC236}">
              <a16:creationId xmlns:a16="http://schemas.microsoft.com/office/drawing/2014/main" id="{298ECFFA-6DC8-45F8-9EA3-F0F3D0045FF9}"/>
            </a:ext>
          </a:extLst>
        </xdr:cNvPr>
        <xdr:cNvPicPr>
          <a:picLocks noChangeAspect="1"/>
        </xdr:cNvPicPr>
      </xdr:nvPicPr>
      <xdr:blipFill rotWithShape="1">
        <a:blip xmlns:r="http://schemas.openxmlformats.org/officeDocument/2006/relationships" r:embed="rId10"/>
        <a:srcRect b="7021"/>
        <a:stretch/>
      </xdr:blipFill>
      <xdr:spPr>
        <a:xfrm>
          <a:off x="8484914" y="16205436"/>
          <a:ext cx="7787196" cy="407077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19050</xdr:colOff>
      <xdr:row>0</xdr:row>
      <xdr:rowOff>65684</xdr:rowOff>
    </xdr:from>
    <xdr:to>
      <xdr:col>6</xdr:col>
      <xdr:colOff>751534</xdr:colOff>
      <xdr:row>14</xdr:row>
      <xdr:rowOff>180975</xdr:rowOff>
    </xdr:to>
    <xdr:pic>
      <xdr:nvPicPr>
        <xdr:cNvPr id="2" name="Imagen 1">
          <a:extLst>
            <a:ext uri="{FF2B5EF4-FFF2-40B4-BE49-F238E27FC236}">
              <a16:creationId xmlns:a16="http://schemas.microsoft.com/office/drawing/2014/main" id="{11BCA7D5-0AEC-4464-8A4D-31C12AA361E0}"/>
            </a:ext>
          </a:extLst>
        </xdr:cNvPr>
        <xdr:cNvPicPr>
          <a:picLocks noChangeAspect="1"/>
        </xdr:cNvPicPr>
      </xdr:nvPicPr>
      <xdr:blipFill rotWithShape="1">
        <a:blip xmlns:r="http://schemas.openxmlformats.org/officeDocument/2006/relationships" r:embed="rId1"/>
        <a:srcRect b="6707"/>
        <a:stretch/>
      </xdr:blipFill>
      <xdr:spPr>
        <a:xfrm>
          <a:off x="19050" y="65684"/>
          <a:ext cx="5304484" cy="2782291"/>
        </a:xfrm>
        <a:prstGeom prst="rect">
          <a:avLst/>
        </a:prstGeom>
      </xdr:spPr>
    </xdr:pic>
    <xdr:clientData/>
  </xdr:twoCellAnchor>
  <xdr:twoCellAnchor editAs="oneCell">
    <xdr:from>
      <xdr:col>7</xdr:col>
      <xdr:colOff>523875</xdr:colOff>
      <xdr:row>0</xdr:row>
      <xdr:rowOff>0</xdr:rowOff>
    </xdr:from>
    <xdr:to>
      <xdr:col>15</xdr:col>
      <xdr:colOff>350798</xdr:colOff>
      <xdr:row>16</xdr:row>
      <xdr:rowOff>44810</xdr:rowOff>
    </xdr:to>
    <xdr:pic>
      <xdr:nvPicPr>
        <xdr:cNvPr id="3" name="Imagen 2">
          <a:extLst>
            <a:ext uri="{FF2B5EF4-FFF2-40B4-BE49-F238E27FC236}">
              <a16:creationId xmlns:a16="http://schemas.microsoft.com/office/drawing/2014/main" id="{3DB60B2E-B5B7-4F74-A795-83F3514A0F48}"/>
            </a:ext>
          </a:extLst>
        </xdr:cNvPr>
        <xdr:cNvPicPr>
          <a:picLocks noChangeAspect="1"/>
        </xdr:cNvPicPr>
      </xdr:nvPicPr>
      <xdr:blipFill rotWithShape="1">
        <a:blip xmlns:r="http://schemas.openxmlformats.org/officeDocument/2006/relationships" r:embed="rId2"/>
        <a:srcRect b="7124"/>
        <a:stretch/>
      </xdr:blipFill>
      <xdr:spPr>
        <a:xfrm>
          <a:off x="5857875" y="0"/>
          <a:ext cx="5922923" cy="3092810"/>
        </a:xfrm>
        <a:prstGeom prst="rect">
          <a:avLst/>
        </a:prstGeom>
      </xdr:spPr>
    </xdr:pic>
    <xdr:clientData/>
  </xdr:twoCellAnchor>
  <xdr:twoCellAnchor editAs="oneCell">
    <xdr:from>
      <xdr:col>0</xdr:col>
      <xdr:colOff>123824</xdr:colOff>
      <xdr:row>17</xdr:row>
      <xdr:rowOff>71884</xdr:rowOff>
    </xdr:from>
    <xdr:to>
      <xdr:col>7</xdr:col>
      <xdr:colOff>123825</xdr:colOff>
      <xdr:row>31</xdr:row>
      <xdr:rowOff>190499</xdr:rowOff>
    </xdr:to>
    <xdr:pic>
      <xdr:nvPicPr>
        <xdr:cNvPr id="4" name="Imagen 3">
          <a:extLst>
            <a:ext uri="{FF2B5EF4-FFF2-40B4-BE49-F238E27FC236}">
              <a16:creationId xmlns:a16="http://schemas.microsoft.com/office/drawing/2014/main" id="{B5BD1F8B-97FE-4DCC-8A02-29A9CE8F4086}"/>
            </a:ext>
          </a:extLst>
        </xdr:cNvPr>
        <xdr:cNvPicPr>
          <a:picLocks noChangeAspect="1"/>
        </xdr:cNvPicPr>
      </xdr:nvPicPr>
      <xdr:blipFill rotWithShape="1">
        <a:blip xmlns:r="http://schemas.openxmlformats.org/officeDocument/2006/relationships" r:embed="rId3"/>
        <a:srcRect b="7113"/>
        <a:stretch/>
      </xdr:blipFill>
      <xdr:spPr>
        <a:xfrm>
          <a:off x="123824" y="3310384"/>
          <a:ext cx="5334001" cy="2785615"/>
        </a:xfrm>
        <a:prstGeom prst="rect">
          <a:avLst/>
        </a:prstGeom>
      </xdr:spPr>
    </xdr:pic>
    <xdr:clientData/>
  </xdr:twoCellAnchor>
  <xdr:twoCellAnchor editAs="oneCell">
    <xdr:from>
      <xdr:col>7</xdr:col>
      <xdr:colOff>647700</xdr:colOff>
      <xdr:row>17</xdr:row>
      <xdr:rowOff>87271</xdr:rowOff>
    </xdr:from>
    <xdr:to>
      <xdr:col>15</xdr:col>
      <xdr:colOff>333375</xdr:colOff>
      <xdr:row>33</xdr:row>
      <xdr:rowOff>52220</xdr:rowOff>
    </xdr:to>
    <xdr:pic>
      <xdr:nvPicPr>
        <xdr:cNvPr id="5" name="Imagen 4">
          <a:extLst>
            <a:ext uri="{FF2B5EF4-FFF2-40B4-BE49-F238E27FC236}">
              <a16:creationId xmlns:a16="http://schemas.microsoft.com/office/drawing/2014/main" id="{B463EF07-DADD-4B08-8990-20E1C1D72469}"/>
            </a:ext>
          </a:extLst>
        </xdr:cNvPr>
        <xdr:cNvPicPr>
          <a:picLocks noChangeAspect="1"/>
        </xdr:cNvPicPr>
      </xdr:nvPicPr>
      <xdr:blipFill rotWithShape="1">
        <a:blip xmlns:r="http://schemas.openxmlformats.org/officeDocument/2006/relationships" r:embed="rId4"/>
        <a:srcRect b="7311"/>
        <a:stretch/>
      </xdr:blipFill>
      <xdr:spPr>
        <a:xfrm>
          <a:off x="5981700" y="3325771"/>
          <a:ext cx="5781675" cy="3012949"/>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B5ABA05-4B7C-4D39-A2F1-94C506550343}" name="Tabla1" displayName="Tabla1" ref="B32:K42" totalsRowShown="0" headerRowDxfId="29" dataDxfId="27" headerRowBorderDxfId="28" tableBorderDxfId="26" totalsRowBorderDxfId="25">
  <tableColumns count="10">
    <tableColumn id="1" xr3:uid="{693D9D94-2A91-46D7-8C10-02F8CE71982B}" name="Producto" dataDxfId="24"/>
    <tableColumn id="2" xr3:uid="{9B68FC5E-3AE8-4F74-9947-68BC001227B2}" name="Indicador" dataDxfId="23"/>
    <tableColumn id="3" xr3:uid="{39E179CD-42BE-4CA3-84D1-7DCF27AE467D}" name="Física_x000a_(A)" dataDxfId="22"/>
    <tableColumn id="4" xr3:uid="{D9D56256-98A2-4574-AF4A-9E1306BECD95}" name="Financiera_x000a_(B)" dataDxfId="21"/>
    <tableColumn id="9" xr3:uid="{434CD107-C3AE-4B8A-BB78-2CDDDDF5EC3C}" name="Física_x000a_(C)" dataDxfId="20"/>
    <tableColumn id="10" xr3:uid="{715356E6-A6F0-449A-BA6F-2B62874ABEB4}" name="Financiera_x000a_(D)" dataDxfId="19"/>
    <tableColumn id="5" xr3:uid="{591D2F7B-4EFD-4D30-8CE4-1ACFF1571F50}" name="Física _x000a_(E)" dataDxfId="18"/>
    <tableColumn id="6" xr3:uid="{5729A264-DEB8-4988-BE0E-233241F3398D}" name="Financiera _x000a_ (F)" dataDxfId="17"/>
    <tableColumn id="7" xr3:uid="{F7177186-C6CD-4DB1-9DE3-E6BBA4DBA79E}" name="Física _x000a_(%)_x000a_ G=E/C" dataDxfId="16">
      <calculatedColumnFormula>IF(F33&gt;0,H33/F33,0)</calculatedColumnFormula>
    </tableColumn>
    <tableColumn id="8" xr3:uid="{5AC9A9BB-7F4E-400D-9176-61B5E44F3C34}" name="Financiero _x000a_(%) _x000a_H=F/D" dataDxfId="15">
      <calculatedColumnFormula>IF(G33&gt;0,I33/G33,0)</calculatedColumnFormula>
    </tableColumn>
  </tableColumns>
  <tableStyleInfo name="Estilo de tabla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41E5C8E-B6BC-420F-A793-382EB23BC0ED}" name="Tabla174" displayName="Tabla174" ref="B32:K36" totalsRowShown="0" headerRowDxfId="14" dataDxfId="12" headerRowBorderDxfId="13" tableBorderDxfId="11" totalsRowBorderDxfId="10">
  <tableColumns count="10">
    <tableColumn id="1" xr3:uid="{42DEB36E-8A40-4884-8C4D-A13FB93C80E9}" name="Producto" dataDxfId="9"/>
    <tableColumn id="2" xr3:uid="{7045C785-75A6-4D9C-9805-0FC507F15342}" name="Indicador" dataDxfId="8"/>
    <tableColumn id="3" xr3:uid="{FC83C33D-565F-453A-A3E8-61BEC3D12DF5}" name="Física_x000a_(A)" dataDxfId="7"/>
    <tableColumn id="4" xr3:uid="{F82A2FCB-7B7F-4CB0-B359-EF4694D90E78}" name="Financiera_x000a_(B)" dataDxfId="6"/>
    <tableColumn id="9" xr3:uid="{999AB841-9CFF-40DF-B806-E0D9D30A7798}" name="Física_x000a_(C)" dataDxfId="5"/>
    <tableColumn id="10" xr3:uid="{3289865F-CF6E-4836-B63B-4678D04827D5}" name="Financiera_x000a_(D)" dataDxfId="4"/>
    <tableColumn id="5" xr3:uid="{6DFC68BC-C268-4A75-AAEE-B72181C42AFC}" name="Física _x000a_(E)" dataDxfId="3"/>
    <tableColumn id="6" xr3:uid="{0D2EEAA5-B540-4582-9553-4D50E91E1D93}" name="Financiera _x000a_ (F)" dataDxfId="2"/>
    <tableColumn id="7" xr3:uid="{2BB83DD7-CCB6-47E7-A08B-D745724A2819}" name="Física _x000a_(%)_x000a_ G=E/C" dataDxfId="1">
      <calculatedColumnFormula>IF(F33&gt;0,H33/F33,0)</calculatedColumnFormula>
    </tableColumn>
    <tableColumn id="8" xr3:uid="{5751C2CE-F8A9-4C3F-B663-FD1E7F27A6FE}" name="Financiero _x000a_(%) _x000a_H=F/D" dataDxfId="0">
      <calculatedColumnFormula>IF(G33&gt;0,I33/G33,0)</calculatedColumnFormula>
    </tableColumn>
  </tableColumns>
  <tableStyleInfo name="Estilo de tabla 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0947B8-84D8-4C5D-9E2F-282D98359DA6}">
  <sheetPr>
    <pageSetUpPr fitToPage="1"/>
  </sheetPr>
  <dimension ref="B1:AF95"/>
  <sheetViews>
    <sheetView tabSelected="1" view="pageBreakPreview" topLeftCell="A42" zoomScale="60" zoomScaleNormal="60" workbookViewId="0">
      <selection activeCell="C48" sqref="C48:K48"/>
    </sheetView>
  </sheetViews>
  <sheetFormatPr baseColWidth="10" defaultColWidth="11.42578125" defaultRowHeight="15.75" x14ac:dyDescent="0.25"/>
  <cols>
    <col min="1" max="1" width="2.5703125" style="3" customWidth="1"/>
    <col min="2" max="2" width="30.28515625" style="12" customWidth="1"/>
    <col min="3" max="3" width="27.85546875" style="12" customWidth="1"/>
    <col min="4" max="4" width="12.7109375" style="12" customWidth="1"/>
    <col min="5" max="5" width="25.5703125" style="12" customWidth="1"/>
    <col min="6" max="6" width="12.7109375" style="12" customWidth="1"/>
    <col min="7" max="7" width="25.7109375" style="12" customWidth="1"/>
    <col min="8" max="8" width="12.7109375" style="12" customWidth="1"/>
    <col min="9" max="9" width="25.5703125" style="12" customWidth="1"/>
    <col min="10" max="10" width="17.7109375" style="12" customWidth="1"/>
    <col min="11" max="11" width="31.5703125" style="12" customWidth="1"/>
    <col min="12" max="12" width="4" style="12" customWidth="1"/>
    <col min="13" max="16384" width="11.42578125" style="3"/>
  </cols>
  <sheetData>
    <row r="1" spans="2:12" ht="16.5" thickBot="1" x14ac:dyDescent="0.3"/>
    <row r="2" spans="2:12" ht="24.75" customHeight="1" thickBot="1" x14ac:dyDescent="0.3">
      <c r="B2" s="1"/>
      <c r="C2" s="115" t="s">
        <v>160</v>
      </c>
      <c r="D2" s="116"/>
      <c r="E2" s="116"/>
      <c r="F2" s="116"/>
      <c r="G2" s="116"/>
      <c r="H2" s="116"/>
      <c r="I2" s="116"/>
      <c r="J2" s="116"/>
      <c r="K2" s="117"/>
      <c r="L2" s="2"/>
    </row>
    <row r="3" spans="2:12" ht="31.5" customHeight="1" thickBot="1" x14ac:dyDescent="0.3">
      <c r="B3" s="4"/>
      <c r="C3" s="118" t="s">
        <v>0</v>
      </c>
      <c r="D3" s="119"/>
      <c r="E3" s="118" t="s">
        <v>1</v>
      </c>
      <c r="F3" s="119"/>
      <c r="G3" s="119"/>
      <c r="H3" s="119"/>
      <c r="I3" s="120"/>
      <c r="J3" s="5" t="s">
        <v>2</v>
      </c>
      <c r="K3" s="6" t="s">
        <v>3</v>
      </c>
      <c r="L3" s="2"/>
    </row>
    <row r="4" spans="2:12" ht="30" customHeight="1" thickBot="1" x14ac:dyDescent="0.3">
      <c r="B4" s="7"/>
      <c r="C4" s="121" t="s">
        <v>4</v>
      </c>
      <c r="D4" s="122"/>
      <c r="E4" s="121" t="s">
        <v>5</v>
      </c>
      <c r="F4" s="122"/>
      <c r="G4" s="122"/>
      <c r="H4" s="122"/>
      <c r="I4" s="123"/>
      <c r="J4" s="8" t="s">
        <v>6</v>
      </c>
      <c r="K4" s="9"/>
      <c r="L4" s="2"/>
    </row>
    <row r="5" spans="2:12" x14ac:dyDescent="0.25">
      <c r="B5" s="124"/>
      <c r="C5" s="125"/>
      <c r="D5" s="125"/>
      <c r="E5" s="126"/>
      <c r="F5" s="126"/>
      <c r="G5" s="126"/>
      <c r="H5" s="126"/>
      <c r="I5" s="126"/>
      <c r="J5" s="125"/>
      <c r="K5" s="127"/>
      <c r="L5" s="2"/>
    </row>
    <row r="6" spans="2:12" ht="3" customHeight="1" x14ac:dyDescent="0.25">
      <c r="B6" s="128"/>
      <c r="C6" s="129"/>
      <c r="D6" s="129"/>
      <c r="E6" s="129"/>
      <c r="F6" s="129"/>
      <c r="G6" s="129"/>
      <c r="H6" s="129"/>
      <c r="I6" s="129"/>
      <c r="J6" s="129"/>
      <c r="K6" s="130"/>
      <c r="L6" s="2"/>
    </row>
    <row r="7" spans="2:12" x14ac:dyDescent="0.25">
      <c r="B7" s="131" t="s">
        <v>7</v>
      </c>
      <c r="C7" s="132"/>
      <c r="D7" s="132"/>
      <c r="E7" s="132"/>
      <c r="F7" s="132"/>
      <c r="G7" s="132"/>
      <c r="H7" s="132"/>
      <c r="I7" s="132"/>
      <c r="J7" s="132"/>
      <c r="K7" s="133"/>
      <c r="L7" s="2"/>
    </row>
    <row r="8" spans="2:12" x14ac:dyDescent="0.25">
      <c r="B8" s="134" t="s">
        <v>8</v>
      </c>
      <c r="C8" s="135"/>
      <c r="D8" s="135"/>
      <c r="E8" s="135"/>
      <c r="F8" s="135"/>
      <c r="G8" s="135"/>
      <c r="H8" s="135"/>
      <c r="I8" s="135"/>
      <c r="J8" s="135"/>
      <c r="K8" s="136"/>
      <c r="L8" s="2"/>
    </row>
    <row r="9" spans="2:12" x14ac:dyDescent="0.25">
      <c r="B9" s="10" t="s">
        <v>9</v>
      </c>
      <c r="C9" s="113" t="s">
        <v>10</v>
      </c>
      <c r="D9" s="113"/>
      <c r="E9" s="113"/>
      <c r="F9" s="113"/>
      <c r="G9" s="113"/>
      <c r="H9" s="113"/>
      <c r="I9" s="113"/>
      <c r="J9" s="113"/>
      <c r="K9" s="114"/>
      <c r="L9" s="2"/>
    </row>
    <row r="10" spans="2:12" ht="15" customHeight="1" x14ac:dyDescent="0.25">
      <c r="B10" s="11" t="s">
        <v>11</v>
      </c>
      <c r="C10" s="113" t="s">
        <v>12</v>
      </c>
      <c r="D10" s="113"/>
      <c r="E10" s="113"/>
      <c r="F10" s="113"/>
      <c r="G10" s="113"/>
      <c r="H10" s="113"/>
      <c r="I10" s="113"/>
      <c r="J10" s="113"/>
      <c r="K10" s="114"/>
      <c r="L10" s="2"/>
    </row>
    <row r="11" spans="2:12" x14ac:dyDescent="0.25">
      <c r="B11" s="11" t="s">
        <v>13</v>
      </c>
      <c r="C11" s="113" t="s">
        <v>14</v>
      </c>
      <c r="D11" s="113"/>
      <c r="E11" s="113"/>
      <c r="F11" s="113"/>
      <c r="G11" s="113"/>
      <c r="H11" s="113"/>
      <c r="I11" s="113"/>
      <c r="J11" s="113"/>
      <c r="K11" s="114"/>
      <c r="L11" s="2"/>
    </row>
    <row r="12" spans="2:12" ht="37.5" customHeight="1" x14ac:dyDescent="0.25">
      <c r="B12" s="10" t="s">
        <v>15</v>
      </c>
      <c r="C12" s="139" t="s">
        <v>162</v>
      </c>
      <c r="D12" s="139"/>
      <c r="E12" s="139"/>
      <c r="F12" s="139"/>
      <c r="G12" s="139"/>
      <c r="H12" s="139"/>
      <c r="I12" s="139"/>
      <c r="J12" s="139"/>
      <c r="K12" s="140"/>
    </row>
    <row r="13" spans="2:12" ht="53.25" customHeight="1" x14ac:dyDescent="0.25">
      <c r="B13" s="10" t="s">
        <v>17</v>
      </c>
      <c r="C13" s="139" t="s">
        <v>18</v>
      </c>
      <c r="D13" s="139"/>
      <c r="E13" s="139"/>
      <c r="F13" s="139"/>
      <c r="G13" s="139"/>
      <c r="H13" s="139"/>
      <c r="I13" s="139"/>
      <c r="J13" s="139"/>
      <c r="K13" s="140"/>
    </row>
    <row r="14" spans="2:12" x14ac:dyDescent="0.25">
      <c r="B14" s="131" t="s">
        <v>19</v>
      </c>
      <c r="C14" s="132"/>
      <c r="D14" s="132"/>
      <c r="E14" s="132"/>
      <c r="F14" s="132"/>
      <c r="G14" s="132"/>
      <c r="H14" s="132"/>
      <c r="I14" s="132"/>
      <c r="J14" s="132"/>
      <c r="K14" s="133"/>
    </row>
    <row r="15" spans="2:12" s="15" customFormat="1" ht="50.25" customHeight="1" x14ac:dyDescent="0.25">
      <c r="B15" s="13" t="s">
        <v>20</v>
      </c>
      <c r="C15" s="17">
        <v>2</v>
      </c>
      <c r="D15" s="141" t="s">
        <v>161</v>
      </c>
      <c r="E15" s="141"/>
      <c r="F15" s="141"/>
      <c r="G15" s="141"/>
      <c r="H15" s="141"/>
      <c r="I15" s="141"/>
      <c r="J15" s="141"/>
      <c r="K15" s="141"/>
      <c r="L15" s="14"/>
    </row>
    <row r="16" spans="2:12" ht="32.25" customHeight="1" x14ac:dyDescent="0.25">
      <c r="B16" s="16" t="s">
        <v>22</v>
      </c>
      <c r="C16" s="17">
        <v>2.1</v>
      </c>
      <c r="D16" s="141" t="s">
        <v>23</v>
      </c>
      <c r="E16" s="141"/>
      <c r="F16" s="141"/>
      <c r="G16" s="141"/>
      <c r="H16" s="141"/>
      <c r="I16" s="141"/>
      <c r="J16" s="141"/>
      <c r="K16" s="141"/>
    </row>
    <row r="17" spans="2:12" ht="55.5" customHeight="1" x14ac:dyDescent="0.25">
      <c r="B17" s="16" t="s">
        <v>24</v>
      </c>
      <c r="C17" s="17" t="s">
        <v>25</v>
      </c>
      <c r="D17" s="141" t="s">
        <v>26</v>
      </c>
      <c r="E17" s="141"/>
      <c r="F17" s="141"/>
      <c r="G17" s="141"/>
      <c r="H17" s="141"/>
      <c r="I17" s="141"/>
      <c r="J17" s="141"/>
      <c r="K17" s="141"/>
    </row>
    <row r="18" spans="2:12" s="15" customFormat="1" ht="74.25" customHeight="1" x14ac:dyDescent="0.25">
      <c r="B18" s="13" t="s">
        <v>20</v>
      </c>
      <c r="C18" s="17">
        <v>3</v>
      </c>
      <c r="D18" s="141" t="s">
        <v>27</v>
      </c>
      <c r="E18" s="141"/>
      <c r="F18" s="141"/>
      <c r="G18" s="141"/>
      <c r="H18" s="141"/>
      <c r="I18" s="141"/>
      <c r="J18" s="141"/>
      <c r="K18" s="141"/>
      <c r="L18" s="14"/>
    </row>
    <row r="19" spans="2:12" ht="25.5" customHeight="1" x14ac:dyDescent="0.25">
      <c r="B19" s="16" t="s">
        <v>22</v>
      </c>
      <c r="C19" s="17">
        <v>3.3</v>
      </c>
      <c r="D19" s="141" t="s">
        <v>28</v>
      </c>
      <c r="E19" s="141"/>
      <c r="F19" s="141"/>
      <c r="G19" s="141"/>
      <c r="H19" s="141"/>
      <c r="I19" s="141"/>
      <c r="J19" s="141"/>
      <c r="K19" s="141"/>
    </row>
    <row r="20" spans="2:12" ht="30" customHeight="1" x14ac:dyDescent="0.25">
      <c r="B20" s="16" t="s">
        <v>24</v>
      </c>
      <c r="C20" s="17" t="s">
        <v>29</v>
      </c>
      <c r="D20" s="141" t="s">
        <v>30</v>
      </c>
      <c r="E20" s="141"/>
      <c r="F20" s="141"/>
      <c r="G20" s="141"/>
      <c r="H20" s="141"/>
      <c r="I20" s="141"/>
      <c r="J20" s="141"/>
      <c r="K20" s="141"/>
    </row>
    <row r="21" spans="2:12" x14ac:dyDescent="0.25">
      <c r="B21" s="131" t="s">
        <v>31</v>
      </c>
      <c r="C21" s="132"/>
      <c r="D21" s="132"/>
      <c r="E21" s="132"/>
      <c r="F21" s="132"/>
      <c r="G21" s="132"/>
      <c r="H21" s="132"/>
      <c r="I21" s="132"/>
      <c r="J21" s="132"/>
      <c r="K21" s="133"/>
    </row>
    <row r="22" spans="2:12" ht="24.75" customHeight="1" x14ac:dyDescent="0.25">
      <c r="B22" s="18" t="s">
        <v>32</v>
      </c>
      <c r="C22" s="142" t="s">
        <v>33</v>
      </c>
      <c r="D22" s="142"/>
      <c r="E22" s="142"/>
      <c r="F22" s="142"/>
      <c r="G22" s="142"/>
      <c r="H22" s="142"/>
      <c r="I22" s="142"/>
      <c r="J22" s="142"/>
      <c r="K22" s="143"/>
    </row>
    <row r="23" spans="2:12" ht="51" customHeight="1" x14ac:dyDescent="0.25">
      <c r="B23" s="19" t="s">
        <v>34</v>
      </c>
      <c r="C23" s="137" t="s">
        <v>35</v>
      </c>
      <c r="D23" s="137"/>
      <c r="E23" s="137"/>
      <c r="F23" s="137"/>
      <c r="G23" s="137"/>
      <c r="H23" s="137"/>
      <c r="I23" s="137"/>
      <c r="J23" s="137"/>
      <c r="K23" s="138"/>
    </row>
    <row r="24" spans="2:12" ht="29.25" customHeight="1" x14ac:dyDescent="0.25">
      <c r="B24" s="19" t="s">
        <v>36</v>
      </c>
      <c r="C24" s="137" t="s">
        <v>37</v>
      </c>
      <c r="D24" s="137"/>
      <c r="E24" s="137"/>
      <c r="F24" s="137"/>
      <c r="G24" s="137"/>
      <c r="H24" s="137"/>
      <c r="I24" s="137"/>
      <c r="J24" s="137"/>
      <c r="K24" s="138"/>
    </row>
    <row r="25" spans="2:12" ht="93" customHeight="1" x14ac:dyDescent="0.25">
      <c r="B25" s="19" t="s">
        <v>38</v>
      </c>
      <c r="C25" s="137" t="s">
        <v>39</v>
      </c>
      <c r="D25" s="137"/>
      <c r="E25" s="137"/>
      <c r="F25" s="137"/>
      <c r="G25" s="137"/>
      <c r="H25" s="137"/>
      <c r="I25" s="137"/>
      <c r="J25" s="137"/>
      <c r="K25" s="138"/>
      <c r="L25" s="2"/>
    </row>
    <row r="26" spans="2:12" x14ac:dyDescent="0.25">
      <c r="B26" s="131" t="s">
        <v>40</v>
      </c>
      <c r="C26" s="132"/>
      <c r="D26" s="132"/>
      <c r="E26" s="132"/>
      <c r="F26" s="132"/>
      <c r="G26" s="132"/>
      <c r="H26" s="132"/>
      <c r="I26" s="132"/>
      <c r="J26" s="132"/>
      <c r="K26" s="133"/>
    </row>
    <row r="27" spans="2:12" x14ac:dyDescent="0.25">
      <c r="B27" s="134" t="s">
        <v>41</v>
      </c>
      <c r="C27" s="135"/>
      <c r="D27" s="135"/>
      <c r="E27" s="135"/>
      <c r="F27" s="135"/>
      <c r="G27" s="135"/>
      <c r="H27" s="135"/>
      <c r="I27" s="135"/>
      <c r="J27" s="135"/>
      <c r="K27" s="136"/>
      <c r="L27" s="2"/>
    </row>
    <row r="28" spans="2:12" ht="42" customHeight="1" x14ac:dyDescent="0.25">
      <c r="B28" s="151" t="s">
        <v>42</v>
      </c>
      <c r="C28" s="152"/>
      <c r="D28" s="153" t="s">
        <v>43</v>
      </c>
      <c r="E28" s="154"/>
      <c r="F28" s="154"/>
      <c r="G28" s="154" t="s">
        <v>44</v>
      </c>
      <c r="H28" s="154"/>
      <c r="I28" s="152"/>
      <c r="J28" s="153" t="s">
        <v>45</v>
      </c>
      <c r="K28" s="155"/>
    </row>
    <row r="29" spans="2:12" ht="23.25" customHeight="1" x14ac:dyDescent="0.25">
      <c r="B29" s="144">
        <v>2940706788</v>
      </c>
      <c r="C29" s="145"/>
      <c r="D29" s="146">
        <v>3407955270.4499998</v>
      </c>
      <c r="E29" s="147"/>
      <c r="F29" s="148"/>
      <c r="G29" s="146">
        <f>I33+I34+I35+I36+I37+I38+I39+I40+I41+I42</f>
        <v>1922473485.29</v>
      </c>
      <c r="H29" s="147"/>
      <c r="I29" s="148"/>
      <c r="J29" s="149">
        <f>IF(D29&gt;0,G29/D29,0)</f>
        <v>0.56411347354220087</v>
      </c>
      <c r="K29" s="150"/>
    </row>
    <row r="30" spans="2:12" x14ac:dyDescent="0.25">
      <c r="B30" s="134" t="s">
        <v>46</v>
      </c>
      <c r="C30" s="135"/>
      <c r="D30" s="135"/>
      <c r="E30" s="135"/>
      <c r="F30" s="135"/>
      <c r="G30" s="135"/>
      <c r="H30" s="135"/>
      <c r="I30" s="135"/>
      <c r="J30" s="135"/>
      <c r="K30" s="136"/>
      <c r="L30" s="2"/>
    </row>
    <row r="31" spans="2:12" ht="23.25" customHeight="1" x14ac:dyDescent="0.25">
      <c r="B31" s="20"/>
      <c r="C31" s="3"/>
      <c r="D31" s="156" t="s">
        <v>47</v>
      </c>
      <c r="E31" s="158"/>
      <c r="F31" s="156" t="s">
        <v>48</v>
      </c>
      <c r="G31" s="158"/>
      <c r="H31" s="156" t="s">
        <v>49</v>
      </c>
      <c r="I31" s="156"/>
      <c r="J31" s="156" t="s">
        <v>50</v>
      </c>
      <c r="K31" s="157"/>
    </row>
    <row r="32" spans="2:12" ht="56.25" customHeight="1" x14ac:dyDescent="0.25">
      <c r="B32" s="21" t="s">
        <v>51</v>
      </c>
      <c r="C32" s="22" t="s">
        <v>52</v>
      </c>
      <c r="D32" s="22" t="s">
        <v>53</v>
      </c>
      <c r="E32" s="22" t="s">
        <v>54</v>
      </c>
      <c r="F32" s="22" t="s">
        <v>55</v>
      </c>
      <c r="G32" s="22" t="s">
        <v>56</v>
      </c>
      <c r="H32" s="22" t="s">
        <v>57</v>
      </c>
      <c r="I32" s="22" t="s">
        <v>58</v>
      </c>
      <c r="J32" s="22" t="s">
        <v>59</v>
      </c>
      <c r="K32" s="23" t="s">
        <v>60</v>
      </c>
    </row>
    <row r="33" spans="2:32" ht="108.75" customHeight="1" x14ac:dyDescent="0.25">
      <c r="B33" s="94" t="s">
        <v>61</v>
      </c>
      <c r="C33" s="95" t="s">
        <v>62</v>
      </c>
      <c r="D33" s="96">
        <v>77000</v>
      </c>
      <c r="E33" s="78">
        <v>60080203</v>
      </c>
      <c r="F33" s="97">
        <v>23500</v>
      </c>
      <c r="G33" s="78">
        <v>42080726</v>
      </c>
      <c r="H33" s="257">
        <v>22111</v>
      </c>
      <c r="I33" s="258">
        <v>48686452.920000002</v>
      </c>
      <c r="J33" s="100">
        <f t="shared" ref="J33:K39" si="0">IF(F33&gt;0,H33/F33,0)</f>
        <v>0.94089361702127661</v>
      </c>
      <c r="K33" s="100">
        <f t="shared" si="0"/>
        <v>1.1569774941620541</v>
      </c>
    </row>
    <row r="34" spans="2:32" ht="53.25" customHeight="1" x14ac:dyDescent="0.25">
      <c r="B34" s="98" t="s">
        <v>63</v>
      </c>
      <c r="C34" s="95" t="s">
        <v>64</v>
      </c>
      <c r="D34" s="96">
        <v>959</v>
      </c>
      <c r="E34" s="78">
        <v>1248038976</v>
      </c>
      <c r="F34" s="97">
        <v>1308</v>
      </c>
      <c r="G34" s="78">
        <v>388456984</v>
      </c>
      <c r="H34" s="257">
        <v>1488</v>
      </c>
      <c r="I34" s="258">
        <v>680945436.59000003</v>
      </c>
      <c r="J34" s="100">
        <f t="shared" si="0"/>
        <v>1.1376146788990826</v>
      </c>
      <c r="K34" s="100">
        <f t="shared" si="0"/>
        <v>1.7529493988708928</v>
      </c>
    </row>
    <row r="35" spans="2:32" ht="77.25" customHeight="1" x14ac:dyDescent="0.25">
      <c r="B35" s="98" t="s">
        <v>65</v>
      </c>
      <c r="C35" s="95" t="s">
        <v>66</v>
      </c>
      <c r="D35" s="96">
        <v>6577</v>
      </c>
      <c r="E35" s="78">
        <v>874659394</v>
      </c>
      <c r="F35" s="97">
        <v>2210</v>
      </c>
      <c r="G35" s="78">
        <v>770111244</v>
      </c>
      <c r="H35" s="257">
        <v>4695</v>
      </c>
      <c r="I35" s="258">
        <v>874238274.03999996</v>
      </c>
      <c r="J35" s="100">
        <f t="shared" si="0"/>
        <v>2.1244343891402715</v>
      </c>
      <c r="K35" s="100">
        <f t="shared" si="0"/>
        <v>1.1352103749312352</v>
      </c>
    </row>
    <row r="36" spans="2:32" ht="61.5" customHeight="1" x14ac:dyDescent="0.25">
      <c r="B36" s="98" t="s">
        <v>67</v>
      </c>
      <c r="C36" s="95" t="s">
        <v>68</v>
      </c>
      <c r="D36" s="96">
        <v>23489</v>
      </c>
      <c r="E36" s="78">
        <v>556800238</v>
      </c>
      <c r="F36" s="97">
        <v>0</v>
      </c>
      <c r="G36" s="78">
        <v>451598776</v>
      </c>
      <c r="H36" s="257">
        <v>0</v>
      </c>
      <c r="I36" s="258">
        <v>240571877.02000001</v>
      </c>
      <c r="J36" s="100">
        <f t="shared" si="0"/>
        <v>0</v>
      </c>
      <c r="K36" s="100">
        <f t="shared" si="0"/>
        <v>0.53271153467431009</v>
      </c>
    </row>
    <row r="37" spans="2:32" ht="72" customHeight="1" x14ac:dyDescent="0.25">
      <c r="B37" s="98" t="s">
        <v>69</v>
      </c>
      <c r="C37" s="95" t="s">
        <v>70</v>
      </c>
      <c r="D37" s="96">
        <v>10</v>
      </c>
      <c r="E37" s="78">
        <v>74818344</v>
      </c>
      <c r="F37" s="99">
        <v>10</v>
      </c>
      <c r="G37" s="78">
        <v>159165764</v>
      </c>
      <c r="H37" s="257">
        <v>4</v>
      </c>
      <c r="I37" s="258">
        <v>46663229.93</v>
      </c>
      <c r="J37" s="100">
        <f>IF(F37&gt;0,H37/F37,0)</f>
        <v>0.4</v>
      </c>
      <c r="K37" s="100">
        <f>IF(G37&gt;0,I37/G37,0)</f>
        <v>0.29317378786307335</v>
      </c>
      <c r="L37" s="3"/>
    </row>
    <row r="38" spans="2:32" s="31" customFormat="1" ht="87" customHeight="1" x14ac:dyDescent="0.25">
      <c r="B38" s="28" t="s">
        <v>71</v>
      </c>
      <c r="C38" s="24" t="s">
        <v>72</v>
      </c>
      <c r="D38" s="25">
        <v>10</v>
      </c>
      <c r="E38" s="26">
        <v>22407148</v>
      </c>
      <c r="F38" s="76">
        <v>0</v>
      </c>
      <c r="G38" s="78">
        <v>22043961</v>
      </c>
      <c r="H38" s="257">
        <v>0</v>
      </c>
      <c r="I38" s="258">
        <v>20000344.350000001</v>
      </c>
      <c r="J38" s="27">
        <f t="shared" si="0"/>
        <v>0</v>
      </c>
      <c r="K38" s="27">
        <f>IF(G38&gt;0,I38/G38,0)</f>
        <v>0.90729358258254955</v>
      </c>
      <c r="L38" s="3"/>
      <c r="M38" s="3"/>
      <c r="N38" s="3"/>
      <c r="O38" s="3"/>
      <c r="P38" s="3"/>
      <c r="Q38" s="3"/>
    </row>
    <row r="39" spans="2:32" ht="102.75" customHeight="1" x14ac:dyDescent="0.25">
      <c r="B39" s="28" t="s">
        <v>73</v>
      </c>
      <c r="C39" s="24" t="s">
        <v>74</v>
      </c>
      <c r="D39" s="25">
        <v>11</v>
      </c>
      <c r="E39" s="26">
        <v>2002000</v>
      </c>
      <c r="F39" s="76">
        <v>0</v>
      </c>
      <c r="G39" s="78">
        <v>1042000</v>
      </c>
      <c r="H39" s="257">
        <v>0</v>
      </c>
      <c r="I39" s="258">
        <v>0</v>
      </c>
      <c r="J39" s="27">
        <f t="shared" si="0"/>
        <v>0</v>
      </c>
      <c r="K39" s="29">
        <f t="shared" si="0"/>
        <v>0</v>
      </c>
    </row>
    <row r="40" spans="2:32" ht="78" customHeight="1" x14ac:dyDescent="0.25">
      <c r="B40" s="98" t="s">
        <v>75</v>
      </c>
      <c r="C40" s="95" t="s">
        <v>76</v>
      </c>
      <c r="D40" s="96">
        <v>12</v>
      </c>
      <c r="E40" s="78">
        <v>17795000</v>
      </c>
      <c r="F40" s="99">
        <v>0</v>
      </c>
      <c r="G40" s="78">
        <v>16267942</v>
      </c>
      <c r="H40" s="257">
        <v>0</v>
      </c>
      <c r="I40" s="258">
        <v>7946826</v>
      </c>
      <c r="J40" s="100">
        <f t="shared" ref="J40:K42" si="1">IF(F40&gt;0,H40/F40,0)</f>
        <v>0</v>
      </c>
      <c r="K40" s="100">
        <f t="shared" si="1"/>
        <v>0.48849608635191838</v>
      </c>
    </row>
    <row r="41" spans="2:32" ht="106.5" customHeight="1" x14ac:dyDescent="0.25">
      <c r="B41" s="98" t="s">
        <v>77</v>
      </c>
      <c r="C41" s="95" t="s">
        <v>78</v>
      </c>
      <c r="D41" s="96">
        <v>15</v>
      </c>
      <c r="E41" s="78">
        <v>4942718</v>
      </c>
      <c r="F41" s="99">
        <v>12</v>
      </c>
      <c r="G41" s="78">
        <v>5750000</v>
      </c>
      <c r="H41" s="257">
        <v>14</v>
      </c>
      <c r="I41" s="258">
        <v>1034860</v>
      </c>
      <c r="J41" s="100">
        <f t="shared" si="1"/>
        <v>1.1666666666666667</v>
      </c>
      <c r="K41" s="100">
        <f t="shared" si="1"/>
        <v>0.17997565217391304</v>
      </c>
    </row>
    <row r="42" spans="2:32" ht="77.25" customHeight="1" x14ac:dyDescent="0.25">
      <c r="B42" s="101" t="s">
        <v>79</v>
      </c>
      <c r="C42" s="102" t="s">
        <v>80</v>
      </c>
      <c r="D42" s="103">
        <v>200</v>
      </c>
      <c r="E42" s="78">
        <v>110000</v>
      </c>
      <c r="F42" s="99">
        <v>100</v>
      </c>
      <c r="G42" s="78">
        <v>4938088</v>
      </c>
      <c r="H42" s="257">
        <v>238</v>
      </c>
      <c r="I42" s="258">
        <v>2386184.44</v>
      </c>
      <c r="J42" s="100">
        <f t="shared" si="1"/>
        <v>2.38</v>
      </c>
      <c r="K42" s="100">
        <f>IF(G42&gt;0,I42/G42,0)</f>
        <v>0.48322031523132031</v>
      </c>
    </row>
    <row r="43" spans="2:32" ht="23.25" customHeight="1" x14ac:dyDescent="0.25">
      <c r="B43" s="131" t="s">
        <v>81</v>
      </c>
      <c r="C43" s="132"/>
      <c r="D43" s="132"/>
      <c r="E43" s="132"/>
      <c r="F43" s="132"/>
      <c r="G43" s="132"/>
      <c r="H43" s="132"/>
      <c r="I43" s="132"/>
      <c r="J43" s="132"/>
      <c r="K43" s="133"/>
    </row>
    <row r="44" spans="2:32" x14ac:dyDescent="0.25">
      <c r="B44" s="134" t="s">
        <v>82</v>
      </c>
      <c r="C44" s="135"/>
      <c r="D44" s="135"/>
      <c r="E44" s="135"/>
      <c r="F44" s="135"/>
      <c r="G44" s="135"/>
      <c r="H44" s="135"/>
      <c r="I44" s="135"/>
      <c r="J44" s="135"/>
      <c r="K44" s="136"/>
      <c r="L44" s="2"/>
    </row>
    <row r="45" spans="2:32" ht="35.25" customHeight="1" x14ac:dyDescent="0.25">
      <c r="B45" s="242" t="s">
        <v>83</v>
      </c>
      <c r="C45" s="244" t="s">
        <v>61</v>
      </c>
      <c r="D45" s="244"/>
      <c r="E45" s="244"/>
      <c r="F45" s="244"/>
      <c r="G45" s="244"/>
      <c r="H45" s="244"/>
      <c r="I45" s="244"/>
      <c r="J45" s="244"/>
      <c r="K45" s="244"/>
    </row>
    <row r="46" spans="2:32" ht="47.25" customHeight="1" x14ac:dyDescent="0.25">
      <c r="B46" s="242" t="s">
        <v>84</v>
      </c>
      <c r="C46" s="243" t="s">
        <v>85</v>
      </c>
      <c r="D46" s="243"/>
      <c r="E46" s="243"/>
      <c r="F46" s="243"/>
      <c r="G46" s="243"/>
      <c r="H46" s="243"/>
      <c r="I46" s="243"/>
      <c r="J46" s="243"/>
      <c r="K46" s="243"/>
      <c r="L46" s="2"/>
    </row>
    <row r="47" spans="2:32" s="31" customFormat="1" ht="141" customHeight="1" x14ac:dyDescent="0.25">
      <c r="B47" s="242" t="s">
        <v>86</v>
      </c>
      <c r="C47" s="243" t="s">
        <v>87</v>
      </c>
      <c r="D47" s="243"/>
      <c r="E47" s="243"/>
      <c r="F47" s="243"/>
      <c r="G47" s="243"/>
      <c r="H47" s="243"/>
      <c r="I47" s="243"/>
      <c r="J47" s="243"/>
      <c r="K47" s="243"/>
      <c r="L47" s="30"/>
      <c r="M47" s="3"/>
      <c r="N47" s="3"/>
      <c r="O47" s="3"/>
      <c r="P47" s="3"/>
      <c r="Q47" s="3"/>
      <c r="R47" s="3"/>
      <c r="S47" s="3"/>
      <c r="T47" s="3"/>
      <c r="U47" s="3"/>
      <c r="V47" s="3"/>
      <c r="W47" s="3"/>
      <c r="X47" s="3"/>
      <c r="Y47" s="3"/>
      <c r="Z47" s="3"/>
      <c r="AA47" s="3"/>
      <c r="AB47" s="3"/>
      <c r="AC47" s="3"/>
      <c r="AD47" s="3"/>
      <c r="AE47" s="3"/>
      <c r="AF47" s="3"/>
    </row>
    <row r="48" spans="2:32" ht="69.75" customHeight="1" x14ac:dyDescent="0.25">
      <c r="B48" s="242" t="s">
        <v>88</v>
      </c>
      <c r="C48" s="243" t="s">
        <v>89</v>
      </c>
      <c r="D48" s="243"/>
      <c r="E48" s="243"/>
      <c r="F48" s="243"/>
      <c r="G48" s="243"/>
      <c r="H48" s="243"/>
      <c r="I48" s="243"/>
      <c r="J48" s="243"/>
      <c r="K48" s="243"/>
    </row>
    <row r="49" spans="2:12" ht="42.75" customHeight="1" x14ac:dyDescent="0.25">
      <c r="B49" s="242" t="s">
        <v>83</v>
      </c>
      <c r="C49" s="244" t="s">
        <v>63</v>
      </c>
      <c r="D49" s="244"/>
      <c r="E49" s="244"/>
      <c r="F49" s="244"/>
      <c r="G49" s="244"/>
      <c r="H49" s="244"/>
      <c r="I49" s="244"/>
      <c r="J49" s="244"/>
      <c r="K49" s="244"/>
    </row>
    <row r="50" spans="2:12" ht="39" customHeight="1" x14ac:dyDescent="0.25">
      <c r="B50" s="242" t="s">
        <v>84</v>
      </c>
      <c r="C50" s="243" t="s">
        <v>90</v>
      </c>
      <c r="D50" s="243"/>
      <c r="E50" s="243"/>
      <c r="F50" s="243"/>
      <c r="G50" s="243"/>
      <c r="H50" s="243"/>
      <c r="I50" s="243"/>
      <c r="J50" s="243"/>
      <c r="K50" s="243"/>
      <c r="L50" s="2"/>
    </row>
    <row r="51" spans="2:12" ht="96.75" customHeight="1" x14ac:dyDescent="0.25">
      <c r="B51" s="242" t="s">
        <v>86</v>
      </c>
      <c r="C51" s="243" t="s">
        <v>91</v>
      </c>
      <c r="D51" s="243"/>
      <c r="E51" s="243"/>
      <c r="F51" s="243"/>
      <c r="G51" s="243"/>
      <c r="H51" s="243"/>
      <c r="I51" s="243"/>
      <c r="J51" s="243"/>
      <c r="K51" s="243"/>
    </row>
    <row r="52" spans="2:12" ht="39.75" customHeight="1" x14ac:dyDescent="0.25">
      <c r="B52" s="242" t="s">
        <v>88</v>
      </c>
      <c r="C52" s="243" t="s">
        <v>92</v>
      </c>
      <c r="D52" s="243"/>
      <c r="E52" s="243"/>
      <c r="F52" s="243"/>
      <c r="G52" s="243"/>
      <c r="H52" s="243"/>
      <c r="I52" s="243"/>
      <c r="J52" s="243"/>
      <c r="K52" s="243"/>
    </row>
    <row r="53" spans="2:12" ht="26.25" customHeight="1" x14ac:dyDescent="0.25">
      <c r="B53" s="242" t="s">
        <v>83</v>
      </c>
      <c r="C53" s="244" t="s">
        <v>65</v>
      </c>
      <c r="D53" s="244"/>
      <c r="E53" s="244"/>
      <c r="F53" s="244"/>
      <c r="G53" s="244"/>
      <c r="H53" s="244"/>
      <c r="I53" s="244"/>
      <c r="J53" s="244"/>
      <c r="K53" s="244"/>
    </row>
    <row r="54" spans="2:12" ht="41.25" customHeight="1" x14ac:dyDescent="0.25">
      <c r="B54" s="242" t="s">
        <v>84</v>
      </c>
      <c r="C54" s="245" t="s">
        <v>90</v>
      </c>
      <c r="D54" s="246"/>
      <c r="E54" s="246"/>
      <c r="F54" s="246"/>
      <c r="G54" s="246"/>
      <c r="H54" s="246"/>
      <c r="I54" s="246"/>
      <c r="J54" s="246"/>
      <c r="K54" s="247"/>
      <c r="L54" s="2"/>
    </row>
    <row r="55" spans="2:12" ht="186.75" customHeight="1" x14ac:dyDescent="0.25">
      <c r="B55" s="242" t="s">
        <v>86</v>
      </c>
      <c r="C55" s="245" t="s">
        <v>93</v>
      </c>
      <c r="D55" s="246"/>
      <c r="E55" s="246"/>
      <c r="F55" s="246"/>
      <c r="G55" s="246"/>
      <c r="H55" s="246"/>
      <c r="I55" s="246"/>
      <c r="J55" s="246"/>
      <c r="K55" s="247"/>
    </row>
    <row r="56" spans="2:12" ht="75" customHeight="1" x14ac:dyDescent="0.25">
      <c r="B56" s="242" t="s">
        <v>88</v>
      </c>
      <c r="C56" s="245" t="s">
        <v>94</v>
      </c>
      <c r="D56" s="246"/>
      <c r="E56" s="246"/>
      <c r="F56" s="246"/>
      <c r="G56" s="246"/>
      <c r="H56" s="246"/>
      <c r="I56" s="246"/>
      <c r="J56" s="246"/>
      <c r="K56" s="247"/>
    </row>
    <row r="57" spans="2:12" ht="33" customHeight="1" x14ac:dyDescent="0.25">
      <c r="B57" s="242" t="s">
        <v>83</v>
      </c>
      <c r="C57" s="244" t="s">
        <v>95</v>
      </c>
      <c r="D57" s="244"/>
      <c r="E57" s="244"/>
      <c r="F57" s="244"/>
      <c r="G57" s="244"/>
      <c r="H57" s="244"/>
      <c r="I57" s="244"/>
      <c r="J57" s="244"/>
      <c r="K57" s="244"/>
    </row>
    <row r="58" spans="2:12" ht="39" customHeight="1" x14ac:dyDescent="0.25">
      <c r="B58" s="242" t="s">
        <v>84</v>
      </c>
      <c r="C58" s="243" t="s">
        <v>96</v>
      </c>
      <c r="D58" s="243"/>
      <c r="E58" s="243"/>
      <c r="F58" s="243"/>
      <c r="G58" s="243"/>
      <c r="H58" s="243"/>
      <c r="I58" s="243"/>
      <c r="J58" s="243"/>
      <c r="K58" s="243"/>
      <c r="L58" s="2"/>
    </row>
    <row r="59" spans="2:12" ht="190.5" customHeight="1" x14ac:dyDescent="0.25">
      <c r="B59" s="242" t="s">
        <v>86</v>
      </c>
      <c r="C59" s="243" t="s">
        <v>97</v>
      </c>
      <c r="D59" s="243"/>
      <c r="E59" s="243"/>
      <c r="F59" s="243"/>
      <c r="G59" s="243"/>
      <c r="H59" s="243"/>
      <c r="I59" s="243"/>
      <c r="J59" s="243"/>
      <c r="K59" s="243"/>
    </row>
    <row r="60" spans="2:12" ht="69" customHeight="1" x14ac:dyDescent="0.25">
      <c r="B60" s="242" t="s">
        <v>88</v>
      </c>
      <c r="C60" s="243" t="s">
        <v>158</v>
      </c>
      <c r="D60" s="243"/>
      <c r="E60" s="243"/>
      <c r="F60" s="243"/>
      <c r="G60" s="243"/>
      <c r="H60" s="243"/>
      <c r="I60" s="243"/>
      <c r="J60" s="243"/>
      <c r="K60" s="243"/>
    </row>
    <row r="61" spans="2:12" ht="26.25" customHeight="1" x14ac:dyDescent="0.25">
      <c r="B61" s="242" t="s">
        <v>83</v>
      </c>
      <c r="C61" s="244" t="s">
        <v>69</v>
      </c>
      <c r="D61" s="244"/>
      <c r="E61" s="244"/>
      <c r="F61" s="244"/>
      <c r="G61" s="244"/>
      <c r="H61" s="244"/>
      <c r="I61" s="244"/>
      <c r="J61" s="244"/>
      <c r="K61" s="244"/>
    </row>
    <row r="62" spans="2:12" ht="45" customHeight="1" x14ac:dyDescent="0.25">
      <c r="B62" s="242" t="s">
        <v>84</v>
      </c>
      <c r="C62" s="243" t="s">
        <v>98</v>
      </c>
      <c r="D62" s="243"/>
      <c r="E62" s="243"/>
      <c r="F62" s="243"/>
      <c r="G62" s="243"/>
      <c r="H62" s="243"/>
      <c r="I62" s="243"/>
      <c r="J62" s="243"/>
      <c r="K62" s="243"/>
      <c r="L62" s="2"/>
    </row>
    <row r="63" spans="2:12" ht="217.5" customHeight="1" x14ac:dyDescent="0.25">
      <c r="B63" s="242" t="s">
        <v>86</v>
      </c>
      <c r="C63" s="248" t="s">
        <v>99</v>
      </c>
      <c r="D63" s="249"/>
      <c r="E63" s="249"/>
      <c r="F63" s="249"/>
      <c r="G63" s="249"/>
      <c r="H63" s="249"/>
      <c r="I63" s="249"/>
      <c r="J63" s="249"/>
      <c r="K63" s="250"/>
    </row>
    <row r="64" spans="2:12" ht="51.75" customHeight="1" x14ac:dyDescent="0.25">
      <c r="B64" s="242" t="s">
        <v>88</v>
      </c>
      <c r="C64" s="245" t="s">
        <v>100</v>
      </c>
      <c r="D64" s="246"/>
      <c r="E64" s="246"/>
      <c r="F64" s="246"/>
      <c r="G64" s="246"/>
      <c r="H64" s="246"/>
      <c r="I64" s="246"/>
      <c r="J64" s="246"/>
      <c r="K64" s="247"/>
    </row>
    <row r="65" spans="2:12" ht="32.25" customHeight="1" x14ac:dyDescent="0.25">
      <c r="B65" s="242" t="s">
        <v>83</v>
      </c>
      <c r="C65" s="251" t="s">
        <v>101</v>
      </c>
      <c r="D65" s="252"/>
      <c r="E65" s="252"/>
      <c r="F65" s="252"/>
      <c r="G65" s="252"/>
      <c r="H65" s="252"/>
      <c r="I65" s="252"/>
      <c r="J65" s="252"/>
      <c r="K65" s="253"/>
    </row>
    <row r="66" spans="2:12" ht="69" customHeight="1" x14ac:dyDescent="0.25">
      <c r="B66" s="242" t="s">
        <v>84</v>
      </c>
      <c r="C66" s="245" t="s">
        <v>102</v>
      </c>
      <c r="D66" s="246"/>
      <c r="E66" s="246"/>
      <c r="F66" s="246"/>
      <c r="G66" s="246"/>
      <c r="H66" s="246"/>
      <c r="I66" s="246"/>
      <c r="J66" s="246"/>
      <c r="K66" s="247"/>
      <c r="L66" s="2"/>
    </row>
    <row r="67" spans="2:12" ht="409.6" customHeight="1" x14ac:dyDescent="0.25">
      <c r="B67" s="242" t="s">
        <v>86</v>
      </c>
      <c r="C67" s="245" t="s">
        <v>157</v>
      </c>
      <c r="D67" s="246"/>
      <c r="E67" s="246"/>
      <c r="F67" s="246"/>
      <c r="G67" s="246"/>
      <c r="H67" s="246"/>
      <c r="I67" s="246"/>
      <c r="J67" s="246"/>
      <c r="K67" s="247"/>
    </row>
    <row r="68" spans="2:12" ht="42" customHeight="1" x14ac:dyDescent="0.25">
      <c r="B68" s="242" t="s">
        <v>88</v>
      </c>
      <c r="C68" s="245"/>
      <c r="D68" s="246"/>
      <c r="E68" s="246"/>
      <c r="F68" s="246"/>
      <c r="G68" s="246"/>
      <c r="H68" s="246"/>
      <c r="I68" s="246"/>
      <c r="J68" s="246"/>
      <c r="K68" s="247"/>
    </row>
    <row r="69" spans="2:12" ht="33" customHeight="1" x14ac:dyDescent="0.25">
      <c r="B69" s="242" t="s">
        <v>83</v>
      </c>
      <c r="C69" s="251" t="s">
        <v>73</v>
      </c>
      <c r="D69" s="252"/>
      <c r="E69" s="252"/>
      <c r="F69" s="252"/>
      <c r="G69" s="252"/>
      <c r="H69" s="252"/>
      <c r="I69" s="252"/>
      <c r="J69" s="252"/>
      <c r="K69" s="253"/>
    </row>
    <row r="70" spans="2:12" ht="72" customHeight="1" x14ac:dyDescent="0.25">
      <c r="B70" s="242" t="s">
        <v>84</v>
      </c>
      <c r="C70" s="245" t="s">
        <v>103</v>
      </c>
      <c r="D70" s="246"/>
      <c r="E70" s="246"/>
      <c r="F70" s="246"/>
      <c r="G70" s="246"/>
      <c r="H70" s="246"/>
      <c r="I70" s="246"/>
      <c r="J70" s="246"/>
      <c r="K70" s="247"/>
      <c r="L70" s="2"/>
    </row>
    <row r="71" spans="2:12" ht="180.75" customHeight="1" x14ac:dyDescent="0.25">
      <c r="B71" s="242" t="s">
        <v>86</v>
      </c>
      <c r="C71" s="245" t="s">
        <v>104</v>
      </c>
      <c r="D71" s="246"/>
      <c r="E71" s="246"/>
      <c r="F71" s="246"/>
      <c r="G71" s="246"/>
      <c r="H71" s="246"/>
      <c r="I71" s="246"/>
      <c r="J71" s="246"/>
      <c r="K71" s="247"/>
    </row>
    <row r="72" spans="2:12" ht="54.75" customHeight="1" x14ac:dyDescent="0.25">
      <c r="B72" s="242" t="s">
        <v>88</v>
      </c>
      <c r="C72" s="245"/>
      <c r="D72" s="246"/>
      <c r="E72" s="246"/>
      <c r="F72" s="246"/>
      <c r="G72" s="246"/>
      <c r="H72" s="246"/>
      <c r="I72" s="246"/>
      <c r="J72" s="246"/>
      <c r="K72" s="247"/>
    </row>
    <row r="73" spans="2:12" ht="26.25" customHeight="1" x14ac:dyDescent="0.25">
      <c r="B73" s="242" t="s">
        <v>83</v>
      </c>
      <c r="C73" s="251" t="s">
        <v>75</v>
      </c>
      <c r="D73" s="252"/>
      <c r="E73" s="252"/>
      <c r="F73" s="252"/>
      <c r="G73" s="252"/>
      <c r="H73" s="252"/>
      <c r="I73" s="252"/>
      <c r="J73" s="252"/>
      <c r="K73" s="253"/>
    </row>
    <row r="74" spans="2:12" ht="84.75" customHeight="1" x14ac:dyDescent="0.25">
      <c r="B74" s="242" t="s">
        <v>84</v>
      </c>
      <c r="C74" s="245" t="s">
        <v>105</v>
      </c>
      <c r="D74" s="246"/>
      <c r="E74" s="246"/>
      <c r="F74" s="246"/>
      <c r="G74" s="246"/>
      <c r="H74" s="246"/>
      <c r="I74" s="246"/>
      <c r="J74" s="246"/>
      <c r="K74" s="247"/>
      <c r="L74" s="2"/>
    </row>
    <row r="75" spans="2:12" ht="97.5" customHeight="1" x14ac:dyDescent="0.25">
      <c r="B75" s="242" t="s">
        <v>86</v>
      </c>
      <c r="C75" s="245" t="s">
        <v>106</v>
      </c>
      <c r="D75" s="246"/>
      <c r="E75" s="246"/>
      <c r="F75" s="246"/>
      <c r="G75" s="246"/>
      <c r="H75" s="246"/>
      <c r="I75" s="246"/>
      <c r="J75" s="246"/>
      <c r="K75" s="247"/>
    </row>
    <row r="76" spans="2:12" ht="57" customHeight="1" x14ac:dyDescent="0.25">
      <c r="B76" s="242" t="s">
        <v>88</v>
      </c>
      <c r="C76" s="245" t="s">
        <v>107</v>
      </c>
      <c r="D76" s="246"/>
      <c r="E76" s="246"/>
      <c r="F76" s="246"/>
      <c r="G76" s="246"/>
      <c r="H76" s="246"/>
      <c r="I76" s="246"/>
      <c r="J76" s="246"/>
      <c r="K76" s="247"/>
    </row>
    <row r="77" spans="2:12" ht="36" customHeight="1" x14ac:dyDescent="0.25">
      <c r="B77" s="242" t="s">
        <v>83</v>
      </c>
      <c r="C77" s="251" t="s">
        <v>77</v>
      </c>
      <c r="D77" s="252"/>
      <c r="E77" s="252"/>
      <c r="F77" s="252"/>
      <c r="G77" s="252"/>
      <c r="H77" s="252"/>
      <c r="I77" s="252"/>
      <c r="J77" s="252"/>
      <c r="K77" s="253"/>
    </row>
    <row r="78" spans="2:12" ht="51" customHeight="1" x14ac:dyDescent="0.25">
      <c r="B78" s="242" t="s">
        <v>84</v>
      </c>
      <c r="C78" s="245" t="s">
        <v>108</v>
      </c>
      <c r="D78" s="246"/>
      <c r="E78" s="246"/>
      <c r="F78" s="246"/>
      <c r="G78" s="246"/>
      <c r="H78" s="246"/>
      <c r="I78" s="246"/>
      <c r="J78" s="246"/>
      <c r="K78" s="247"/>
      <c r="L78" s="2"/>
    </row>
    <row r="79" spans="2:12" ht="123" customHeight="1" x14ac:dyDescent="0.25">
      <c r="B79" s="242" t="s">
        <v>86</v>
      </c>
      <c r="C79" s="254" t="s">
        <v>109</v>
      </c>
      <c r="D79" s="255"/>
      <c r="E79" s="255"/>
      <c r="F79" s="255"/>
      <c r="G79" s="255"/>
      <c r="H79" s="255"/>
      <c r="I79" s="255"/>
      <c r="J79" s="255"/>
      <c r="K79" s="256"/>
    </row>
    <row r="80" spans="2:12" ht="58.5" customHeight="1" x14ac:dyDescent="0.25">
      <c r="B80" s="242" t="s">
        <v>88</v>
      </c>
      <c r="C80" s="245" t="s">
        <v>110</v>
      </c>
      <c r="D80" s="246"/>
      <c r="E80" s="246"/>
      <c r="F80" s="246"/>
      <c r="G80" s="246"/>
      <c r="H80" s="246"/>
      <c r="I80" s="246"/>
      <c r="J80" s="246"/>
      <c r="K80" s="247"/>
    </row>
    <row r="81" spans="2:12" s="31" customFormat="1" ht="39" customHeight="1" x14ac:dyDescent="0.25">
      <c r="B81" s="242" t="s">
        <v>83</v>
      </c>
      <c r="C81" s="251" t="s">
        <v>79</v>
      </c>
      <c r="D81" s="252"/>
      <c r="E81" s="252"/>
      <c r="F81" s="252"/>
      <c r="G81" s="252"/>
      <c r="H81" s="252"/>
      <c r="I81" s="252"/>
      <c r="J81" s="252"/>
      <c r="K81" s="253"/>
      <c r="L81" s="30"/>
    </row>
    <row r="82" spans="2:12" s="31" customFormat="1" ht="50.25" customHeight="1" x14ac:dyDescent="0.25">
      <c r="B82" s="242" t="s">
        <v>84</v>
      </c>
      <c r="C82" s="245" t="s">
        <v>111</v>
      </c>
      <c r="D82" s="246"/>
      <c r="E82" s="246"/>
      <c r="F82" s="246"/>
      <c r="G82" s="246"/>
      <c r="H82" s="246"/>
      <c r="I82" s="246"/>
      <c r="J82" s="246"/>
      <c r="K82" s="247"/>
      <c r="L82" s="32"/>
    </row>
    <row r="83" spans="2:12" s="31" customFormat="1" ht="45" customHeight="1" x14ac:dyDescent="0.25">
      <c r="B83" s="242" t="s">
        <v>86</v>
      </c>
      <c r="C83" s="245" t="s">
        <v>112</v>
      </c>
      <c r="D83" s="246"/>
      <c r="E83" s="246"/>
      <c r="F83" s="246"/>
      <c r="G83" s="246"/>
      <c r="H83" s="246"/>
      <c r="I83" s="246"/>
      <c r="J83" s="246"/>
      <c r="K83" s="247"/>
      <c r="L83" s="33"/>
    </row>
    <row r="84" spans="2:12" s="31" customFormat="1" ht="78.75" customHeight="1" x14ac:dyDescent="0.25">
      <c r="B84" s="242" t="s">
        <v>88</v>
      </c>
      <c r="C84" s="243" t="s">
        <v>113</v>
      </c>
      <c r="D84" s="243"/>
      <c r="E84" s="243"/>
      <c r="F84" s="243"/>
      <c r="G84" s="243"/>
      <c r="H84" s="243"/>
      <c r="I84" s="243"/>
      <c r="J84" s="243"/>
      <c r="K84" s="243"/>
      <c r="L84" s="30"/>
    </row>
    <row r="85" spans="2:12" ht="30.75" customHeight="1" x14ac:dyDescent="0.25">
      <c r="B85" s="131" t="s">
        <v>114</v>
      </c>
      <c r="C85" s="132"/>
      <c r="D85" s="132"/>
      <c r="E85" s="132"/>
      <c r="F85" s="132"/>
      <c r="G85" s="132"/>
      <c r="H85" s="132"/>
      <c r="I85" s="132"/>
      <c r="J85" s="132"/>
      <c r="K85" s="133"/>
    </row>
    <row r="86" spans="2:12" x14ac:dyDescent="0.25">
      <c r="B86" s="159" t="s">
        <v>115</v>
      </c>
      <c r="C86" s="160"/>
      <c r="D86" s="160"/>
      <c r="E86" s="160"/>
      <c r="F86" s="160"/>
      <c r="G86" s="160"/>
      <c r="H86" s="160"/>
      <c r="I86" s="160"/>
      <c r="J86" s="160"/>
      <c r="K86" s="161"/>
    </row>
    <row r="87" spans="2:12" ht="15.75" customHeight="1" x14ac:dyDescent="0.25">
      <c r="B87" s="162" t="s">
        <v>116</v>
      </c>
      <c r="C87" s="163"/>
      <c r="D87" s="163"/>
      <c r="E87" s="163"/>
      <c r="F87" s="163"/>
      <c r="G87" s="163"/>
      <c r="H87" s="163"/>
      <c r="I87" s="163"/>
      <c r="J87" s="163"/>
      <c r="K87" s="164"/>
    </row>
    <row r="88" spans="2:12" x14ac:dyDescent="0.25">
      <c r="B88" s="34"/>
      <c r="C88" s="35"/>
      <c r="D88" s="35"/>
      <c r="E88" s="35"/>
      <c r="F88" s="35"/>
      <c r="G88" s="35"/>
      <c r="H88" s="35"/>
      <c r="I88" s="35"/>
      <c r="J88" s="35"/>
      <c r="K88" s="36"/>
    </row>
    <row r="89" spans="2:12" x14ac:dyDescent="0.25">
      <c r="B89" s="165"/>
      <c r="C89" s="166"/>
      <c r="D89" s="166"/>
      <c r="E89" s="166"/>
      <c r="F89" s="166"/>
      <c r="G89" s="166"/>
      <c r="H89" s="166"/>
      <c r="I89" s="166"/>
      <c r="J89" s="166"/>
      <c r="K89" s="167"/>
    </row>
    <row r="90" spans="2:12" x14ac:dyDescent="0.25">
      <c r="B90" s="37"/>
      <c r="K90" s="38"/>
    </row>
    <row r="91" spans="2:12" x14ac:dyDescent="0.25">
      <c r="B91" s="37"/>
      <c r="K91" s="38"/>
    </row>
    <row r="92" spans="2:12" x14ac:dyDescent="0.25">
      <c r="B92" s="37"/>
      <c r="K92" s="38"/>
    </row>
    <row r="93" spans="2:12" x14ac:dyDescent="0.25">
      <c r="B93" s="39" t="s">
        <v>117</v>
      </c>
      <c r="C93" s="3"/>
      <c r="D93" s="40" t="s">
        <v>118</v>
      </c>
      <c r="E93" s="3"/>
      <c r="F93" s="3"/>
      <c r="G93" s="40" t="s">
        <v>119</v>
      </c>
      <c r="H93" s="3"/>
      <c r="I93" s="3"/>
      <c r="J93" s="3"/>
      <c r="K93" s="41"/>
      <c r="L93" s="3"/>
    </row>
    <row r="94" spans="2:12" x14ac:dyDescent="0.25">
      <c r="B94" s="20" t="s">
        <v>120</v>
      </c>
      <c r="C94" s="3"/>
      <c r="D94" s="3" t="s">
        <v>121</v>
      </c>
      <c r="E94" s="3"/>
      <c r="F94" s="3"/>
      <c r="G94" s="3" t="s">
        <v>122</v>
      </c>
      <c r="H94" s="126" t="s">
        <v>123</v>
      </c>
      <c r="I94" s="126"/>
      <c r="J94" s="126"/>
      <c r="K94" s="41"/>
      <c r="L94" s="3"/>
    </row>
    <row r="95" spans="2:12" x14ac:dyDescent="0.25">
      <c r="B95" s="42"/>
      <c r="C95" s="43"/>
      <c r="D95" s="43"/>
      <c r="E95" s="43"/>
      <c r="F95" s="43"/>
      <c r="G95" s="43"/>
      <c r="H95" s="43"/>
      <c r="I95" s="43"/>
      <c r="J95" s="43"/>
      <c r="K95" s="44"/>
    </row>
  </sheetData>
  <mergeCells count="88">
    <mergeCell ref="H94:J94"/>
    <mergeCell ref="C66:K66"/>
    <mergeCell ref="B85:K85"/>
    <mergeCell ref="B86:K86"/>
    <mergeCell ref="B87:K87"/>
    <mergeCell ref="B89:K89"/>
    <mergeCell ref="C79:K79"/>
    <mergeCell ref="C80:K80"/>
    <mergeCell ref="C81:K81"/>
    <mergeCell ref="C82:K82"/>
    <mergeCell ref="C83:K83"/>
    <mergeCell ref="C84:K84"/>
    <mergeCell ref="C78:K78"/>
    <mergeCell ref="C67:K67"/>
    <mergeCell ref="C68:K68"/>
    <mergeCell ref="C69:K69"/>
    <mergeCell ref="C70:K70"/>
    <mergeCell ref="C71:K71"/>
    <mergeCell ref="C72:K72"/>
    <mergeCell ref="C73:K73"/>
    <mergeCell ref="C74:K74"/>
    <mergeCell ref="C75:K75"/>
    <mergeCell ref="C76:K76"/>
    <mergeCell ref="C77:K77"/>
    <mergeCell ref="C65:K65"/>
    <mergeCell ref="C50:K50"/>
    <mergeCell ref="C51:K51"/>
    <mergeCell ref="C52:K52"/>
    <mergeCell ref="C53:K53"/>
    <mergeCell ref="C60:K60"/>
    <mergeCell ref="C61:K61"/>
    <mergeCell ref="C62:K62"/>
    <mergeCell ref="C63:K63"/>
    <mergeCell ref="C64:K64"/>
    <mergeCell ref="C55:K55"/>
    <mergeCell ref="C56:K56"/>
    <mergeCell ref="C57:K57"/>
    <mergeCell ref="C58:K58"/>
    <mergeCell ref="C59:K59"/>
    <mergeCell ref="C54:K54"/>
    <mergeCell ref="J31:K31"/>
    <mergeCell ref="D31:E31"/>
    <mergeCell ref="F31:G31"/>
    <mergeCell ref="C45:K45"/>
    <mergeCell ref="C46:K46"/>
    <mergeCell ref="B43:K43"/>
    <mergeCell ref="B44:K44"/>
    <mergeCell ref="C47:K47"/>
    <mergeCell ref="C48:K48"/>
    <mergeCell ref="C49:K49"/>
    <mergeCell ref="H31:I31"/>
    <mergeCell ref="C24:K24"/>
    <mergeCell ref="C25:K25"/>
    <mergeCell ref="B26:K26"/>
    <mergeCell ref="B27:K27"/>
    <mergeCell ref="B28:C28"/>
    <mergeCell ref="D28:F28"/>
    <mergeCell ref="G28:I28"/>
    <mergeCell ref="J28:K28"/>
    <mergeCell ref="B29:C29"/>
    <mergeCell ref="D29:F29"/>
    <mergeCell ref="G29:I29"/>
    <mergeCell ref="J29:K29"/>
    <mergeCell ref="B30:K30"/>
    <mergeCell ref="C23:K23"/>
    <mergeCell ref="C12:K12"/>
    <mergeCell ref="C13:K13"/>
    <mergeCell ref="B14:K14"/>
    <mergeCell ref="D15:K15"/>
    <mergeCell ref="D16:K16"/>
    <mergeCell ref="D17:K17"/>
    <mergeCell ref="D18:K18"/>
    <mergeCell ref="D19:K19"/>
    <mergeCell ref="D20:K20"/>
    <mergeCell ref="B21:K21"/>
    <mergeCell ref="C22:K22"/>
    <mergeCell ref="C11:K11"/>
    <mergeCell ref="C2:K2"/>
    <mergeCell ref="C3:D3"/>
    <mergeCell ref="E3:I3"/>
    <mergeCell ref="C4:D4"/>
    <mergeCell ref="E4:I4"/>
    <mergeCell ref="B5:K5"/>
    <mergeCell ref="B6:K6"/>
    <mergeCell ref="B7:K7"/>
    <mergeCell ref="B8:K8"/>
    <mergeCell ref="C9:K9"/>
    <mergeCell ref="C10:K10"/>
  </mergeCells>
  <dataValidations count="16">
    <dataValidation allowBlank="1" showInputMessage="1" showErrorMessage="1" prompt="Nombre de cada producto" sqref="B32:B42" xr:uid="{87B236DC-C46F-417E-9527-BA00178B9837}"/>
    <dataValidation allowBlank="1" showInputMessage="1" showErrorMessage="1" prompt="Nombre del indicador" sqref="C32:C42" xr:uid="{0FAED122-1FAC-46CE-ADE1-C4DFDC492AF4}"/>
    <dataValidation allowBlank="1" showInputMessage="1" showErrorMessage="1" prompt="Meta alcanzada en el trimestre" sqref="H32:H42" xr:uid="{7AD71977-4505-47F1-909A-F5A309A7A0E1}"/>
    <dataValidation allowBlank="1" showInputMessage="1" showErrorMessage="1" prompt="Monto ejecutado en el trimestre" sqref="I32 I39:I41" xr:uid="{6FC1FB4B-D6A1-4C54-BE9A-186AE3204F95}"/>
    <dataValidation allowBlank="1" sqref="B9" xr:uid="{D3F13A7B-1DDE-4BB3-A212-31A4BF311B4A}"/>
    <dataValidation allowBlank="1" showInputMessage="1" prompt="Nombre del capítulo" sqref="C9:K11" xr:uid="{4845B7B2-237B-4BDB-BD7F-49011D10E50A}"/>
    <dataValidation allowBlank="1" showInputMessage="1" showErrorMessage="1" prompt="¿A quién va dirigido el programa?, ¿qué característica tiene esta población que requiere ser beneficiada?" sqref="C24:K24" xr:uid="{A768C281-06E1-4BA7-B7C4-DCB6866748E2}"/>
    <dataValidation allowBlank="1" showInputMessage="1" showErrorMessage="1" prompt="Nombre del producto" sqref="C45:K45 C81:K81 C77:K77 C73:K73 C69:K69 C65:K65 C61:K61 C57:K57 C53:K53 C49:K49" xr:uid="{45F8F396-4F5B-4C26-8721-ACD15FB75A6C}"/>
    <dataValidation allowBlank="1" showInputMessage="1" showErrorMessage="1" prompt="¿En qué consiste el producto? su objetivo" sqref="C46:K46 C78:K78 C74:K74 C70:K70 C66:K66 C62:K62 C58:K58 C54:K54 C50:K50 C82:K82" xr:uid="{F1270A10-99BF-482D-A392-C020C0EF7A28}"/>
    <dataValidation allowBlank="1" showInputMessage="1" showErrorMessage="1" prompt="1. Describir lo plasmado en el presupuesto_x000a_2. Describir lo alcanzado en términos financieros y de producción " sqref="C47:K47 C83:L83 C75:K75 C71:K71 C67:K67 C63:K63 C59:K59 C55:K55 C51:K51" xr:uid="{56D381DF-99F5-4778-8B5E-4C2F5385F183}"/>
    <dataValidation allowBlank="1" showInputMessage="1" showErrorMessage="1" prompt="De existir desvío, explicar razones." sqref="C52:K52 C80 C84:K84 C76:K76 C72:K72 C68:K68 C64:K64 C60:K60 C56:K56 C48:K48" xr:uid="{B719AB94-525F-47B6-9712-2C176518036B}"/>
    <dataValidation allowBlank="1" showInputMessage="1" showErrorMessage="1" prompt="Oportunidades de mejora identificadas" sqref="B87:K88" xr:uid="{170B4F0F-D36B-41FC-AB42-FCF1FD161738}"/>
    <dataValidation allowBlank="1" showInputMessage="1" showErrorMessage="1" prompt="Presupuesto del programa" sqref="B29:D29 G29" xr:uid="{822D0B4B-2CFD-4401-87CF-4C647083EA74}"/>
    <dataValidation allowBlank="1" showInputMessage="1" showErrorMessage="1" prompt="¿En qué consiste el programa?" sqref="C23:K23" xr:uid="{EF994646-4911-4D57-9F82-AE268A7A2DAC}"/>
    <dataValidation allowBlank="1" showInputMessage="1" showErrorMessage="1" prompt="Meta anual del indicador" sqref="F32 D32:D42" xr:uid="{BC1F41D2-D88B-4805-8DF6-2AF1031710DD}"/>
    <dataValidation allowBlank="1" showInputMessage="1" showErrorMessage="1" prompt="Monto presupuestado para el producto" sqref="G32 E32:E42 F33:G42" xr:uid="{2F60FD4B-F1BA-43D4-9ABB-0FD2E19C978F}"/>
  </dataValidations>
  <pageMargins left="0.7" right="0.7" top="0.75" bottom="0.75" header="0.3" footer="0.3"/>
  <pageSetup paperSize="5" scale="39" fitToHeight="0" orientation="portrait" r:id="rId1"/>
  <rowBreaks count="2" manualBreakCount="2">
    <brk id="52" max="11" man="1"/>
    <brk id="76" max="11" man="1"/>
  </rowBreaks>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8E35F2-D252-4430-97B6-0984D69B8298}">
  <sheetPr>
    <pageSetUpPr fitToPage="1"/>
  </sheetPr>
  <dimension ref="A1:L66"/>
  <sheetViews>
    <sheetView view="pageBreakPreview" topLeftCell="A53" zoomScale="60" zoomScaleNormal="70" workbookViewId="0">
      <selection activeCell="P12" sqref="P12"/>
    </sheetView>
  </sheetViews>
  <sheetFormatPr baseColWidth="10" defaultColWidth="11.42578125" defaultRowHeight="15" x14ac:dyDescent="0.25"/>
  <cols>
    <col min="1" max="1" width="3.42578125" customWidth="1"/>
    <col min="2" max="2" width="24.7109375" customWidth="1"/>
    <col min="3" max="3" width="15.7109375" customWidth="1"/>
    <col min="4" max="4" width="11.7109375" bestFit="1" customWidth="1"/>
    <col min="5" max="5" width="20" customWidth="1"/>
    <col min="6" max="6" width="11.7109375" bestFit="1" customWidth="1"/>
    <col min="7" max="7" width="21.28515625" customWidth="1"/>
    <col min="8" max="8" width="11.7109375" bestFit="1" customWidth="1"/>
    <col min="9" max="9" width="17" customWidth="1"/>
    <col min="10" max="10" width="18.42578125" customWidth="1"/>
    <col min="11" max="11" width="14.42578125" customWidth="1"/>
    <col min="12" max="12" width="5.7109375" customWidth="1"/>
  </cols>
  <sheetData>
    <row r="1" spans="2:12" ht="15.75" thickBot="1" x14ac:dyDescent="0.3"/>
    <row r="2" spans="2:12" ht="27" customHeight="1" thickBot="1" x14ac:dyDescent="0.3">
      <c r="B2" s="45"/>
      <c r="C2" s="115" t="s">
        <v>160</v>
      </c>
      <c r="D2" s="116"/>
      <c r="E2" s="116"/>
      <c r="F2" s="116"/>
      <c r="G2" s="116"/>
      <c r="H2" s="116"/>
      <c r="I2" s="116"/>
      <c r="J2" s="116"/>
      <c r="K2" s="117"/>
    </row>
    <row r="3" spans="2:12" ht="27" customHeight="1" thickBot="1" x14ac:dyDescent="0.3">
      <c r="B3" s="46"/>
      <c r="C3" s="171" t="s">
        <v>0</v>
      </c>
      <c r="D3" s="172"/>
      <c r="E3" s="171" t="s">
        <v>1</v>
      </c>
      <c r="F3" s="172"/>
      <c r="G3" s="172"/>
      <c r="H3" s="172"/>
      <c r="I3" s="173"/>
      <c r="J3" s="47" t="s">
        <v>2</v>
      </c>
      <c r="K3" s="48" t="s">
        <v>3</v>
      </c>
    </row>
    <row r="4" spans="2:12" ht="26.25" customHeight="1" thickBot="1" x14ac:dyDescent="0.3">
      <c r="B4" s="49"/>
      <c r="C4" s="174" t="s">
        <v>4</v>
      </c>
      <c r="D4" s="175"/>
      <c r="E4" s="174" t="s">
        <v>5</v>
      </c>
      <c r="F4" s="175"/>
      <c r="G4" s="175"/>
      <c r="H4" s="175"/>
      <c r="I4" s="176"/>
      <c r="J4" s="8">
        <v>44939</v>
      </c>
      <c r="K4" s="50"/>
    </row>
    <row r="5" spans="2:12" ht="3" customHeight="1" x14ac:dyDescent="0.25">
      <c r="B5" s="177"/>
      <c r="C5" s="178"/>
      <c r="D5" s="178"/>
      <c r="E5" s="179"/>
      <c r="F5" s="179"/>
      <c r="G5" s="179"/>
      <c r="H5" s="179"/>
      <c r="I5" s="179"/>
      <c r="J5" s="178"/>
      <c r="K5" s="180"/>
    </row>
    <row r="6" spans="2:12" ht="6.75" customHeight="1" x14ac:dyDescent="0.25">
      <c r="B6" s="181"/>
      <c r="C6" s="182"/>
      <c r="D6" s="182"/>
      <c r="E6" s="182"/>
      <c r="F6" s="182"/>
      <c r="G6" s="182"/>
      <c r="H6" s="182"/>
      <c r="I6" s="182"/>
      <c r="J6" s="182"/>
      <c r="K6" s="183"/>
    </row>
    <row r="7" spans="2:12" ht="23.25" customHeight="1" x14ac:dyDescent="0.25">
      <c r="B7" s="184" t="s">
        <v>7</v>
      </c>
      <c r="C7" s="185"/>
      <c r="D7" s="185"/>
      <c r="E7" s="185"/>
      <c r="F7" s="185"/>
      <c r="G7" s="185"/>
      <c r="H7" s="185"/>
      <c r="I7" s="185"/>
      <c r="J7" s="185"/>
      <c r="K7" s="186"/>
    </row>
    <row r="8" spans="2:12" x14ac:dyDescent="0.25">
      <c r="B8" s="187" t="s">
        <v>8</v>
      </c>
      <c r="C8" s="188"/>
      <c r="D8" s="188"/>
      <c r="E8" s="188"/>
      <c r="F8" s="188"/>
      <c r="G8" s="188"/>
      <c r="H8" s="188"/>
      <c r="I8" s="188"/>
      <c r="J8" s="188"/>
      <c r="K8" s="189"/>
    </row>
    <row r="9" spans="2:12" x14ac:dyDescent="0.25">
      <c r="B9" s="51" t="s">
        <v>9</v>
      </c>
      <c r="C9" s="169" t="s">
        <v>124</v>
      </c>
      <c r="D9" s="169"/>
      <c r="E9" s="169"/>
      <c r="F9" s="169"/>
      <c r="G9" s="169"/>
      <c r="H9" s="169"/>
      <c r="I9" s="169"/>
      <c r="J9" s="169"/>
      <c r="K9" s="170"/>
    </row>
    <row r="10" spans="2:12" x14ac:dyDescent="0.25">
      <c r="B10" s="52" t="s">
        <v>11</v>
      </c>
      <c r="C10" s="169" t="s">
        <v>125</v>
      </c>
      <c r="D10" s="169"/>
      <c r="E10" s="169"/>
      <c r="F10" s="169"/>
      <c r="G10" s="169"/>
      <c r="H10" s="169"/>
      <c r="I10" s="169"/>
      <c r="J10" s="169"/>
      <c r="K10" s="170"/>
    </row>
    <row r="11" spans="2:12" x14ac:dyDescent="0.25">
      <c r="B11" s="52" t="s">
        <v>13</v>
      </c>
      <c r="C11" s="169" t="s">
        <v>126</v>
      </c>
      <c r="D11" s="169"/>
      <c r="E11" s="169"/>
      <c r="F11" s="169"/>
      <c r="G11" s="169"/>
      <c r="H11" s="169"/>
      <c r="I11" s="169"/>
      <c r="J11" s="169"/>
      <c r="K11" s="170"/>
    </row>
    <row r="12" spans="2:12" ht="48.75" customHeight="1" x14ac:dyDescent="0.25">
      <c r="B12" s="51" t="s">
        <v>15</v>
      </c>
      <c r="C12" s="192" t="s">
        <v>16</v>
      </c>
      <c r="D12" s="192"/>
      <c r="E12" s="192"/>
      <c r="F12" s="192"/>
      <c r="G12" s="192"/>
      <c r="H12" s="192"/>
      <c r="I12" s="192"/>
      <c r="J12" s="192"/>
      <c r="K12" s="193"/>
    </row>
    <row r="13" spans="2:12" ht="42" customHeight="1" x14ac:dyDescent="0.25">
      <c r="B13" s="51" t="s">
        <v>17</v>
      </c>
      <c r="C13" s="192" t="s">
        <v>127</v>
      </c>
      <c r="D13" s="192"/>
      <c r="E13" s="192"/>
      <c r="F13" s="192"/>
      <c r="G13" s="192"/>
      <c r="H13" s="192"/>
      <c r="I13" s="192"/>
      <c r="J13" s="192"/>
      <c r="K13" s="193"/>
    </row>
    <row r="14" spans="2:12" x14ac:dyDescent="0.25">
      <c r="B14" s="184" t="s">
        <v>19</v>
      </c>
      <c r="C14" s="185"/>
      <c r="D14" s="185"/>
      <c r="E14" s="185"/>
      <c r="F14" s="185"/>
      <c r="G14" s="185"/>
      <c r="H14" s="185"/>
      <c r="I14" s="185"/>
      <c r="J14" s="185"/>
      <c r="K14" s="186"/>
    </row>
    <row r="15" spans="2:12" s="55" customFormat="1" ht="50.25" customHeight="1" x14ac:dyDescent="0.25">
      <c r="B15" s="53" t="s">
        <v>20</v>
      </c>
      <c r="C15" s="58">
        <v>2</v>
      </c>
      <c r="D15" s="194" t="s">
        <v>21</v>
      </c>
      <c r="E15" s="194"/>
      <c r="F15" s="194"/>
      <c r="G15" s="194"/>
      <c r="H15" s="194"/>
      <c r="I15" s="194"/>
      <c r="J15" s="194"/>
      <c r="K15" s="194"/>
      <c r="L15" s="54"/>
    </row>
    <row r="16" spans="2:12" ht="25.5" customHeight="1" x14ac:dyDescent="0.25">
      <c r="B16" s="56" t="s">
        <v>22</v>
      </c>
      <c r="C16" s="58">
        <v>2.1</v>
      </c>
      <c r="D16" s="194" t="s">
        <v>23</v>
      </c>
      <c r="E16" s="194"/>
      <c r="F16" s="194"/>
      <c r="G16" s="194"/>
      <c r="H16" s="194"/>
      <c r="I16" s="194"/>
      <c r="J16" s="194"/>
      <c r="K16" s="194"/>
      <c r="L16" s="57"/>
    </row>
    <row r="17" spans="2:12" ht="55.5" customHeight="1" x14ac:dyDescent="0.25">
      <c r="B17" s="259" t="s">
        <v>24</v>
      </c>
      <c r="C17" s="58" t="s">
        <v>25</v>
      </c>
      <c r="D17" s="194" t="s">
        <v>26</v>
      </c>
      <c r="E17" s="194"/>
      <c r="F17" s="194"/>
      <c r="G17" s="194"/>
      <c r="H17" s="194"/>
      <c r="I17" s="194"/>
      <c r="J17" s="194"/>
      <c r="K17" s="194"/>
      <c r="L17" s="57"/>
    </row>
    <row r="18" spans="2:12" s="55" customFormat="1" ht="60.75" customHeight="1" x14ac:dyDescent="0.25">
      <c r="B18" s="53" t="s">
        <v>20</v>
      </c>
      <c r="C18" s="58">
        <v>3</v>
      </c>
      <c r="D18" s="194" t="s">
        <v>27</v>
      </c>
      <c r="E18" s="194"/>
      <c r="F18" s="194"/>
      <c r="G18" s="194"/>
      <c r="H18" s="194"/>
      <c r="I18" s="194"/>
      <c r="J18" s="194"/>
      <c r="K18" s="194"/>
      <c r="L18" s="54"/>
    </row>
    <row r="19" spans="2:12" ht="25.5" customHeight="1" x14ac:dyDescent="0.25">
      <c r="B19" s="56" t="s">
        <v>22</v>
      </c>
      <c r="C19" s="58">
        <v>3.3</v>
      </c>
      <c r="D19" s="194" t="s">
        <v>28</v>
      </c>
      <c r="E19" s="194"/>
      <c r="F19" s="194"/>
      <c r="G19" s="194"/>
      <c r="H19" s="194"/>
      <c r="I19" s="194"/>
      <c r="J19" s="194"/>
      <c r="K19" s="194"/>
      <c r="L19" s="57"/>
    </row>
    <row r="20" spans="2:12" ht="30" customHeight="1" x14ac:dyDescent="0.25">
      <c r="B20" s="259" t="s">
        <v>24</v>
      </c>
      <c r="C20" s="58" t="s">
        <v>29</v>
      </c>
      <c r="D20" s="194" t="s">
        <v>128</v>
      </c>
      <c r="E20" s="194"/>
      <c r="F20" s="194"/>
      <c r="G20" s="194"/>
      <c r="H20" s="194"/>
      <c r="I20" s="194"/>
      <c r="J20" s="194"/>
      <c r="K20" s="194"/>
      <c r="L20" s="57"/>
    </row>
    <row r="21" spans="2:12" x14ac:dyDescent="0.25">
      <c r="B21" s="184" t="s">
        <v>31</v>
      </c>
      <c r="C21" s="185"/>
      <c r="D21" s="185"/>
      <c r="E21" s="185"/>
      <c r="F21" s="185"/>
      <c r="G21" s="185"/>
      <c r="H21" s="185"/>
      <c r="I21" s="185"/>
      <c r="J21" s="185"/>
      <c r="K21" s="186"/>
    </row>
    <row r="22" spans="2:12" ht="25.5" customHeight="1" x14ac:dyDescent="0.25">
      <c r="B22" s="59" t="s">
        <v>32</v>
      </c>
      <c r="C22" s="195" t="s">
        <v>129</v>
      </c>
      <c r="D22" s="195"/>
      <c r="E22" s="195"/>
      <c r="F22" s="195"/>
      <c r="G22" s="195"/>
      <c r="H22" s="195"/>
      <c r="I22" s="195"/>
      <c r="J22" s="195"/>
      <c r="K22" s="196"/>
    </row>
    <row r="23" spans="2:12" ht="57" customHeight="1" x14ac:dyDescent="0.25">
      <c r="B23" s="60" t="s">
        <v>34</v>
      </c>
      <c r="C23" s="190" t="s">
        <v>35</v>
      </c>
      <c r="D23" s="190"/>
      <c r="E23" s="190"/>
      <c r="F23" s="190"/>
      <c r="G23" s="190"/>
      <c r="H23" s="190"/>
      <c r="I23" s="190"/>
      <c r="J23" s="190"/>
      <c r="K23" s="191"/>
    </row>
    <row r="24" spans="2:12" ht="30.75" customHeight="1" x14ac:dyDescent="0.25">
      <c r="B24" s="60" t="s">
        <v>130</v>
      </c>
      <c r="C24" s="190" t="s">
        <v>37</v>
      </c>
      <c r="D24" s="190"/>
      <c r="E24" s="190"/>
      <c r="F24" s="190"/>
      <c r="G24" s="190"/>
      <c r="H24" s="190"/>
      <c r="I24" s="190"/>
      <c r="J24" s="190"/>
      <c r="K24" s="191"/>
    </row>
    <row r="25" spans="2:12" ht="77.25" customHeight="1" x14ac:dyDescent="0.25">
      <c r="B25" s="60" t="s">
        <v>38</v>
      </c>
      <c r="C25" s="190" t="s">
        <v>131</v>
      </c>
      <c r="D25" s="190"/>
      <c r="E25" s="190"/>
      <c r="F25" s="190"/>
      <c r="G25" s="190"/>
      <c r="H25" s="190"/>
      <c r="I25" s="190"/>
      <c r="J25" s="190"/>
      <c r="K25" s="191"/>
    </row>
    <row r="26" spans="2:12" x14ac:dyDescent="0.25">
      <c r="B26" s="184" t="s">
        <v>40</v>
      </c>
      <c r="C26" s="185"/>
      <c r="D26" s="185"/>
      <c r="E26" s="185"/>
      <c r="F26" s="185"/>
      <c r="G26" s="185"/>
      <c r="H26" s="185"/>
      <c r="I26" s="185"/>
      <c r="J26" s="185"/>
      <c r="K26" s="186"/>
    </row>
    <row r="27" spans="2:12" x14ac:dyDescent="0.25">
      <c r="B27" s="198" t="s">
        <v>41</v>
      </c>
      <c r="C27" s="199"/>
      <c r="D27" s="199"/>
      <c r="E27" s="199"/>
      <c r="F27" s="199"/>
      <c r="G27" s="199"/>
      <c r="H27" s="199"/>
      <c r="I27" s="199"/>
      <c r="J27" s="199"/>
      <c r="K27" s="200"/>
    </row>
    <row r="28" spans="2:12" ht="32.25" customHeight="1" x14ac:dyDescent="0.25">
      <c r="B28" s="201" t="s">
        <v>42</v>
      </c>
      <c r="C28" s="202"/>
      <c r="D28" s="203" t="s">
        <v>43</v>
      </c>
      <c r="E28" s="204"/>
      <c r="F28" s="204"/>
      <c r="G28" s="204" t="s">
        <v>44</v>
      </c>
      <c r="H28" s="204"/>
      <c r="I28" s="202"/>
      <c r="J28" s="203" t="s">
        <v>45</v>
      </c>
      <c r="K28" s="205"/>
    </row>
    <row r="29" spans="2:12" ht="21" customHeight="1" x14ac:dyDescent="0.25">
      <c r="B29" s="206">
        <v>463394782</v>
      </c>
      <c r="C29" s="207"/>
      <c r="D29" s="208">
        <v>390245302.50999999</v>
      </c>
      <c r="E29" s="209"/>
      <c r="F29" s="210"/>
      <c r="G29" s="208">
        <f>I33+I34+I35+I36</f>
        <v>268921359.05000001</v>
      </c>
      <c r="H29" s="209"/>
      <c r="I29" s="210"/>
      <c r="J29" s="211">
        <f>IF(D29&gt;0,G29/D29,0)</f>
        <v>0.68910851026351283</v>
      </c>
      <c r="K29" s="212"/>
    </row>
    <row r="30" spans="2:12" x14ac:dyDescent="0.25">
      <c r="B30" s="213" t="s">
        <v>46</v>
      </c>
      <c r="C30" s="188"/>
      <c r="D30" s="188"/>
      <c r="E30" s="188"/>
      <c r="F30" s="188"/>
      <c r="G30" s="188"/>
      <c r="H30" s="188"/>
      <c r="I30" s="188"/>
      <c r="J30" s="188"/>
      <c r="K30" s="214"/>
    </row>
    <row r="31" spans="2:12" x14ac:dyDescent="0.25">
      <c r="B31" s="82"/>
      <c r="D31" s="168" t="s">
        <v>47</v>
      </c>
      <c r="E31" s="215"/>
      <c r="F31" s="168" t="s">
        <v>48</v>
      </c>
      <c r="G31" s="215"/>
      <c r="H31" s="168" t="s">
        <v>49</v>
      </c>
      <c r="I31" s="168"/>
      <c r="J31" s="168" t="s">
        <v>50</v>
      </c>
      <c r="K31" s="197"/>
    </row>
    <row r="32" spans="2:12" ht="45" x14ac:dyDescent="0.25">
      <c r="B32" s="83" t="s">
        <v>51</v>
      </c>
      <c r="C32" s="62" t="s">
        <v>52</v>
      </c>
      <c r="D32" s="62" t="s">
        <v>53</v>
      </c>
      <c r="E32" s="62" t="s">
        <v>54</v>
      </c>
      <c r="F32" s="62" t="s">
        <v>55</v>
      </c>
      <c r="G32" s="62" t="s">
        <v>56</v>
      </c>
      <c r="H32" s="62" t="s">
        <v>57</v>
      </c>
      <c r="I32" s="62" t="s">
        <v>58</v>
      </c>
      <c r="J32" s="62" t="s">
        <v>59</v>
      </c>
      <c r="K32" s="84" t="s">
        <v>60</v>
      </c>
    </row>
    <row r="33" spans="1:12" s="67" customFormat="1" ht="87" customHeight="1" x14ac:dyDescent="0.25">
      <c r="B33" s="85" t="s">
        <v>132</v>
      </c>
      <c r="C33" s="63" t="s">
        <v>133</v>
      </c>
      <c r="D33" s="64">
        <v>90</v>
      </c>
      <c r="E33" s="65">
        <v>361276533</v>
      </c>
      <c r="F33" s="77">
        <v>90</v>
      </c>
      <c r="G33" s="65">
        <v>274418038</v>
      </c>
      <c r="H33" s="108">
        <v>88</v>
      </c>
      <c r="I33" s="109">
        <v>260992262.25999999</v>
      </c>
      <c r="J33" s="66">
        <f>IF(F33&gt;0,H33/F33,0)</f>
        <v>0.97777777777777775</v>
      </c>
      <c r="K33" s="86">
        <f>IF(G33&gt;0,I33/G33,0)</f>
        <v>0.95107546195633097</v>
      </c>
    </row>
    <row r="34" spans="1:12" ht="75.75" customHeight="1" x14ac:dyDescent="0.25">
      <c r="B34" s="85" t="s">
        <v>134</v>
      </c>
      <c r="C34" s="63" t="s">
        <v>135</v>
      </c>
      <c r="D34" s="64">
        <v>500</v>
      </c>
      <c r="E34" s="65">
        <v>6070782</v>
      </c>
      <c r="F34" s="79">
        <v>500</v>
      </c>
      <c r="G34" s="65">
        <v>8360841</v>
      </c>
      <c r="H34" s="108">
        <v>200772</v>
      </c>
      <c r="I34" s="109">
        <v>2153571.9700000002</v>
      </c>
      <c r="J34" s="66">
        <f>IF(F34&gt;0,H34/F34,0)</f>
        <v>401.54399999999998</v>
      </c>
      <c r="K34" s="86">
        <f t="shared" ref="K34:K36" si="0">IF(G34&gt;0,I34/G34,0)</f>
        <v>0.25757839073844369</v>
      </c>
    </row>
    <row r="35" spans="1:12" s="67" customFormat="1" ht="65.25" customHeight="1" x14ac:dyDescent="0.25">
      <c r="B35" s="85" t="s">
        <v>136</v>
      </c>
      <c r="C35" s="63" t="s">
        <v>137</v>
      </c>
      <c r="D35" s="64">
        <v>2000</v>
      </c>
      <c r="E35" s="65">
        <v>0</v>
      </c>
      <c r="F35" s="77">
        <v>2000</v>
      </c>
      <c r="G35" s="65">
        <v>5200000</v>
      </c>
      <c r="H35" s="108">
        <v>2066</v>
      </c>
      <c r="I35" s="109">
        <v>0</v>
      </c>
      <c r="J35" s="66">
        <f t="shared" ref="J35" si="1">IF(F35&gt;0,H35/F35,0)</f>
        <v>1.0329999999999999</v>
      </c>
      <c r="K35" s="86">
        <f t="shared" si="0"/>
        <v>0</v>
      </c>
    </row>
    <row r="36" spans="1:12" ht="93.75" customHeight="1" x14ac:dyDescent="0.25">
      <c r="B36" s="87" t="s">
        <v>138</v>
      </c>
      <c r="C36" s="88" t="s">
        <v>139</v>
      </c>
      <c r="D36" s="89">
        <v>60000</v>
      </c>
      <c r="E36" s="90">
        <v>12462</v>
      </c>
      <c r="F36" s="91">
        <v>21500</v>
      </c>
      <c r="G36" s="90">
        <v>14050935</v>
      </c>
      <c r="H36" s="108">
        <v>56305</v>
      </c>
      <c r="I36" s="109">
        <v>5775524.8200000003</v>
      </c>
      <c r="J36" s="92">
        <f>IF(F36&gt;0,H36/F36,0)</f>
        <v>2.6188372093023258</v>
      </c>
      <c r="K36" s="93">
        <f t="shared" si="0"/>
        <v>0.41104202816396207</v>
      </c>
    </row>
    <row r="37" spans="1:12" x14ac:dyDescent="0.25">
      <c r="B37" s="184" t="s">
        <v>81</v>
      </c>
      <c r="C37" s="185"/>
      <c r="D37" s="185"/>
      <c r="E37" s="185"/>
      <c r="F37" s="185"/>
      <c r="G37" s="185"/>
      <c r="H37" s="185"/>
      <c r="I37" s="185"/>
      <c r="J37" s="185"/>
      <c r="K37" s="186"/>
    </row>
    <row r="38" spans="1:12" x14ac:dyDescent="0.25">
      <c r="B38" s="187" t="s">
        <v>82</v>
      </c>
      <c r="C38" s="188"/>
      <c r="D38" s="188"/>
      <c r="E38" s="188"/>
      <c r="F38" s="188"/>
      <c r="G38" s="188"/>
      <c r="H38" s="188"/>
      <c r="I38" s="188"/>
      <c r="J38" s="188"/>
      <c r="K38" s="189"/>
    </row>
    <row r="39" spans="1:12" s="68" customFormat="1" ht="26.25" customHeight="1" x14ac:dyDescent="0.25">
      <c r="A39" s="80"/>
      <c r="B39" s="104" t="s">
        <v>83</v>
      </c>
      <c r="C39" s="218" t="s">
        <v>132</v>
      </c>
      <c r="D39" s="218"/>
      <c r="E39" s="218"/>
      <c r="F39" s="218"/>
      <c r="G39" s="218"/>
      <c r="H39" s="218"/>
      <c r="I39" s="218"/>
      <c r="J39" s="218"/>
      <c r="K39" s="219"/>
      <c r="L39" s="81"/>
    </row>
    <row r="40" spans="1:12" ht="93.75" customHeight="1" x14ac:dyDescent="0.25">
      <c r="B40" s="105" t="s">
        <v>84</v>
      </c>
      <c r="C40" s="216" t="s">
        <v>140</v>
      </c>
      <c r="D40" s="216"/>
      <c r="E40" s="216"/>
      <c r="F40" s="216"/>
      <c r="G40" s="216"/>
      <c r="H40" s="216"/>
      <c r="I40" s="216"/>
      <c r="J40" s="216"/>
      <c r="K40" s="217"/>
    </row>
    <row r="41" spans="1:12" ht="125.25" customHeight="1" x14ac:dyDescent="0.25">
      <c r="B41" s="106" t="s">
        <v>86</v>
      </c>
      <c r="C41" s="220" t="s">
        <v>141</v>
      </c>
      <c r="D41" s="221"/>
      <c r="E41" s="221"/>
      <c r="F41" s="221"/>
      <c r="G41" s="221"/>
      <c r="H41" s="221"/>
      <c r="I41" s="221"/>
      <c r="J41" s="221"/>
      <c r="K41" s="222"/>
    </row>
    <row r="42" spans="1:12" ht="99" customHeight="1" x14ac:dyDescent="0.25">
      <c r="B42" s="107" t="s">
        <v>88</v>
      </c>
      <c r="C42" s="223" t="s">
        <v>142</v>
      </c>
      <c r="D42" s="223"/>
      <c r="E42" s="223"/>
      <c r="F42" s="223"/>
      <c r="G42" s="223"/>
      <c r="H42" s="223"/>
      <c r="I42" s="223"/>
      <c r="J42" s="223"/>
      <c r="K42" s="224"/>
    </row>
    <row r="43" spans="1:12" ht="36.75" customHeight="1" x14ac:dyDescent="0.25">
      <c r="B43" s="104" t="s">
        <v>83</v>
      </c>
      <c r="C43" s="218" t="s">
        <v>134</v>
      </c>
      <c r="D43" s="218"/>
      <c r="E43" s="218"/>
      <c r="F43" s="218"/>
      <c r="G43" s="218"/>
      <c r="H43" s="218"/>
      <c r="I43" s="218"/>
      <c r="J43" s="218"/>
      <c r="K43" s="219"/>
    </row>
    <row r="44" spans="1:12" ht="60.75" customHeight="1" x14ac:dyDescent="0.25">
      <c r="B44" s="105" t="s">
        <v>84</v>
      </c>
      <c r="C44" s="216" t="s">
        <v>143</v>
      </c>
      <c r="D44" s="216"/>
      <c r="E44" s="216"/>
      <c r="F44" s="216"/>
      <c r="G44" s="216"/>
      <c r="H44" s="216"/>
      <c r="I44" s="216"/>
      <c r="J44" s="216"/>
      <c r="K44" s="217"/>
    </row>
    <row r="45" spans="1:12" ht="361.5" customHeight="1" x14ac:dyDescent="0.25">
      <c r="B45" s="111" t="s">
        <v>86</v>
      </c>
      <c r="C45" s="225" t="s">
        <v>159</v>
      </c>
      <c r="D45" s="216"/>
      <c r="E45" s="216"/>
      <c r="F45" s="216"/>
      <c r="G45" s="216"/>
      <c r="H45" s="216"/>
      <c r="I45" s="216"/>
      <c r="J45" s="216"/>
      <c r="K45" s="217"/>
    </row>
    <row r="46" spans="1:12" ht="54.75" customHeight="1" x14ac:dyDescent="0.25">
      <c r="B46" s="112" t="s">
        <v>88</v>
      </c>
      <c r="C46" s="226" t="s">
        <v>144</v>
      </c>
      <c r="D46" s="226"/>
      <c r="E46" s="226"/>
      <c r="F46" s="226"/>
      <c r="G46" s="226"/>
      <c r="H46" s="226"/>
      <c r="I46" s="226"/>
      <c r="J46" s="226"/>
      <c r="K46" s="227"/>
    </row>
    <row r="47" spans="1:12" ht="35.25" customHeight="1" x14ac:dyDescent="0.25">
      <c r="B47" s="104" t="s">
        <v>83</v>
      </c>
      <c r="C47" s="218" t="s">
        <v>136</v>
      </c>
      <c r="D47" s="218"/>
      <c r="E47" s="218"/>
      <c r="F47" s="218"/>
      <c r="G47" s="218"/>
      <c r="H47" s="218"/>
      <c r="I47" s="218"/>
      <c r="J47" s="218"/>
      <c r="K47" s="219"/>
    </row>
    <row r="48" spans="1:12" ht="55.5" customHeight="1" x14ac:dyDescent="0.25">
      <c r="B48" s="105" t="s">
        <v>84</v>
      </c>
      <c r="C48" s="216" t="s">
        <v>145</v>
      </c>
      <c r="D48" s="216"/>
      <c r="E48" s="216"/>
      <c r="F48" s="216"/>
      <c r="G48" s="216"/>
      <c r="H48" s="216"/>
      <c r="I48" s="216"/>
      <c r="J48" s="216"/>
      <c r="K48" s="217"/>
    </row>
    <row r="49" spans="2:11" ht="53.25" customHeight="1" x14ac:dyDescent="0.25">
      <c r="B49" s="106" t="s">
        <v>86</v>
      </c>
      <c r="C49" s="220" t="s">
        <v>146</v>
      </c>
      <c r="D49" s="221"/>
      <c r="E49" s="221"/>
      <c r="F49" s="221"/>
      <c r="G49" s="221"/>
      <c r="H49" s="221"/>
      <c r="I49" s="221"/>
      <c r="J49" s="221"/>
      <c r="K49" s="222"/>
    </row>
    <row r="50" spans="2:11" ht="51.75" customHeight="1" x14ac:dyDescent="0.25">
      <c r="B50" s="107" t="s">
        <v>88</v>
      </c>
      <c r="C50" s="223" t="s">
        <v>147</v>
      </c>
      <c r="D50" s="223"/>
      <c r="E50" s="223"/>
      <c r="F50" s="223"/>
      <c r="G50" s="223"/>
      <c r="H50" s="223"/>
      <c r="I50" s="223"/>
      <c r="J50" s="223"/>
      <c r="K50" s="224"/>
    </row>
    <row r="51" spans="2:11" ht="30" customHeight="1" x14ac:dyDescent="0.25">
      <c r="B51" s="104" t="s">
        <v>83</v>
      </c>
      <c r="C51" s="218" t="s">
        <v>138</v>
      </c>
      <c r="D51" s="218"/>
      <c r="E51" s="218"/>
      <c r="F51" s="218"/>
      <c r="G51" s="218"/>
      <c r="H51" s="218"/>
      <c r="I51" s="218"/>
      <c r="J51" s="218"/>
      <c r="K51" s="219"/>
    </row>
    <row r="52" spans="2:11" ht="114" customHeight="1" x14ac:dyDescent="0.25">
      <c r="B52" s="105" t="s">
        <v>84</v>
      </c>
      <c r="C52" s="237" t="s">
        <v>148</v>
      </c>
      <c r="D52" s="232"/>
      <c r="E52" s="232"/>
      <c r="F52" s="232"/>
      <c r="G52" s="232"/>
      <c r="H52" s="232"/>
      <c r="I52" s="232"/>
      <c r="J52" s="232"/>
      <c r="K52" s="238"/>
    </row>
    <row r="53" spans="2:11" ht="208.5" customHeight="1" x14ac:dyDescent="0.25">
      <c r="B53" s="106" t="s">
        <v>86</v>
      </c>
      <c r="C53" s="190" t="s">
        <v>149</v>
      </c>
      <c r="D53" s="190"/>
      <c r="E53" s="190"/>
      <c r="F53" s="190"/>
      <c r="G53" s="190"/>
      <c r="H53" s="190"/>
      <c r="I53" s="190"/>
      <c r="J53" s="190"/>
      <c r="K53" s="239"/>
    </row>
    <row r="54" spans="2:11" ht="56.25" customHeight="1" x14ac:dyDescent="0.25">
      <c r="B54" s="110" t="s">
        <v>88</v>
      </c>
      <c r="C54" s="240" t="s">
        <v>150</v>
      </c>
      <c r="D54" s="240"/>
      <c r="E54" s="240"/>
      <c r="F54" s="240"/>
      <c r="G54" s="240"/>
      <c r="H54" s="240"/>
      <c r="I54" s="240"/>
      <c r="J54" s="240"/>
      <c r="K54" s="241"/>
    </row>
    <row r="55" spans="2:11" ht="15" customHeight="1" x14ac:dyDescent="0.25">
      <c r="B55" s="184" t="s">
        <v>151</v>
      </c>
      <c r="C55" s="185"/>
      <c r="D55" s="185"/>
      <c r="E55" s="185"/>
      <c r="F55" s="185"/>
      <c r="G55" s="185"/>
      <c r="H55" s="185"/>
      <c r="I55" s="185"/>
      <c r="J55" s="185"/>
      <c r="K55" s="186"/>
    </row>
    <row r="56" spans="2:11" ht="15" customHeight="1" x14ac:dyDescent="0.25">
      <c r="B56" s="228" t="s">
        <v>115</v>
      </c>
      <c r="C56" s="229"/>
      <c r="D56" s="229"/>
      <c r="E56" s="229"/>
      <c r="F56" s="229"/>
      <c r="G56" s="229"/>
      <c r="H56" s="229"/>
      <c r="I56" s="229"/>
      <c r="J56" s="229"/>
      <c r="K56" s="230"/>
    </row>
    <row r="57" spans="2:11" ht="19.5" customHeight="1" x14ac:dyDescent="0.25">
      <c r="B57" s="231"/>
      <c r="C57" s="232"/>
      <c r="D57" s="232"/>
      <c r="E57" s="232"/>
      <c r="F57" s="232"/>
      <c r="G57" s="232"/>
      <c r="H57" s="232"/>
      <c r="I57" s="232"/>
      <c r="J57" s="232"/>
      <c r="K57" s="233"/>
    </row>
    <row r="58" spans="2:11" x14ac:dyDescent="0.25">
      <c r="B58" s="69"/>
      <c r="C58" s="70"/>
      <c r="D58" s="70"/>
      <c r="E58" s="70"/>
      <c r="F58" s="70"/>
      <c r="G58" s="70"/>
      <c r="H58" s="70"/>
      <c r="I58" s="70"/>
      <c r="J58" s="70"/>
      <c r="K58" s="71" cm="1">
        <f t="array" aca="1" ref="K58" ca="1">B36:K58</f>
        <v>0</v>
      </c>
    </row>
    <row r="59" spans="2:11" x14ac:dyDescent="0.25">
      <c r="B59" s="234"/>
      <c r="C59" s="235"/>
      <c r="D59" s="235"/>
      <c r="E59" s="235"/>
      <c r="F59" s="235"/>
      <c r="G59" s="235"/>
      <c r="H59" s="235"/>
      <c r="I59" s="235"/>
      <c r="J59" s="235"/>
      <c r="K59" s="236"/>
    </row>
    <row r="60" spans="2:11" x14ac:dyDescent="0.25">
      <c r="B60" s="61"/>
      <c r="K60" s="72"/>
    </row>
    <row r="61" spans="2:11" x14ac:dyDescent="0.25">
      <c r="B61" s="61"/>
      <c r="K61" s="72"/>
    </row>
    <row r="62" spans="2:11" x14ac:dyDescent="0.25">
      <c r="B62" s="61"/>
      <c r="K62" s="72"/>
    </row>
    <row r="63" spans="2:11" x14ac:dyDescent="0.25">
      <c r="B63" s="61"/>
      <c r="K63" s="72"/>
    </row>
    <row r="64" spans="2:11" ht="15.75" x14ac:dyDescent="0.25">
      <c r="B64" s="39" t="s">
        <v>117</v>
      </c>
      <c r="C64" s="3"/>
      <c r="D64" s="40" t="s">
        <v>152</v>
      </c>
      <c r="E64" s="3"/>
      <c r="F64" s="3"/>
      <c r="G64" s="40" t="s">
        <v>153</v>
      </c>
      <c r="H64" s="3"/>
      <c r="I64" s="3"/>
      <c r="J64" s="3"/>
      <c r="K64" s="41"/>
    </row>
    <row r="65" spans="2:11" ht="15.75" x14ac:dyDescent="0.25">
      <c r="B65" s="20" t="s">
        <v>154</v>
      </c>
      <c r="C65" s="3"/>
      <c r="D65" s="3" t="s">
        <v>155</v>
      </c>
      <c r="E65" s="3"/>
      <c r="F65" s="3"/>
      <c r="G65" s="3" t="s">
        <v>156</v>
      </c>
      <c r="H65" s="3"/>
      <c r="I65" s="3"/>
      <c r="J65" s="3"/>
      <c r="K65" s="41"/>
    </row>
    <row r="66" spans="2:11" ht="15.75" x14ac:dyDescent="0.25">
      <c r="B66" s="73"/>
      <c r="C66" s="74"/>
      <c r="D66" s="74"/>
      <c r="E66" s="74"/>
      <c r="F66" s="74"/>
      <c r="G66" s="74"/>
      <c r="H66" s="74"/>
      <c r="I66" s="74"/>
      <c r="J66" s="74"/>
      <c r="K66" s="75"/>
    </row>
  </sheetData>
  <mergeCells count="63">
    <mergeCell ref="C47:K47"/>
    <mergeCell ref="B56:K56"/>
    <mergeCell ref="B57:K57"/>
    <mergeCell ref="B59:K59"/>
    <mergeCell ref="C49:K49"/>
    <mergeCell ref="C50:K50"/>
    <mergeCell ref="C51:K51"/>
    <mergeCell ref="C52:K52"/>
    <mergeCell ref="C53:K53"/>
    <mergeCell ref="C54:K54"/>
    <mergeCell ref="J29:K29"/>
    <mergeCell ref="B30:K30"/>
    <mergeCell ref="D31:E31"/>
    <mergeCell ref="F31:G31"/>
    <mergeCell ref="B55:K55"/>
    <mergeCell ref="C48:K48"/>
    <mergeCell ref="B37:K37"/>
    <mergeCell ref="B38:K38"/>
    <mergeCell ref="C39:K39"/>
    <mergeCell ref="C40:K40"/>
    <mergeCell ref="C41:K41"/>
    <mergeCell ref="C42:K42"/>
    <mergeCell ref="C43:K43"/>
    <mergeCell ref="C44:K44"/>
    <mergeCell ref="C45:K45"/>
    <mergeCell ref="C46:K46"/>
    <mergeCell ref="D19:K19"/>
    <mergeCell ref="D20:K20"/>
    <mergeCell ref="B21:K21"/>
    <mergeCell ref="C22:K22"/>
    <mergeCell ref="J31:K31"/>
    <mergeCell ref="C24:K24"/>
    <mergeCell ref="C25:K25"/>
    <mergeCell ref="B26:K26"/>
    <mergeCell ref="B27:K27"/>
    <mergeCell ref="B28:C28"/>
    <mergeCell ref="D28:F28"/>
    <mergeCell ref="G28:I28"/>
    <mergeCell ref="J28:K28"/>
    <mergeCell ref="B29:C29"/>
    <mergeCell ref="D29:F29"/>
    <mergeCell ref="G29:I29"/>
    <mergeCell ref="B14:K14"/>
    <mergeCell ref="D15:K15"/>
    <mergeCell ref="D16:K16"/>
    <mergeCell ref="D17:K17"/>
    <mergeCell ref="D18:K18"/>
    <mergeCell ref="H31:I31"/>
    <mergeCell ref="C11:K11"/>
    <mergeCell ref="C2:K2"/>
    <mergeCell ref="C3:D3"/>
    <mergeCell ref="E3:I3"/>
    <mergeCell ref="C4:D4"/>
    <mergeCell ref="E4:I4"/>
    <mergeCell ref="B5:K5"/>
    <mergeCell ref="B6:K6"/>
    <mergeCell ref="B7:K7"/>
    <mergeCell ref="B8:K8"/>
    <mergeCell ref="C9:K9"/>
    <mergeCell ref="C10:K10"/>
    <mergeCell ref="C23:K23"/>
    <mergeCell ref="C12:K12"/>
    <mergeCell ref="C13:K13"/>
  </mergeCells>
  <dataValidations count="16">
    <dataValidation allowBlank="1" showInputMessage="1" showErrorMessage="1" prompt="Oportunidades de mejora identificadas" sqref="B57:K58" xr:uid="{EF1DD3AA-D8AE-4EEA-BE56-3244D9A66554}"/>
    <dataValidation allowBlank="1" showInputMessage="1" showErrorMessage="1" prompt="Nombre de cada producto" sqref="B32:B36" xr:uid="{F162E7E7-6ABC-47B9-82EE-F70D76162A26}"/>
    <dataValidation allowBlank="1" showInputMessage="1" showErrorMessage="1" prompt="Nombre del indicador" sqref="C32:C36" xr:uid="{792B3181-D3FB-4887-A62A-F497230556A5}"/>
    <dataValidation allowBlank="1" showInputMessage="1" showErrorMessage="1" prompt="Meta alcanzada en el trimestre" sqref="H32:H36" xr:uid="{055480FC-EFDC-475C-A923-63B9B32D6C77}"/>
    <dataValidation allowBlank="1" showInputMessage="1" showErrorMessage="1" prompt="Monto ejecutado en el trimestre" sqref="I32 I34:I35" xr:uid="{C322F7FD-7386-4B1F-AF53-BBEC314D7C80}"/>
    <dataValidation allowBlank="1" sqref="B9" xr:uid="{F3035BA4-F4B5-496E-BCF2-CF2BBCE10E3D}"/>
    <dataValidation allowBlank="1" showInputMessage="1" prompt="Nombre del capítulo" sqref="C9:K11" xr:uid="{B80D926F-564C-499A-8048-E36146891571}"/>
    <dataValidation allowBlank="1" showInputMessage="1" showErrorMessage="1" prompt="¿A quién va dirigido el programa?, ¿qué característica tiene esta población que requiere ser beneficiada?" sqref="C24:K24" xr:uid="{9594E131-81EE-48F6-9258-CD7812819E85}"/>
    <dataValidation allowBlank="1" showInputMessage="1" showErrorMessage="1" prompt="Nombre del producto" sqref="C39:K39 C43:K43 C47:K47 C51:K51" xr:uid="{5C3765EC-D8CC-4DCA-BAEC-8C75904B53F3}"/>
    <dataValidation allowBlank="1" showInputMessage="1" showErrorMessage="1" prompt="¿En qué consiste el producto? su objetivo" sqref="C40:K40 C44:K44 C48:K48 C52:K52" xr:uid="{DD9A90F8-9165-41A1-B263-5BF9F058CC14}"/>
    <dataValidation allowBlank="1" showInputMessage="1" showErrorMessage="1" prompt="1. Describir lo plasmado en el presupuesto_x000a_2. Describir lo alcanzado en términos financieros y de producción " sqref="C45:K45 C41:K41 C49:K49 C53:K53" xr:uid="{36236354-553C-482A-97B2-CFB608F97579}"/>
    <dataValidation allowBlank="1" showInputMessage="1" showErrorMessage="1" prompt="De existir desvío, explicar razones." sqref="C50:K50 C46:K46 C54:K54 C42:K42" xr:uid="{88885BF9-1426-458D-8613-57713DBE99C8}"/>
    <dataValidation allowBlank="1" showInputMessage="1" showErrorMessage="1" prompt="Presupuesto del programa" sqref="B29:D29 G29" xr:uid="{A13671F6-54E1-4826-8AC9-58156244208A}"/>
    <dataValidation allowBlank="1" showInputMessage="1" showErrorMessage="1" prompt="¿En qué consiste el programa?" sqref="C23:K23" xr:uid="{B79636F4-A70D-4EEC-A393-3CC68F43584E}"/>
    <dataValidation allowBlank="1" showInputMessage="1" showErrorMessage="1" prompt="Meta anual del indicador" sqref="F32 D32:D36" xr:uid="{900024CE-BD25-4B35-9551-4D55A8F20776}"/>
    <dataValidation allowBlank="1" showInputMessage="1" showErrorMessage="1" prompt="Monto presupuestado para el producto" sqref="G32 F33:G36 E32:E36" xr:uid="{D42C7EF8-E24B-4C9C-A3B6-CCF0B94C5A2F}"/>
  </dataValidations>
  <pageMargins left="0.7" right="0.7" top="0.75" bottom="0.75" header="0.3" footer="0.3"/>
  <pageSetup paperSize="5" scale="51" fitToHeight="0" orientation="portrait" r:id="rId1"/>
  <rowBreaks count="1" manualBreakCount="1">
    <brk id="42" max="16383" man="1"/>
  </rowBreaks>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AC266-685C-4E65-9514-0C5B25CAE70E}">
  <dimension ref="A1"/>
  <sheetViews>
    <sheetView workbookViewId="0">
      <selection activeCell="A13" sqref="A13"/>
    </sheetView>
  </sheetViews>
  <sheetFormatPr baseColWidth="10" defaultColWidth="11.42578125" defaultRowHeight="15" x14ac:dyDescent="0.2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BB4D19-E170-4063-87D0-A36321F27943}">
  <dimension ref="A1"/>
  <sheetViews>
    <sheetView zoomScale="87" zoomScaleNormal="87" workbookViewId="0">
      <selection activeCell="K20" sqref="K20"/>
    </sheetView>
  </sheetViews>
  <sheetFormatPr baseColWidth="10" defaultColWidth="11.42578125" defaultRowHeight="15" x14ac:dyDescent="0.2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8EE07-7472-49AB-85BD-7D16786986EF}">
  <dimension ref="A1"/>
  <sheetViews>
    <sheetView topLeftCell="A13" workbookViewId="0">
      <selection activeCell="J38" sqref="J38"/>
    </sheetView>
  </sheetViews>
  <sheetFormatPr baseColWidth="10" defaultColWidth="11.42578125" defaultRowHeight="15"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1</vt:i4>
      </vt:variant>
    </vt:vector>
  </HeadingPairs>
  <TitlesOfParts>
    <vt:vector size="6" baseType="lpstr">
      <vt:lpstr>Programa 11</vt:lpstr>
      <vt:lpstr>Programa 12</vt:lpstr>
      <vt:lpstr>Documento soporte</vt:lpstr>
      <vt:lpstr>Programación 1 programa 11</vt:lpstr>
      <vt:lpstr>Programación 1 programa 12</vt:lpstr>
      <vt:lpstr>'Programa 11'!Área_de_impresión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Luisa S. Taveras Beltre</dc:creator>
  <cp:keywords/>
  <dc:description/>
  <cp:lastModifiedBy>Luisa S. Taveras Beltre</cp:lastModifiedBy>
  <cp:revision/>
  <cp:lastPrinted>2023-01-16T18:53:29Z</cp:lastPrinted>
  <dcterms:created xsi:type="dcterms:W3CDTF">2022-06-28T15:13:26Z</dcterms:created>
  <dcterms:modified xsi:type="dcterms:W3CDTF">2023-01-16T19:47:56Z</dcterms:modified>
  <cp:category/>
  <cp:contentStatus/>
</cp:coreProperties>
</file>