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<sst xmlns="http://schemas.openxmlformats.org/spreadsheetml/2006/main" count="81" uniqueCount="67">
  <si>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</si>
  <si>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</si>
  <si>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</si>
  <si>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</si>
  <si>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</si>
  <si>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</si>
  <si>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</si>
  <si>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</si>
  <si>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</si>
  <si>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</si>
  <si>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</si>
  <si>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</si>
  <si>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</si>
  <si>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</si>
  <si>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</si>
  <si>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</si>
  <si>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</si>
  <si>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</si>
  <si>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</si>
  <si>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</si>
  <si>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</si>
  <si>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</si>
  <si>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</si>
  <si>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</si>
  <si>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</si>
  <si>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TR-MESCYT/0455</t>
  </si>
  <si>
    <t>Del 1ero al 31 de Enero 2023</t>
  </si>
  <si>
    <r>
      <rPr>
        <b/>
        <sz val="8"/>
        <color indexed="8"/>
        <rFont val="Segoe UI"/>
        <family val="2"/>
      </rPr>
      <t>SPAIN BUSINESS SCOOL 2022-2023, PAGO D</t>
    </r>
    <r>
      <rPr>
        <sz val="8"/>
        <color indexed="8"/>
        <rFont val="Segoe UI"/>
        <family val="2"/>
      </rPr>
      <t>E LA MATRICULA DE SETENTA Y OCHO (78) BECADOS CORRESPONDIENTE 25% DE LA CUOTA 1/4 DE LA FACTURA 22140 D/F 19/09/2022, EN DIFERENTES MASTER, SEGÚN CONVENIO ENTRE LAS PARTES.</t>
    </r>
  </si>
  <si>
    <r>
      <rPr>
        <b/>
        <sz val="8"/>
        <color indexed="8"/>
        <rFont val="Segoe UI"/>
        <family val="2"/>
      </rPr>
      <t xml:space="preserve">SPAIN BUSINESS SCOOL 2022-2023, SEGUNDO </t>
    </r>
    <r>
      <rPr>
        <sz val="8"/>
        <color indexed="8"/>
        <rFont val="Segoe UI"/>
        <family val="2"/>
      </rPr>
      <t>PAGO DE LA MATRICULA DE DOS (02) BECADOS CORRESPONDIENTE 20% DE LA FACTURA 008AY2223 D/F 17/10/2022, EN DIFERENTES MASTER, SEGÚN CONVENIO ENTRE LAS PARTES.</t>
    </r>
  </si>
  <si>
    <r>
      <rPr>
        <b/>
        <sz val="8"/>
        <color indexed="8"/>
        <rFont val="Segoe UI"/>
        <family val="2"/>
      </rPr>
      <t xml:space="preserve">SPAIN BUSINESS SCOOL 2022-2023, PRIMER </t>
    </r>
    <r>
      <rPr>
        <sz val="8"/>
        <color indexed="8"/>
        <rFont val="Segoe UI"/>
        <family val="2"/>
      </rPr>
      <t>PAGO DE LA MATRICULA DE DOS (02) BECADOS CORRESPONDIENTE 20% DE LA FACTURA 008AY2223 D/F 17/10/2022, EN DIFERENTES MASTER, SEGÚN CONVENIO ENTRE LAS PARTES.</t>
    </r>
  </si>
  <si>
    <r>
      <rPr>
        <b/>
        <sz val="8"/>
        <color indexed="8"/>
        <rFont val="Segoe UI"/>
        <family val="2"/>
      </rPr>
      <t xml:space="preserve">CENTRO DE ESTUDIOS HOTELERIA Y TURISMO (CETT), PRIMER </t>
    </r>
    <r>
      <rPr>
        <sz val="8"/>
        <color indexed="8"/>
        <rFont val="Segoe UI"/>
        <family val="2"/>
      </rPr>
      <t>PAGO DE LA MATRICULA DE VARIOS BCADOS, CORRESPONDIENTE 25% DE LA FACTURA 2022/0324A, EN DIFERENTES MASTER, SEGÚN CONVENIO ENTRE LAS PARTES.</t>
    </r>
  </si>
  <si>
    <r>
      <rPr>
        <b/>
        <sz val="8"/>
        <color indexed="8"/>
        <rFont val="Segoe UI"/>
        <family val="2"/>
      </rPr>
      <t xml:space="preserve">INSTITUTO DE ESTUDIOS MEDICOS (IEM) 2022-2024, </t>
    </r>
    <r>
      <rPr>
        <sz val="8"/>
        <color indexed="8"/>
        <rFont val="Segoe UI"/>
        <family val="2"/>
      </rPr>
      <t>PAGO TOTAL DE LA MATRICULA DE VEINTICUATRO (24) BECADOS CORRESPONDIENTE A LA FACTURA 2103 D/F 25/10/2022, EN DIFERENTES MASTER, SEGÚN CONVENIO ENTRE LAS PARTES.</t>
    </r>
  </si>
  <si>
    <r>
      <t xml:space="preserve">UNIVERSIDAD MIGUEL HERNANDEZ, </t>
    </r>
    <r>
      <rPr>
        <sz val="8"/>
        <color indexed="8"/>
        <rFont val="Segoe UI"/>
        <family val="2"/>
      </rPr>
      <t>PAGO CUOTA 1 A L A 6/12 CORRESPONDIENTE A MANUTENCIÓN DE  LOS MESES OCTUBRE 2022/MARZO 2023, DE LA ESTUDIANTE ERIKA MARILUZ MATOS FERRERAS,  BECADOS EN EL EXTRANJERO. (ESPAÑA)</t>
    </r>
  </si>
  <si>
    <r>
      <rPr>
        <b/>
        <sz val="8"/>
        <color indexed="8"/>
        <rFont val="Segoe UI"/>
        <family val="2"/>
      </rPr>
      <t>SPAIN BUSINESS SCOOL 2022-2023, PAGO D</t>
    </r>
    <r>
      <rPr>
        <sz val="8"/>
        <color indexed="8"/>
        <rFont val="Segoe UI"/>
        <family val="2"/>
      </rPr>
      <t>E LA MATRICULA DE SETENTA Y OCHO (78) BECADOS CORRESPONDIENTE 25% DE LA CUOTA 2/4 DE LA FACTURA 22140 D/F 19/09/2022, EN DIFERENTES MASTER, SEGÚN CONVENIO ENTRE LAS PARTES.(ESPAÑA)</t>
    </r>
  </si>
  <si>
    <r>
      <rPr>
        <b/>
        <sz val="8"/>
        <color indexed="8"/>
        <rFont val="Segoe UI"/>
        <family val="2"/>
      </rPr>
      <t xml:space="preserve">UNIVERSIDAD DE CIENCIAS PEDAGOGICAS ENRIQUE JOSE VARONA, </t>
    </r>
    <r>
      <rPr>
        <sz val="8"/>
        <color indexed="8"/>
        <rFont val="Segoe UI"/>
        <family val="2"/>
      </rPr>
      <t>PAGO 1/3 DE MATRICULA DE TRES (03) BECADOS, CORRESPONDIENTE DE LA FACTURA 39/2022 D/F 27/10/2022, EN DIFERENTES MASTER, SEGÚN CONVENIO ENTRE LAS PARTES.(CUBA)</t>
    </r>
  </si>
  <si>
    <r>
      <t xml:space="preserve">UNIVERSIDAD MIGUEL HERNANDEZ, </t>
    </r>
    <r>
      <rPr>
        <sz val="8"/>
        <color indexed="8"/>
        <rFont val="Segoe UI"/>
        <family val="2"/>
      </rPr>
      <t>PAGO CUOTA 1 A L A 6/12 CORRESPONDIENTE A MANUTENCIÓN DE  LOS MESES OCTUBRE 2022/MARZO 2023, DE LAS ESTUDIANTES LISBET LORENZO CABRAL, Y LUIS JOSE ENRIQUE RAMOS MERCEDES, BECADOS EN EL EXTRANJERO. (ESPAÑA)</t>
    </r>
  </si>
  <si>
    <r>
      <t xml:space="preserve">UNIVERSIDAD MIGUEL HERNANDEZ, </t>
    </r>
    <r>
      <rPr>
        <sz val="8"/>
        <color indexed="8"/>
        <rFont val="Segoe UI"/>
        <family val="2"/>
      </rPr>
      <t>PAGO CUOTA 1 A L A 6/12 CORRESPONDIENTE A MANUTENCIÓN DE  LOS MESES OCTUBRE 2022/MARZO 2023, DE LOS ESTUDIANTES GEORGE GABRIL ALCANTARA SIMEDES, Y LEUDY PEÑA DE LEON, BECADOS EN EL EXTRANJERO. (ESPAÑA)</t>
    </r>
  </si>
  <si>
    <r>
      <t xml:space="preserve">UNIVERSIDAD POLITECNICA DE CARTAGENA, </t>
    </r>
    <r>
      <rPr>
        <sz val="8"/>
        <color indexed="8"/>
        <rFont val="Segoe UI"/>
        <family val="2"/>
      </rPr>
      <t>PAGO CUOTA 1 A L A 7/13 CORRESPONDIENTE A MANUTENCIÓN DE  LOS MESES SEPTIEMBRE 2022/MARZO 2023, DE LOS ESTUDIANTES AYDEE MINOSKA ROSARIO, CORAL MARIE BENITES, DAIRYS JAZMIN VASQUEZ Y DILEIDY NICOLE ALCALA, BECADOS EN EL EXTRANJERO. (ESPAÑA)</t>
    </r>
  </si>
  <si>
    <r>
      <rPr>
        <b/>
        <sz val="8"/>
        <color indexed="8"/>
        <rFont val="Segoe UI"/>
        <family val="2"/>
      </rPr>
      <t xml:space="preserve">INDEPENDIENTE 4-2022, PAGO FACTURA NO. M057.533, </t>
    </r>
    <r>
      <rPr>
        <sz val="8"/>
        <color indexed="8"/>
        <rFont val="Segoe UI"/>
        <family val="2"/>
      </rPr>
      <t xml:space="preserve"> CORRESPONDIENTE A LA MATRICULACIÓN  DEL BECADO  GERAL ERNESTO HERRERA SANCHEZ.(ESPAÑA)</t>
    </r>
  </si>
  <si>
    <r>
      <rPr>
        <b/>
        <sz val="8"/>
        <color indexed="8"/>
        <rFont val="Segoe UI"/>
        <family val="2"/>
      </rPr>
      <t>FUNDACION JOSE ORTEGA Y GASSET-GREGORIO MARAÑON,</t>
    </r>
    <r>
      <rPr>
        <sz val="8"/>
        <color indexed="8"/>
        <rFont val="Segoe UI"/>
        <family val="2"/>
      </rPr>
      <t xml:space="preserve"> 1ER PAGO DE LA FACTURA NO. 314 D/F 16/12/2022,  CORRESPONDIENTE AL 50% DE LA MATRICULACIÓN  DE DOS (02) ESTUDIANTES, BECADOS EN EL EXTRANJERO.(ESPAÑA)</t>
    </r>
  </si>
  <si>
    <r>
      <t xml:space="preserve">MARANGONI ITALIA, </t>
    </r>
    <r>
      <rPr>
        <sz val="8"/>
        <color indexed="8"/>
        <rFont val="Segoe UI"/>
        <family val="2"/>
      </rPr>
      <t>PAGO CUOTA 1 A L A 6/12 CORRESPONDIENTE A MANUTENCIÓN DE  LOS MESES OCTUBRE 2022/MARZO 2023, DE LA ESTUDIANTE TALIA MILAN ESTRADA SOTO, BECADOS EN EL EXTRANJERO. (ESPAÑA)</t>
    </r>
  </si>
  <si>
    <r>
      <t xml:space="preserve">UNIVERSIDAD CASTILLA LA MANCHA (UCLM), </t>
    </r>
    <r>
      <rPr>
        <sz val="8"/>
        <color indexed="8"/>
        <rFont val="Segoe UI"/>
        <family val="2"/>
      </rPr>
      <t>PAGO CUOTA 1 A L A 6/12 CORRESPONDIENTE A MANUTENCIÓN DE  LOS MESES OCTUBRE 2022/MARZO 2023, DEL ESTUDIANTE JUAN HERRERA HENRIQUEZ, BECADOS EN EL EXTRANJERO. (ESPAÑA)</t>
    </r>
  </si>
  <si>
    <r>
      <t xml:space="preserve">FUNDACION JOSE ORTEGA Y GASSET-GREGORIO MARAÑON, </t>
    </r>
    <r>
      <rPr>
        <sz val="8"/>
        <color indexed="8"/>
        <rFont val="Segoe UI"/>
        <family val="2"/>
      </rPr>
      <t>PAGO CUOTA 1 A L A 7/48 CORRESPONDIENTE A MANUTENCIÓN DE  LOS MESES SEPTIEMBRE 2022/MARZO 2023, DEL ESTUDIANTE KELVIN ROSARIO PAREDES POLANCO, BECADOS EN EL EXTRANJERO. (ESPAÑA)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</si>
  <si>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SEGUNDO Y ULTIMO PAGO</t>
    </r>
    <r>
      <rPr>
        <b/>
        <sz val="8"/>
        <color indexed="8"/>
        <rFont val="Segoe UI"/>
        <family val="2"/>
      </rPr>
      <t xml:space="preserve">, </t>
    </r>
    <r>
      <rPr>
        <sz val="8"/>
        <color indexed="8"/>
        <rFont val="Segoe UI"/>
        <family val="2"/>
      </rPr>
      <t xml:space="preserve"> CORRESPONDIENTE A LA MATRICULACIÓN  DE LA BECADA  SCARLETT MICHELLE MARTINEZ MOREL.(ESPAÑA)</t>
    </r>
  </si>
  <si>
    <r>
      <rPr>
        <b/>
        <sz val="8"/>
        <color indexed="8"/>
        <rFont val="Segoe UI"/>
        <family val="2"/>
      </rPr>
      <t>UNIVERSIDAD CAMILO JOSE CELA,</t>
    </r>
    <r>
      <rPr>
        <sz val="8"/>
        <color indexed="8"/>
        <rFont val="Segoe UI"/>
        <family val="2"/>
      </rPr>
      <t xml:space="preserve"> 1ER PAGO DE LA FACTURA NO. VAR0002640 D/F 14/12/2022,  CORRESPONDIENTE A LA MATRICULACIÓN  DE DIEZ (10) ESTUDIANTES, BECADOS EN EL EXTRANJERO.(ESPAÑA)</t>
    </r>
  </si>
  <si>
    <r>
      <rPr>
        <b/>
        <sz val="8"/>
        <color indexed="8"/>
        <rFont val="Segoe UI"/>
        <family val="2"/>
      </rPr>
      <t>UNIVERSIDAD CAMILO JOSE CELA,</t>
    </r>
    <r>
      <rPr>
        <sz val="8"/>
        <color indexed="8"/>
        <rFont val="Segoe UI"/>
        <family val="2"/>
      </rPr>
      <t xml:space="preserve"> SEGUNDO PAGO DEL 25% FACTURA NO. VAR0002641 D/F 14/12/2022,  CORRESPONDIENTE A LA MATRICULACIÓN  DE DIEZ (10) ESTUDIANTES, BECADOS EN EL EXTRANJERO.(ESPAÑA)</t>
    </r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</si>
  <si>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</si>
  <si>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TR-MESCYT/0360</t>
  </si>
  <si>
    <t>TR-MESCYT/0408</t>
  </si>
  <si>
    <t>TR-MESCYT/0409</t>
  </si>
  <si>
    <t>TR-MESCYT/0392</t>
  </si>
  <si>
    <t>TR-MESCYT/0491</t>
  </si>
  <si>
    <t>TR-MESCYT/0362</t>
  </si>
  <si>
    <t>TR-MESCYT/0001</t>
  </si>
  <si>
    <t>TR-MESCYT/0002</t>
  </si>
  <si>
    <t>TR-MESCYT/0003</t>
  </si>
  <si>
    <t>TR-MESCYT/0005</t>
  </si>
  <si>
    <t>TR-MESCYT/00011</t>
  </si>
  <si>
    <t>TR-MESCYT/00012</t>
  </si>
  <si>
    <t>TR-MESCYT/00013</t>
  </si>
  <si>
    <t>TR-MESCYT/00014</t>
  </si>
  <si>
    <t>TR-MESCYT/00015</t>
  </si>
  <si>
    <t>TR-MESCYT/0481</t>
  </si>
  <si>
    <t>TR-MESCYT/0485</t>
  </si>
  <si>
    <t>26/1/2023</t>
  </si>
  <si>
    <t>31/01/2023</t>
  </si>
  <si>
    <r>
      <t xml:space="preserve">UNIVERSITAT DE BARCELONA 2022-2023, </t>
    </r>
    <r>
      <rPr>
        <sz val="8"/>
        <color indexed="8"/>
        <rFont val="Segoe UI"/>
        <family val="2"/>
      </rPr>
      <t>PAGO CUOTA 1 A L A 6/12 CORRESPONDIENTE A MANUTENCIÓN DE  LOS MESES OCTUBRE 2022/MARZO 2023, DE  SIETE (07) BECADOS EN EL EXTRANJERO (ESPAÑA).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</si>
</sst>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Segoe UI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43" fontId="0" fillId="0" borderId="16" xfId="49" applyFont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4" fontId="62" fillId="33" borderId="2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6" fillId="33" borderId="21" xfId="0" applyFont="1" applyFill="1" applyBorder="1" applyAlignment="1">
      <alignment horizontal="center" vertical="center" wrapText="1" readingOrder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39" fontId="5" fillId="34" borderId="16" xfId="0" applyNumberFormat="1" applyFont="1" applyFill="1" applyBorder="1" applyAlignment="1">
      <alignment horizontal="center" vertical="center" wrapText="1"/>
    </xf>
    <xf numFmtId="43" fontId="0" fillId="33" borderId="21" xfId="0" applyNumberFormat="1" applyFill="1" applyBorder="1" applyAlignment="1">
      <alignment horizontal="right" vertical="center"/>
    </xf>
    <xf numFmtId="0" fontId="63" fillId="33" borderId="21" xfId="0" applyFont="1" applyFill="1" applyBorder="1" applyAlignment="1">
      <alignment horizontal="justify" vertical="center" wrapText="1" readingOrder="1"/>
    </xf>
    <xf numFmtId="43" fontId="22" fillId="33" borderId="25" xfId="49" applyFont="1" applyFill="1" applyBorder="1" applyAlignment="1">
      <alignment vertical="center" wrapText="1"/>
    </xf>
    <xf numFmtId="43" fontId="22" fillId="33" borderId="11" xfId="49" applyFont="1" applyFill="1" applyBorder="1" applyAlignment="1">
      <alignment vertical="center" wrapText="1"/>
    </xf>
    <xf numFmtId="0" fontId="23" fillId="33" borderId="21" xfId="0" applyFont="1" applyFill="1" applyBorder="1" applyAlignment="1">
      <alignment horizontal="center" vertical="center" wrapText="1" readingOrder="1"/>
    </xf>
    <xf numFmtId="43" fontId="0" fillId="33" borderId="21" xfId="0" applyNumberFormat="1" applyFill="1" applyBorder="1" applyAlignment="1">
      <alignment horizontal="right"/>
    </xf>
    <xf numFmtId="14" fontId="0" fillId="33" borderId="21" xfId="0" applyNumberForma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justify" vertical="center" wrapText="1" readingOrder="1"/>
    </xf>
    <xf numFmtId="0" fontId="64" fillId="33" borderId="26" xfId="0" applyFont="1" applyFill="1" applyBorder="1" applyAlignment="1">
      <alignment horizontal="justify" vertical="justify" wrapText="1" readingOrder="1"/>
    </xf>
    <xf numFmtId="0" fontId="64" fillId="33" borderId="21" xfId="0" applyFont="1" applyFill="1" applyBorder="1" applyAlignment="1">
      <alignment horizontal="justify" vertical="justify" wrapText="1" readingOrder="1"/>
    </xf>
    <xf numFmtId="0" fontId="64" fillId="33" borderId="27" xfId="0" applyFont="1" applyFill="1" applyBorder="1" applyAlignment="1">
      <alignment horizontal="justify" vertical="justify" wrapText="1" readingOrder="1"/>
    </xf>
    <xf numFmtId="14" fontId="65" fillId="33" borderId="21" xfId="0" applyNumberFormat="1" applyFont="1" applyFill="1" applyBorder="1" applyAlignment="1">
      <alignment horizontal="center" vertical="center"/>
    </xf>
    <xf numFmtId="43" fontId="0" fillId="33" borderId="28" xfId="0" applyNumberFormat="1" applyFill="1" applyBorder="1" applyAlignment="1">
      <alignment horizontal="right" vertical="center"/>
    </xf>
    <xf numFmtId="43" fontId="0" fillId="33" borderId="28" xfId="0" applyNumberFormat="1" applyFill="1" applyBorder="1" applyAlignment="1">
      <alignment horizontal="right"/>
    </xf>
    <xf numFmtId="0" fontId="16" fillId="33" borderId="28" xfId="0" applyFont="1" applyFill="1" applyBorder="1" applyAlignment="1">
      <alignment horizontal="center" vertical="center" wrapText="1" readingOrder="1"/>
    </xf>
    <xf numFmtId="14" fontId="65" fillId="33" borderId="28" xfId="0" applyNumberFormat="1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1" fontId="5" fillId="34" borderId="33" xfId="0" applyNumberFormat="1" applyFont="1" applyFill="1" applyBorder="1" applyAlignment="1">
      <alignment horizontal="center" vertical="center"/>
    </xf>
    <xf numFmtId="1" fontId="5" fillId="34" borderId="34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55"/>
  <sheetViews>
    <sheetView tabSelected="1" zoomScale="80" zoomScaleNormal="80" zoomScalePageLayoutView="0" workbookViewId="0" topLeftCell="B27">
      <selection activeCell="K39" sqref="K39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66"/>
      <c r="C6" s="66"/>
      <c r="D6" s="66"/>
      <c r="E6" s="66"/>
      <c r="F6" s="66"/>
      <c r="G6" s="66"/>
      <c r="H6" s="66"/>
    </row>
    <row r="7" spans="2:8" s="7" customFormat="1" ht="19.5">
      <c r="B7" s="34"/>
      <c r="C7" s="34"/>
      <c r="D7" s="34"/>
      <c r="E7" s="34"/>
      <c r="F7" s="34"/>
      <c r="G7" s="34"/>
      <c r="H7" s="12"/>
    </row>
    <row r="8" spans="2:8" s="7" customFormat="1" ht="19.5">
      <c r="B8" s="34"/>
      <c r="C8" s="34"/>
      <c r="D8" s="34"/>
      <c r="E8" s="34"/>
      <c r="F8" s="34"/>
      <c r="G8" s="34"/>
      <c r="H8" s="12"/>
    </row>
    <row r="9" spans="2:8" s="7" customFormat="1" ht="19.5">
      <c r="B9" s="66"/>
      <c r="C9" s="66"/>
      <c r="D9" s="66"/>
      <c r="E9" s="66"/>
      <c r="F9" s="66"/>
      <c r="G9" s="66"/>
      <c r="H9" s="66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67" t="s">
        <v>3</v>
      </c>
      <c r="C11" s="67"/>
      <c r="D11" s="67"/>
      <c r="E11" s="67"/>
      <c r="F11" s="67"/>
      <c r="G11" s="67"/>
      <c r="H11" s="67"/>
    </row>
    <row r="12" spans="2:8" s="7" customFormat="1" ht="18">
      <c r="B12" s="35"/>
      <c r="C12" s="35"/>
      <c r="D12" s="35"/>
      <c r="E12" s="35" t="s">
        <v>10</v>
      </c>
      <c r="F12" s="35"/>
      <c r="G12" s="35"/>
      <c r="H12" s="14"/>
    </row>
    <row r="13" spans="2:8" s="7" customFormat="1" ht="15.75">
      <c r="B13" s="68" t="s">
        <v>26</v>
      </c>
      <c r="C13" s="68"/>
      <c r="D13" s="68"/>
      <c r="E13" s="68"/>
      <c r="F13" s="68"/>
      <c r="G13" s="68"/>
      <c r="H13" s="68"/>
    </row>
    <row r="14" s="7" customFormat="1" ht="19.5" customHeight="1" thickBot="1">
      <c r="H14" s="11"/>
    </row>
    <row r="15" spans="1:12" s="2" customFormat="1" ht="36.75" customHeight="1">
      <c r="A15" s="3"/>
      <c r="B15" s="69"/>
      <c r="C15" s="74" t="s">
        <v>4</v>
      </c>
      <c r="D15" s="75"/>
      <c r="E15" s="75"/>
      <c r="F15" s="72">
        <v>226231000005</v>
      </c>
      <c r="G15" s="72"/>
      <c r="H15" s="73"/>
      <c r="I15" s="3"/>
      <c r="J15" s="3"/>
      <c r="K15" s="3"/>
      <c r="L15" s="3"/>
    </row>
    <row r="16" spans="1:12" s="2" customFormat="1" ht="37.5" customHeight="1">
      <c r="A16" s="3"/>
      <c r="B16" s="70"/>
      <c r="C16" s="76" t="s">
        <v>11</v>
      </c>
      <c r="D16" s="71"/>
      <c r="E16" s="6"/>
      <c r="F16" s="71" t="s">
        <v>8</v>
      </c>
      <c r="G16" s="71"/>
      <c r="H16" s="15">
        <v>629057.97</v>
      </c>
      <c r="I16" s="3"/>
      <c r="J16" s="3"/>
      <c r="K16" s="3"/>
      <c r="L16" s="3"/>
    </row>
    <row r="17" spans="1:12" s="2" customFormat="1" ht="45.75" customHeight="1" thickBot="1">
      <c r="A17" s="3"/>
      <c r="B17" s="70"/>
      <c r="C17" s="37" t="s">
        <v>5</v>
      </c>
      <c r="D17" s="38" t="s">
        <v>6</v>
      </c>
      <c r="E17" s="39" t="s">
        <v>7</v>
      </c>
      <c r="F17" s="40" t="s">
        <v>0</v>
      </c>
      <c r="G17" s="38" t="s">
        <v>1</v>
      </c>
      <c r="H17" s="41" t="s">
        <v>2</v>
      </c>
      <c r="I17" s="3"/>
      <c r="J17" s="3"/>
      <c r="K17" s="3"/>
      <c r="L17" s="3"/>
    </row>
    <row r="18" spans="2:8" s="5" customFormat="1" ht="60.75" customHeight="1">
      <c r="B18" s="30"/>
      <c r="C18" s="53">
        <v>44986</v>
      </c>
      <c r="D18" s="36" t="s">
        <v>47</v>
      </c>
      <c r="E18" s="50" t="s">
        <v>27</v>
      </c>
      <c r="F18" s="42"/>
      <c r="G18" s="47">
        <v>115484.38</v>
      </c>
      <c r="H18" s="44">
        <f>H16+F18-G18</f>
        <v>513573.58999999997</v>
      </c>
    </row>
    <row r="19" spans="2:8" s="5" customFormat="1" ht="55.5" customHeight="1">
      <c r="B19" s="31"/>
      <c r="C19" s="53">
        <v>44986</v>
      </c>
      <c r="D19" s="36" t="s">
        <v>48</v>
      </c>
      <c r="E19" s="50" t="s">
        <v>28</v>
      </c>
      <c r="F19" s="42"/>
      <c r="G19" s="47">
        <v>7979.2</v>
      </c>
      <c r="H19" s="45">
        <f>H18+F19-G19</f>
        <v>505594.38999999996</v>
      </c>
    </row>
    <row r="20" spans="2:8" s="5" customFormat="1" ht="49.5" customHeight="1">
      <c r="B20" s="31"/>
      <c r="C20" s="53">
        <v>44986</v>
      </c>
      <c r="D20" s="36" t="s">
        <v>48</v>
      </c>
      <c r="E20" s="52" t="s">
        <v>29</v>
      </c>
      <c r="F20" s="42"/>
      <c r="G20" s="47">
        <v>7979.2</v>
      </c>
      <c r="H20" s="45">
        <f aca="true" t="shared" si="0" ref="H20:H38">H19+F20-G20</f>
        <v>497615.18999999994</v>
      </c>
    </row>
    <row r="21" spans="2:8" s="5" customFormat="1" ht="61.5" customHeight="1">
      <c r="B21" s="31"/>
      <c r="C21" s="57">
        <v>44986</v>
      </c>
      <c r="D21" s="56" t="s">
        <v>49</v>
      </c>
      <c r="E21" s="51" t="s">
        <v>30</v>
      </c>
      <c r="F21" s="54"/>
      <c r="G21" s="55">
        <v>98999.91</v>
      </c>
      <c r="H21" s="45">
        <f t="shared" si="0"/>
        <v>398615.2799999999</v>
      </c>
    </row>
    <row r="22" spans="2:8" s="5" customFormat="1" ht="49.5" customHeight="1">
      <c r="B22" s="31"/>
      <c r="C22" s="57">
        <v>44986</v>
      </c>
      <c r="D22" s="56" t="s">
        <v>50</v>
      </c>
      <c r="E22" s="50" t="s">
        <v>31</v>
      </c>
      <c r="F22" s="42"/>
      <c r="G22" s="47">
        <v>213480</v>
      </c>
      <c r="H22" s="45">
        <f t="shared" si="0"/>
        <v>185135.2799999999</v>
      </c>
    </row>
    <row r="23" spans="2:8" s="5" customFormat="1" ht="49.5" customHeight="1">
      <c r="B23" s="31"/>
      <c r="C23" s="57">
        <v>45047</v>
      </c>
      <c r="D23" s="56" t="s">
        <v>51</v>
      </c>
      <c r="E23" s="43" t="s">
        <v>32</v>
      </c>
      <c r="F23" s="42"/>
      <c r="G23" s="47">
        <v>2400</v>
      </c>
      <c r="H23" s="45">
        <f t="shared" si="0"/>
        <v>182735.2799999999</v>
      </c>
    </row>
    <row r="24" spans="2:8" s="5" customFormat="1" ht="49.5" customHeight="1">
      <c r="B24" s="31"/>
      <c r="C24" s="57">
        <v>45231</v>
      </c>
      <c r="D24" s="36" t="s">
        <v>52</v>
      </c>
      <c r="E24" s="50" t="s">
        <v>33</v>
      </c>
      <c r="F24" s="42"/>
      <c r="G24" s="47">
        <v>115484.38</v>
      </c>
      <c r="H24" s="45">
        <f t="shared" si="0"/>
        <v>67250.8999999999</v>
      </c>
    </row>
    <row r="25" spans="2:8" s="5" customFormat="1" ht="49.5" customHeight="1">
      <c r="B25" s="31"/>
      <c r="C25" s="57" t="s">
        <v>64</v>
      </c>
      <c r="D25" s="36" t="s">
        <v>53</v>
      </c>
      <c r="E25" s="51" t="s">
        <v>34</v>
      </c>
      <c r="F25" s="42"/>
      <c r="G25" s="47">
        <v>7546.46</v>
      </c>
      <c r="H25" s="45">
        <f t="shared" si="0"/>
        <v>59704.43999999991</v>
      </c>
    </row>
    <row r="26" spans="2:8" s="5" customFormat="1" ht="49.5" customHeight="1">
      <c r="B26" s="31"/>
      <c r="C26" s="57" t="s">
        <v>64</v>
      </c>
      <c r="D26" s="36" t="s">
        <v>54</v>
      </c>
      <c r="E26" s="43" t="s">
        <v>35</v>
      </c>
      <c r="F26" s="42"/>
      <c r="G26" s="47">
        <v>6600</v>
      </c>
      <c r="H26" s="45">
        <f t="shared" si="0"/>
        <v>53104.43999999991</v>
      </c>
    </row>
    <row r="27" spans="2:8" s="5" customFormat="1" ht="49.5" customHeight="1">
      <c r="B27" s="31"/>
      <c r="C27" s="57" t="s">
        <v>64</v>
      </c>
      <c r="D27" s="36" t="s">
        <v>55</v>
      </c>
      <c r="E27" s="43" t="s">
        <v>36</v>
      </c>
      <c r="F27" s="42"/>
      <c r="G27" s="47">
        <v>6600</v>
      </c>
      <c r="H27" s="45">
        <f t="shared" si="0"/>
        <v>46504.43999999991</v>
      </c>
    </row>
    <row r="28" spans="2:8" s="5" customFormat="1" ht="49.5" customHeight="1">
      <c r="B28" s="31"/>
      <c r="C28" s="57" t="s">
        <v>64</v>
      </c>
      <c r="D28" s="36" t="s">
        <v>55</v>
      </c>
      <c r="E28" s="43" t="s">
        <v>37</v>
      </c>
      <c r="F28" s="42"/>
      <c r="G28" s="47">
        <v>19600</v>
      </c>
      <c r="H28" s="45">
        <f t="shared" si="0"/>
        <v>26904.439999999908</v>
      </c>
    </row>
    <row r="29" spans="2:8" s="5" customFormat="1" ht="32.25" customHeight="1">
      <c r="B29" s="31"/>
      <c r="C29" s="57" t="s">
        <v>64</v>
      </c>
      <c r="D29" s="36" t="s">
        <v>56</v>
      </c>
      <c r="E29" s="51" t="s">
        <v>38</v>
      </c>
      <c r="F29" s="42"/>
      <c r="G29" s="47">
        <v>5055.92</v>
      </c>
      <c r="H29" s="45">
        <f t="shared" si="0"/>
        <v>21848.51999999991</v>
      </c>
    </row>
    <row r="30" spans="2:8" s="5" customFormat="1" ht="49.5" customHeight="1">
      <c r="B30" s="31"/>
      <c r="C30" s="57" t="s">
        <v>64</v>
      </c>
      <c r="D30" s="36" t="s">
        <v>57</v>
      </c>
      <c r="E30" s="51" t="s">
        <v>39</v>
      </c>
      <c r="F30" s="42"/>
      <c r="G30" s="47">
        <v>4944</v>
      </c>
      <c r="H30" s="45">
        <f t="shared" si="0"/>
        <v>16904.51999999991</v>
      </c>
    </row>
    <row r="31" spans="2:8" s="5" customFormat="1" ht="49.5" customHeight="1">
      <c r="B31" s="31"/>
      <c r="C31" s="57" t="s">
        <v>64</v>
      </c>
      <c r="D31" s="36" t="s">
        <v>58</v>
      </c>
      <c r="E31" s="43" t="s">
        <v>40</v>
      </c>
      <c r="F31" s="42"/>
      <c r="G31" s="47">
        <v>4200</v>
      </c>
      <c r="H31" s="45">
        <f t="shared" si="0"/>
        <v>12704.51999999991</v>
      </c>
    </row>
    <row r="32" spans="2:8" s="5" customFormat="1" ht="49.5" customHeight="1">
      <c r="B32" s="31"/>
      <c r="C32" s="57" t="s">
        <v>64</v>
      </c>
      <c r="D32" s="36" t="s">
        <v>59</v>
      </c>
      <c r="E32" s="43" t="s">
        <v>41</v>
      </c>
      <c r="F32" s="42"/>
      <c r="G32" s="47">
        <v>4200</v>
      </c>
      <c r="H32" s="45">
        <f t="shared" si="0"/>
        <v>8504.51999999991</v>
      </c>
    </row>
    <row r="33" spans="2:8" s="5" customFormat="1" ht="57.75" customHeight="1">
      <c r="B33" s="31"/>
      <c r="C33" s="57" t="s">
        <v>64</v>
      </c>
      <c r="D33" s="36" t="s">
        <v>60</v>
      </c>
      <c r="E33" s="43" t="s">
        <v>42</v>
      </c>
      <c r="F33" s="42"/>
      <c r="G33" s="47">
        <v>4900</v>
      </c>
      <c r="H33" s="45">
        <f t="shared" si="0"/>
        <v>3604.5199999999095</v>
      </c>
    </row>
    <row r="34" spans="2:8" s="5" customFormat="1" ht="38.25" customHeight="1">
      <c r="B34" s="31"/>
      <c r="C34" s="57" t="s">
        <v>64</v>
      </c>
      <c r="D34" s="36" t="s">
        <v>61</v>
      </c>
      <c r="E34" s="51" t="s">
        <v>43</v>
      </c>
      <c r="F34" s="42"/>
      <c r="G34" s="47">
        <v>4260</v>
      </c>
      <c r="H34" s="45">
        <f t="shared" si="0"/>
        <v>-655.4800000000905</v>
      </c>
    </row>
    <row r="35" spans="2:8" s="5" customFormat="1" ht="49.5" customHeight="1">
      <c r="B35" s="31"/>
      <c r="C35" s="57" t="s">
        <v>64</v>
      </c>
      <c r="D35" s="36" t="s">
        <v>62</v>
      </c>
      <c r="E35" s="51" t="s">
        <v>44</v>
      </c>
      <c r="F35" s="42"/>
      <c r="G35" s="47">
        <v>8805</v>
      </c>
      <c r="H35" s="45">
        <f t="shared" si="0"/>
        <v>-9460.48000000009</v>
      </c>
    </row>
    <row r="36" spans="2:8" s="5" customFormat="1" ht="49.5" customHeight="1">
      <c r="B36" s="31"/>
      <c r="C36" s="57" t="s">
        <v>64</v>
      </c>
      <c r="D36" s="36" t="s">
        <v>63</v>
      </c>
      <c r="E36" s="51" t="s">
        <v>45</v>
      </c>
      <c r="F36" s="42"/>
      <c r="G36" s="47">
        <v>8805</v>
      </c>
      <c r="H36" s="45">
        <f t="shared" si="0"/>
        <v>-18265.48000000009</v>
      </c>
    </row>
    <row r="37" spans="2:8" s="5" customFormat="1" ht="49.5" customHeight="1">
      <c r="B37" s="31"/>
      <c r="C37" s="57" t="s">
        <v>65</v>
      </c>
      <c r="D37" s="58" t="s">
        <v>25</v>
      </c>
      <c r="E37" s="49" t="s">
        <v>66</v>
      </c>
      <c r="F37" s="47">
        <v>29400</v>
      </c>
      <c r="G37" s="49"/>
      <c r="H37" s="45">
        <f t="shared" si="0"/>
        <v>11134.51999999991</v>
      </c>
    </row>
    <row r="38" spans="2:8" s="5" customFormat="1" ht="22.5">
      <c r="B38" s="31"/>
      <c r="C38" s="48" t="s">
        <v>65</v>
      </c>
      <c r="D38" s="46" t="s">
        <v>24</v>
      </c>
      <c r="E38" s="51" t="s">
        <v>46</v>
      </c>
      <c r="F38" s="42"/>
      <c r="G38" s="47">
        <v>2177.08</v>
      </c>
      <c r="H38" s="45">
        <f t="shared" si="0"/>
        <v>8957.43999999991</v>
      </c>
    </row>
    <row r="39" spans="2:8" s="5" customFormat="1" ht="10.5" customHeight="1" thickBot="1">
      <c r="B39" s="32"/>
      <c r="C39" s="33"/>
      <c r="D39" s="17"/>
      <c r="E39" s="18"/>
      <c r="F39" s="28"/>
      <c r="G39" s="28"/>
      <c r="H39" s="29"/>
    </row>
    <row r="40" spans="2:8" s="3" customFormat="1" ht="21.75" customHeight="1" thickBot="1">
      <c r="B40" s="19"/>
      <c r="C40" s="20"/>
      <c r="D40" s="20"/>
      <c r="E40" s="25" t="s">
        <v>9</v>
      </c>
      <c r="F40" s="20">
        <f>SUM(F18:F39)</f>
        <v>29400</v>
      </c>
      <c r="G40" s="20">
        <f>SUM(G18:G39)</f>
        <v>649500.53</v>
      </c>
      <c r="H40" s="21">
        <f>H16+F40-G40</f>
        <v>8957.439999999944</v>
      </c>
    </row>
    <row r="41" ht="23.25" customHeight="1"/>
    <row r="42" ht="23.25" customHeight="1"/>
    <row r="43" ht="23.25" customHeight="1"/>
    <row r="44" ht="23.25" customHeight="1"/>
    <row r="45" spans="2:8" ht="23.25" customHeight="1">
      <c r="B45" s="64" t="s">
        <v>17</v>
      </c>
      <c r="C45" s="64"/>
      <c r="D45" s="64"/>
      <c r="E45" s="4"/>
      <c r="F45" s="64" t="s">
        <v>18</v>
      </c>
      <c r="G45" s="64"/>
      <c r="H45" s="64"/>
    </row>
    <row r="46" spans="2:8" ht="23.25" customHeight="1">
      <c r="B46" s="59" t="s">
        <v>12</v>
      </c>
      <c r="C46" s="59"/>
      <c r="D46" s="59"/>
      <c r="E46" s="22"/>
      <c r="F46" s="60" t="s">
        <v>13</v>
      </c>
      <c r="G46" s="60"/>
      <c r="H46" s="60"/>
    </row>
    <row r="47" spans="2:8" ht="23.25" customHeight="1">
      <c r="B47" s="65" t="s">
        <v>22</v>
      </c>
      <c r="C47" s="65"/>
      <c r="D47" s="65"/>
      <c r="E47" s="23"/>
      <c r="F47" s="63" t="s">
        <v>23</v>
      </c>
      <c r="G47" s="63"/>
      <c r="H47" s="63"/>
    </row>
    <row r="48" spans="2:8" ht="23.25" customHeight="1">
      <c r="B48" s="59" t="s">
        <v>19</v>
      </c>
      <c r="C48" s="59"/>
      <c r="D48" s="59"/>
      <c r="E48" s="22"/>
      <c r="F48" s="60" t="s">
        <v>14</v>
      </c>
      <c r="G48" s="60"/>
      <c r="H48" s="60"/>
    </row>
    <row r="49" spans="2:8" ht="23.25" customHeight="1">
      <c r="B49" s="27"/>
      <c r="C49" s="27"/>
      <c r="D49" s="27"/>
      <c r="E49" s="22"/>
      <c r="F49" s="22"/>
      <c r="G49" s="22"/>
      <c r="H49" s="24"/>
    </row>
    <row r="50" ht="23.25" customHeight="1">
      <c r="H50" s="10"/>
    </row>
    <row r="51" ht="23.25" customHeight="1">
      <c r="H51" s="10"/>
    </row>
    <row r="52" spans="2:8" ht="23.25" customHeight="1">
      <c r="B52" s="61" t="s">
        <v>15</v>
      </c>
      <c r="C52" s="62"/>
      <c r="D52" s="62"/>
      <c r="E52" s="62"/>
      <c r="F52" s="62"/>
      <c r="G52" s="62"/>
      <c r="H52" s="62"/>
    </row>
    <row r="53" spans="2:8" ht="23.25" customHeight="1">
      <c r="B53" s="60" t="s">
        <v>16</v>
      </c>
      <c r="C53" s="60"/>
      <c r="D53" s="60"/>
      <c r="E53" s="60"/>
      <c r="F53" s="60"/>
      <c r="G53" s="60"/>
      <c r="H53" s="60"/>
    </row>
    <row r="54" spans="2:8" ht="23.25" customHeight="1">
      <c r="B54" s="63" t="s">
        <v>20</v>
      </c>
      <c r="C54" s="63"/>
      <c r="D54" s="63"/>
      <c r="E54" s="63"/>
      <c r="F54" s="63"/>
      <c r="G54" s="63"/>
      <c r="H54" s="63"/>
    </row>
    <row r="55" spans="2:8" ht="23.25" customHeight="1">
      <c r="B55" s="60" t="s">
        <v>21</v>
      </c>
      <c r="C55" s="60"/>
      <c r="D55" s="60"/>
      <c r="E55" s="60"/>
      <c r="F55" s="60"/>
      <c r="G55" s="60"/>
      <c r="H55" s="60"/>
    </row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45:D45"/>
    <mergeCell ref="F45:H45"/>
    <mergeCell ref="B46:D46"/>
    <mergeCell ref="F46:H46"/>
    <mergeCell ref="B47:D47"/>
    <mergeCell ref="F47:H47"/>
    <mergeCell ref="B48:D48"/>
    <mergeCell ref="F48:H48"/>
    <mergeCell ref="B52:H52"/>
    <mergeCell ref="B53:H53"/>
    <mergeCell ref="B54:H54"/>
    <mergeCell ref="B55:H55"/>
  </mergeCells>
  <printOptions horizontalCentered="1"/>
  <pageMargins left="0.23" right="0" top="0.35433070866141736" bottom="0" header="0.31496062992125984" footer="0.31496062992125984"/>
  <pageSetup horizontalDpi="600" verticalDpi="600" orientation="portrait" scale="5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2023-02-07T19:57:44Z</cp:lastPrinted>
  <dcterms:created xsi:type="dcterms:W3CDTF">2006-07-11T17:39:34Z</dcterms:created>
  <dcterms:modified xsi:type="dcterms:W3CDTF">2023-02-08T12:15:45Z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