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<sst xmlns="http://schemas.openxmlformats.org/spreadsheetml/2006/main" count="127" uniqueCount="103">
  <si>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</si>
  <si>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</si>
  <si>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</si>
  <si>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</si>
  <si>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</si>
  <si>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</si>
  <si>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</si>
  <si>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</si>
  <si>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</si>
  <si>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</si>
  <si>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</si>
  <si>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</si>
  <si>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</si>
  <si>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</si>
  <si>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</si>
  <si>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</si>
  <si>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</si>
  <si>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</si>
  <si>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</si>
  <si>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</si>
  <si>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</si>
  <si>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</si>
  <si>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</si>
  <si>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</si>
  <si>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TR-10101010</t>
  </si>
  <si>
    <t>N/D</t>
  </si>
  <si>
    <r>
      <rPr>
        <b/>
        <sz val="8"/>
        <color indexed="8"/>
        <rFont val="Segoe UI"/>
        <family val="2"/>
      </rPr>
      <t>BANCO DE RESERVAS DE LA REP. DOM,</t>
    </r>
    <r>
      <rPr>
        <sz val="8"/>
        <color indexed="8"/>
        <rFont val="Segoe UI"/>
        <family val="2"/>
      </rPr>
      <t xml:space="preserve"> COMISIÓN MANEJO DE CUENTA. </t>
    </r>
  </si>
  <si>
    <t>Del 1ero al 31 de Enero 2023</t>
  </si>
  <si>
    <r>
      <rPr>
        <b/>
        <sz val="8"/>
        <color indexed="8"/>
        <rFont val="Segoe UI"/>
        <family val="2"/>
      </rPr>
      <t>JOSE ANTONIO CANCEL</t>
    </r>
    <r>
      <rPr>
        <sz val="8"/>
        <color indexed="8"/>
        <rFont val="Segoe UI"/>
        <family val="0"/>
      </rPr>
      <t>, PAGO REEMBOLSO POR ESTE MINISTERIO,POR CONCEPTO DE PRESENTACION ARTISTICA AL CANTANTE LIRICO MODESTO ACOSTA VARGA, QUIEN ENTONO LAS NOTAS DEL HIMNO NACIONAL DOMINICANO EN EL ACTO DE ENTREGA DE BECAS DEL PROGRAMA INGLES DE INMERSION PARA LA COMPETITIVIDAD CELEBRADO EL PASADO 01 DE DICIEMBRE DEL 2022, EN EL PALACIO DE LOS DEPORTES.</t>
    </r>
  </si>
  <si>
    <r>
      <rPr>
        <b/>
        <sz val="8"/>
        <color indexed="8"/>
        <rFont val="Segoe UI"/>
        <family val="2"/>
      </rPr>
      <t>EDENORTE DOMINICANA, S.A.,</t>
    </r>
    <r>
      <rPr>
        <sz val="8"/>
        <color indexed="8"/>
        <rFont val="Segoe UI"/>
        <family val="2"/>
      </rPr>
      <t xml:space="preserve"> PAGO FACTURA NO. 202212491524 (NCF B1500322946), D/F 04/12/2022, POR ENERGIA ELECTRICA CONSUMIDA DURANTE EL PERIODO DEL 1/11/2022 AL 01/12/2022, EN EL CENTRO DE INGLES (CEFORMA) REGIONAL SANTIAGO DE ESTE MINISTERIO, SEGUN CONTRATO NO.: 8203396.</t>
    </r>
  </si>
  <si>
    <r>
      <rPr>
        <b/>
        <sz val="8"/>
        <color indexed="8"/>
        <rFont val="Segoe UI"/>
        <family val="2"/>
      </rPr>
      <t>BANCO DE RESERVAS DE LA REP.DOM.,</t>
    </r>
    <r>
      <rPr>
        <sz val="8"/>
        <color indexed="8"/>
        <rFont val="Segoe UI"/>
        <family val="2"/>
      </rPr>
      <t xml:space="preserve"> TRANSFERENCIA RECIBIDA CORRESPONDIENTE A LA 3ER. CUOTA, POR CONCEPTO DE DEVOLUCIÓN DE LA BECADA SUSAN PRISCILA GARCIA FIGUEROA.</t>
    </r>
  </si>
  <si>
    <r>
      <rPr>
        <b/>
        <sz val="8"/>
        <color indexed="8"/>
        <rFont val="Segoe UI"/>
        <family val="2"/>
      </rPr>
      <t>BIBLIOTECA NACIONAL PEDRO HENRIQUEZ UREÑA</t>
    </r>
    <r>
      <rPr>
        <sz val="8"/>
        <color indexed="8"/>
        <rFont val="Segoe UI"/>
        <family val="2"/>
      </rPr>
      <t>, APORTE DE ESTE MINISTERIO PARA EL USO DE AUDITORIO JUAN BOSCH PARA LA CONFERENCIA SOBRE "EL IMPACTO DE LA INVESTIGACION EN LA CALIDAD DEL SISTEMA EDUCATIVO" QUE SE REALIZÓ EL 22/11/2022, CORRESPONDIENTE A LA FACTURA B1500000040.</t>
    </r>
  </si>
  <si>
    <r>
      <rPr>
        <b/>
        <sz val="8"/>
        <color indexed="8"/>
        <rFont val="Segoe UI"/>
        <family val="2"/>
      </rPr>
      <t>CORPORACION DEL ACUEDUCTO Y ALCANTARILLADO DE SANTIAGO</t>
    </r>
    <r>
      <rPr>
        <sz val="8"/>
        <color indexed="8"/>
        <rFont val="Segoe UI"/>
        <family val="2"/>
      </rPr>
      <t>, PAGO FACTURA NO.05914372 (NCF B1500024404), D/F 06/12 /2022  POR CONSUMO DE AGUA POTABLE, CORRESPONDIENTE A  LA REGIONAL MESCYT EN  LA CIUDAD DE SANTIAGO DE LOS CABALLEROS (CONTRATO NO. 01057630), PERIODO 28/10/2022 AL 28/11/2022.</t>
    </r>
  </si>
  <si>
    <r>
      <rPr>
        <b/>
        <sz val="8"/>
        <color indexed="8"/>
        <rFont val="Segoe UI"/>
        <family val="2"/>
      </rPr>
      <t>ENFOQUE DIGITAL, SRL,</t>
    </r>
    <r>
      <rPr>
        <sz val="8"/>
        <color indexed="8"/>
        <rFont val="Segoe UI"/>
        <family val="2"/>
      </rPr>
      <t xml:space="preserve"> PAGO FACTURA NCF B1500000518, D/F 8/6/2022, POR CONCEPTO DE ADQUISICION DE TRIPOIDE DE CELULAR Y ADAPTADOR DE CELULAR, PARA SER UTILIZADOS EN ESTE MINISTERIO</t>
    </r>
    <r>
      <rPr>
        <sz val="8"/>
        <color indexed="8"/>
        <rFont val="Segoe UI"/>
        <family val="2"/>
      </rPr>
      <t>.</t>
    </r>
  </si>
  <si>
    <r>
      <rPr>
        <b/>
        <sz val="8"/>
        <color indexed="8"/>
        <rFont val="Segoe UI"/>
        <family val="2"/>
      </rPr>
      <t>RAMSES  ALFREDO MARTINEZ DURAN</t>
    </r>
    <r>
      <rPr>
        <sz val="8"/>
        <color indexed="8"/>
        <rFont val="Segoe UI"/>
        <family val="2"/>
      </rPr>
      <t>, PAGO REPOSICION DE CAJA CHICA DEL RECIBO NO. 367464-367512, PERTENECIENTE A LA DIRECCION ADMINISTRATIVA DE ESTE MESCYT.</t>
    </r>
  </si>
  <si>
    <r>
      <rPr>
        <b/>
        <sz val="8"/>
        <color indexed="8"/>
        <rFont val="Segoe UI"/>
        <family val="2"/>
      </rPr>
      <t>FAPROUASD</t>
    </r>
    <r>
      <rPr>
        <sz val="8"/>
        <color indexed="8"/>
        <rFont val="Segoe UI"/>
        <family val="2"/>
      </rPr>
      <t>, PAGO FACTURAS  NCF: B1500001098, B1500001099, B1500001100, B1500001101 Y B1500001102, POR CONCEPTO DE SERVICOS DE ALMUERZOS SERVIDOS AL PERSONAL DE SEGURIDAD DE ESTE MINISTERIO.</t>
    </r>
  </si>
  <si>
    <r>
      <rPr>
        <b/>
        <sz val="8"/>
        <color indexed="8"/>
        <rFont val="Segoe UI"/>
        <family val="2"/>
      </rPr>
      <t>FAPROUASD,</t>
    </r>
    <r>
      <rPr>
        <sz val="8"/>
        <color indexed="8"/>
        <rFont val="Segoe UI"/>
        <family val="2"/>
      </rPr>
      <t xml:space="preserve"> PAGO DE LAS FACTURAS NCF B1500001113, B1500001116, B1500001123 Y B1500001130, POR CONCEPTO DE SERVICIOS DE CENA, PARA EL PERSONAL DEL DEPARTAMENTO DE  PRESUPUESTO, QUE REALIZO TRABAJO NOTURNO EN ESTE MINISTERIO.</t>
    </r>
  </si>
  <si>
    <r>
      <rPr>
        <b/>
        <sz val="8"/>
        <color indexed="8"/>
        <rFont val="Segoe UI"/>
        <family val="2"/>
      </rPr>
      <t>FAPROUASD,</t>
    </r>
    <r>
      <rPr>
        <sz val="8"/>
        <color indexed="8"/>
        <rFont val="Segoe UI"/>
        <family val="2"/>
      </rPr>
      <t xml:space="preserve"> PAGO DE LAS FACTURAS NCF B1500001125, B1500001128, B1500001131 Y B15000011302, POR CONCEPTO DE SERVICIOS DE DESAYUNO, ALMURZO Y CENA, PARA EL PERSONAL QUE REALIZO TRABAJO EN EL MONTAJE DE LA GRADUCION DEL PROGRAMA INGLES DE INMERSION DE ESTE MINISTERIO, CELEBRADO EN EL PALACIO DE LOS DEPORTES DEL CENTRO OLIMPICO.</t>
    </r>
  </si>
  <si>
    <r>
      <rPr>
        <b/>
        <sz val="8"/>
        <color indexed="8"/>
        <rFont val="Segoe UI"/>
        <family val="2"/>
      </rPr>
      <t>BTS DIGITAL SOLUTIONS, SRL,</t>
    </r>
    <r>
      <rPr>
        <sz val="8"/>
        <color indexed="8"/>
        <rFont val="Segoe UI"/>
        <family val="2"/>
      </rPr>
      <t xml:space="preserve"> PAGO FACTURA NO. B15000000013 D/F 31/10/2022, POR SERVICIOS DE MANTENIMIENTO DE LA FOTOCOPIADORA XEROX ALTALINEK C8030 2TX065433, AL SERVICIO DE ESTE MINISTERIO.</t>
    </r>
  </si>
  <si>
    <r>
      <rPr>
        <b/>
        <sz val="8"/>
        <color indexed="8"/>
        <rFont val="Segoe UI"/>
        <family val="2"/>
      </rPr>
      <t>FRANKLIN ANTONIO GARCIA FERMIN</t>
    </r>
    <r>
      <rPr>
        <sz val="8"/>
        <color indexed="8"/>
        <rFont val="Segoe UI"/>
        <family val="2"/>
      </rPr>
      <t>, PAGO REEMBOLSO POR GASTOS DE REPRESENTACIÓN EN ALMUERZOS OFRECIDO POR EL DESPACHO AL RECTOR Y COMITIVA DE LA UNIVERSIDAD BICENTENARIA DE ARAGUA (VENEZUELA). A LOS PROFERSORES  DE  LA UNIVERSIDAD DEL PAIS VASCO (UPV), SR. FRANCISCO CABALLERO HARRIET Y JAVIER ESQUAGA. AL DIRECTOR DEL ONAPI, DR. SALVADOR RAMOS, CORRESPONDIENTE A LOS DIAS 28/10/2022, 08/11/2022, Y 02/12/2022, EN EL CENTRAL GASTRONOMICO, CENTRAL GASTRONOMICO, MESON IBERIA.</t>
    </r>
  </si>
  <si>
    <r>
      <rPr>
        <b/>
        <sz val="8"/>
        <color indexed="8"/>
        <rFont val="Segoe UI"/>
        <family val="2"/>
      </rPr>
      <t>BANCO DE RESERVAS DE LA REP.DOM.,</t>
    </r>
    <r>
      <rPr>
        <sz val="8"/>
        <color indexed="8"/>
        <rFont val="Segoe UI"/>
        <family val="2"/>
      </rPr>
      <t xml:space="preserve"> TRANSFERENCIA RECIBIDA,  POR DEVOLUCIÓN DE PROYECTOS DE INVESTIGACIÓN, UNIVERSIDAD UCE.</t>
    </r>
  </si>
  <si>
    <r>
      <rPr>
        <b/>
        <sz val="8"/>
        <color indexed="8"/>
        <rFont val="Segoe UI"/>
        <family val="2"/>
      </rPr>
      <t>FAPROUASD,</t>
    </r>
    <r>
      <rPr>
        <sz val="8"/>
        <color indexed="8"/>
        <rFont val="Segoe UI"/>
        <family val="2"/>
      </rPr>
      <t xml:space="preserve"> PAGO DE LAS FACTURAS NCF B1500001103, B1500001104, B1500001147, B1500001148, B150001105, B1500001106, B1500001107, B1500001109, B1500001157, B1500001167, B1500001169, B1500001170, B1500001172, B1500001173, B1500001174 Y B1500001175 POR CONCEPTO DE SERVICIOS DE  CENA SERVIDO PARA EL PERSONAL DE DISTINTAS AREAS  DE ESTE MINISTERIO,  CONSUMIDOS EN EL CLUB RESTAURANT DE FAPROUASD,</t>
    </r>
  </si>
  <si>
    <r>
      <rPr>
        <b/>
        <sz val="8"/>
        <color indexed="8"/>
        <rFont val="Segoe UI"/>
        <family val="2"/>
      </rPr>
      <t>JOSE MIGUEL GOMEZ DEL ORBE</t>
    </r>
    <r>
      <rPr>
        <sz val="8"/>
        <color indexed="8"/>
        <rFont val="Segoe UI"/>
        <family val="2"/>
      </rPr>
      <t>, AYUDA ECONÓMICA POR ESTE MINISTERIO, PARA CUBRIR GASTOS FUNERARIOS POR EL FALLECIMIENTO DE SU PADRE EL SR.  JOSE ANTONIO GOMEZ TAVERAS, OFICIO RRHH/0019/2023 D/F 13/01/2023</t>
    </r>
  </si>
  <si>
    <r>
      <rPr>
        <b/>
        <sz val="8"/>
        <color indexed="8"/>
        <rFont val="Segoe UI"/>
        <family val="2"/>
      </rPr>
      <t>BANCO DE RESERVAS DE LA REP.DOM.,</t>
    </r>
    <r>
      <rPr>
        <sz val="8"/>
        <color indexed="8"/>
        <rFont val="Segoe UI"/>
        <family val="2"/>
      </rPr>
      <t xml:space="preserve"> TRANSFERENCIA RECIBIDA, CORRESPONDIENTE A LA 3RA CUOTA, POR DEVOLUCIÓN DE LA  BECADA LOURDES M. PIMENTEL SOTO. </t>
    </r>
  </si>
  <si>
    <r>
      <rPr>
        <b/>
        <sz val="8"/>
        <color indexed="8"/>
        <rFont val="Segoe UI"/>
        <family val="2"/>
      </rPr>
      <t xml:space="preserve">EDENORTE DOMINICANA, S.A., </t>
    </r>
    <r>
      <rPr>
        <sz val="8"/>
        <color indexed="8"/>
        <rFont val="Segoe UI"/>
        <family val="2"/>
      </rPr>
      <t>PAGO FACTURA NOS. 202300106485 (NCF B1500329060), 202300106484 (NCF B1500329059) D/F 04/01/2023, POR ENERGIA ELECTRICA CONSUMIDA DURANTE EL MES DE ENERO, EN EL CENTRO DE INGLES (CEFORMA) REGIONAL SANTIAGO DE ESTE MINISTERIO, SEGUN CONTRATO NO.: 6065983, 6842518</t>
    </r>
  </si>
  <si>
    <r>
      <rPr>
        <b/>
        <sz val="8"/>
        <color indexed="8"/>
        <rFont val="Segoe UI"/>
        <family val="2"/>
      </rPr>
      <t>CORPORACION DEL ACUEDUCTO Y ALCANTARILLADO DE SANTIAGO</t>
    </r>
    <r>
      <rPr>
        <sz val="8"/>
        <color indexed="8"/>
        <rFont val="Segoe UI"/>
        <family val="2"/>
      </rPr>
      <t>, PAGO FACTURA NO.05984771 (NCF B1500024871), D/F 06/01/2023, POR CONSUMO DE AGUA POTABLE, CORRESPONDIENTE A  LA REGIONAL MESCYT EN  LA CIUDAD DE SANTIAGO DE LOS CABALLEROS (CONTRATO NO. 01057630), PERIODO 29/11/2022 AL 30/12/2022.</t>
    </r>
  </si>
  <si>
    <r>
      <rPr>
        <b/>
        <sz val="8"/>
        <color indexed="8"/>
        <rFont val="Segoe UI"/>
        <family val="2"/>
      </rPr>
      <t>BANCO DE RESERVAS DE LA REP. DOM.,</t>
    </r>
    <r>
      <rPr>
        <sz val="8"/>
        <color indexed="8"/>
        <rFont val="Segoe UI"/>
        <family val="2"/>
      </rPr>
      <t xml:space="preserve"> TRANSFERENCIA REALIZADA DESDE LA  CUENTA DE  OPERATIVA, (010-391647-4) A LA CUENTA BECAS Y VIAJES DE ESTUDIOS (010-241785-7), PARA CUBRIR INTERESES GENERADOS EN EL PAGO A BECADOS EN EL EXTERIOR.</t>
    </r>
  </si>
  <si>
    <t>CHEQUE NULO</t>
  </si>
  <si>
    <r>
      <rPr>
        <b/>
        <sz val="8"/>
        <color indexed="8"/>
        <rFont val="Segoe UI"/>
        <family val="2"/>
      </rPr>
      <t>BANCO DE RESERVAS DE LA REP.DOM.,</t>
    </r>
    <r>
      <rPr>
        <sz val="8"/>
        <color indexed="8"/>
        <rFont val="Segoe UI"/>
        <family val="2"/>
      </rPr>
      <t xml:space="preserve"> TRANSFERENCIA RECIBIDA, CORRESPONDIENTE AL ONCEAVA CUOTA, POR DEVOLUCIÓN DEL BECARIO AMADO LORENZO PEÑA MALLEN. </t>
    </r>
  </si>
  <si>
    <r>
      <rPr>
        <b/>
        <sz val="8"/>
        <color indexed="8"/>
        <rFont val="Segoe UI"/>
        <family val="2"/>
      </rPr>
      <t>BANCO DE RESERVAS DE LA REP.DOM.,</t>
    </r>
    <r>
      <rPr>
        <sz val="8"/>
        <color indexed="8"/>
        <rFont val="Segoe UI"/>
        <family val="2"/>
      </rPr>
      <t xml:space="preserve"> TRANSFERENCIA RECIBIDA, POR CONCEPTO DE MAESTRIA EN TELECOMUNICACIONES, UNIVERSIDAD INTEC. </t>
    </r>
  </si>
  <si>
    <r>
      <rPr>
        <b/>
        <sz val="8"/>
        <color indexed="8"/>
        <rFont val="Segoe UI"/>
        <family val="2"/>
      </rPr>
      <t>DELTA COMERCIAL, C POR A,</t>
    </r>
    <r>
      <rPr>
        <sz val="8"/>
        <color indexed="8"/>
        <rFont val="Segoe UI"/>
        <family val="2"/>
      </rPr>
      <t xml:space="preserve"> PAGO FACTURA NCF B1500016549, D/F 15/12/2022, POR SERVICIO DE MANTENIMIENTO REALIZADO A LA CAMIONETA TOYOTA HILUX, 4 X4, BLANCA, AÑO 2022, CORRESPONDIENTE AL DEPARTAMENTO DE TRANSPORTACION DE ESTE MINISTERIO, SEGUN ORDEN DE COMPRA MESCYT-2022-00368</t>
    </r>
  </si>
  <si>
    <r>
      <rPr>
        <b/>
        <sz val="8"/>
        <color indexed="8"/>
        <rFont val="Segoe UI"/>
        <family val="2"/>
      </rPr>
      <t>PELAGIA MATEO ADAMES</t>
    </r>
    <r>
      <rPr>
        <sz val="8"/>
        <color indexed="8"/>
        <rFont val="Segoe UI"/>
        <family val="2"/>
      </rPr>
      <t>, PAGO FACTURA NCF B1500000019, D/F 31/12/2022, POR SERVICIOS PROFESIOALES COMO NOTARIO PUBLICO EN LA LEGALIZACION DE DOCUMENTOS POR CONSULTORIA JURIDICA EN ESTE MINISTERIO, SEGUN ORDEN COMPRA MESCYT-2022-00527</t>
    </r>
  </si>
  <si>
    <r>
      <rPr>
        <b/>
        <sz val="8"/>
        <color indexed="8"/>
        <rFont val="Segoe UI"/>
        <family val="2"/>
      </rPr>
      <t>OPERADORA DE SERVICIOS ALIMENTICIOS LM, SRL</t>
    </r>
    <r>
      <rPr>
        <sz val="8"/>
        <color indexed="8"/>
        <rFont val="Segoe UI"/>
        <family val="2"/>
      </rPr>
      <t>, PAGO FACTURA NCF B1500004920, D/F 16/11/2022, POR SERVICIOS DE ALMURZO Y BEBIDAS EN EL RESTAURANT HIGÜERO, CORRESPONDIENTE A REUNION CON REPRESENTACION DEL PAIS VASCO, REALIZADO POR ESTE MINISTERIO, SEGUN ORDEN COMPRA MESCYT-2022-00435</t>
    </r>
  </si>
  <si>
    <r>
      <rPr>
        <b/>
        <sz val="8"/>
        <color indexed="8"/>
        <rFont val="Segoe UI"/>
        <family val="2"/>
      </rPr>
      <t>JOSEFINA MORILLO OGANDO</t>
    </r>
    <r>
      <rPr>
        <sz val="8"/>
        <color indexed="8"/>
        <rFont val="Segoe UI"/>
        <family val="2"/>
      </rPr>
      <t>, AYUDA ECONÓMICA POR ESTE MINISTERIO, PARA CUBRIR GASTOS FUNERARIOS POR FALLECIMIENTO DE LA SEÑORA ESTANISLA OGANDO DE OLEO (MADRE), OFICIO RRHH/0038/2023 D/F 23/01/2023</t>
    </r>
  </si>
  <si>
    <r>
      <rPr>
        <b/>
        <sz val="8"/>
        <color indexed="8"/>
        <rFont val="Segoe UI"/>
        <family val="2"/>
      </rPr>
      <t>JUAN ENRIQUE PEREZ LIRANZO</t>
    </r>
    <r>
      <rPr>
        <sz val="8"/>
        <color indexed="8"/>
        <rFont val="Segoe UI"/>
        <family val="2"/>
      </rPr>
      <t>, AYUDA ECONÓMICA POR ESTE MINISTERIO, POR FALLECIMIENTO DE LA SEÑORA MARIA PETRONILA LIRANZO (MADRE), EN ATENCIÓN AL ARTICULO No. 05 DE LA RESOLUCIÓN NÚMERO 03-2021, EL CUAL ESTABLECE LOS BENEFICIOS MARGINALES A LOS SERVIDORES PUBLICOS</t>
    </r>
  </si>
  <si>
    <r>
      <rPr>
        <b/>
        <sz val="8"/>
        <color indexed="8"/>
        <rFont val="Segoe UI"/>
        <family val="2"/>
      </rPr>
      <t>FELIX OGANDO DE LA ROSA/ PROGRAMA FARANDURA Y MUCHO MAS</t>
    </r>
    <r>
      <rPr>
        <sz val="8"/>
        <color indexed="8"/>
        <rFont val="Segoe UI"/>
        <family val="2"/>
      </rPr>
      <t>, PAGO FACTURA NO. B1500000025, D/F 24/11/2022,  POR SERVICIO DE PUBLICIDAD PARA LA COLOCACION DE INFORMACION INSTITUCIONAL EN EL PROGRAMA DE TELEVISION "ENFOQUE ACTUALIDAD" QUE SE TRANSMITE POR SPORT VISION CANAL 35, SEGUN ORDEN COMPRA MESCYT-2022-00498</t>
    </r>
  </si>
  <si>
    <r>
      <rPr>
        <b/>
        <sz val="8"/>
        <color indexed="8"/>
        <rFont val="Segoe UI"/>
        <family val="2"/>
      </rPr>
      <t>EDITORIAL SANTUARIO, ERL</t>
    </r>
    <r>
      <rPr>
        <sz val="8"/>
        <color indexed="8"/>
        <rFont val="Segoe UI"/>
        <family val="2"/>
      </rPr>
      <t>, PAGO FACTURA NCF B1500000128, D/F 09/12/2022, POR LA COMPRA DE LIBROS DENOMINADO "JUAN BOSCH ÉTICA", PARA USO EN ESTE MINISTERIO, SEGÚN ORDEN DE COMPRA MESCYT-2022-00440</t>
    </r>
  </si>
  <si>
    <r>
      <rPr>
        <b/>
        <sz val="8"/>
        <color indexed="8"/>
        <rFont val="Segoe UI"/>
        <family val="2"/>
      </rPr>
      <t>INVERSIONES AZUL DEL ESTE DOMINICANA</t>
    </r>
    <r>
      <rPr>
        <sz val="8"/>
        <color indexed="8"/>
        <rFont val="Segoe UI"/>
        <family val="2"/>
      </rPr>
      <t>, PAGO FACTURA NCF B1500001353, D/F 25/11/2022,  POR SERVICIO DE ALIMENTOS OFRECIDO A LOS PARTICIPANTES EN EL ACTO DE LANZAMIENTO DEL PROYECTO "LA ESPERANZA DE LA CONSTITUCION EN LA EDUCACION SUPERIOR" POR ESTE MINISTERIO, CELEBRADO EN EL HOTEL CATALONIA, SANTO DOMININGO</t>
    </r>
  </si>
  <si>
    <r>
      <rPr>
        <b/>
        <sz val="8"/>
        <color indexed="8"/>
        <rFont val="Segoe UI"/>
        <family val="2"/>
      </rPr>
      <t>PASTELERIA Y PANADERIA LOS TRIGALES, SRL</t>
    </r>
    <r>
      <rPr>
        <sz val="8"/>
        <color indexed="8"/>
        <rFont val="Segoe UI"/>
        <family val="2"/>
      </rPr>
      <t>, PAGO FACTURA NCF B1500000373, D/F 14/09/2022, POR SERVICIO DE COFFE BREAK Y ALMUERZO, OFRECIDO EN EL OPERATIVO SOBRE "PLAN NACIONAL DE VIVIENDA FAMILIA FELIZ" PARA PERSONAL DEL MINISTERIO DE LA PRESIDENCIA, SEGUN ORDEN DE COMPRA MESCYT-2022-00328</t>
    </r>
  </si>
  <si>
    <r>
      <rPr>
        <b/>
        <sz val="8"/>
        <color indexed="8"/>
        <rFont val="Segoe UI"/>
        <family val="2"/>
      </rPr>
      <t>AYUNTAMIENTO DEL DISTRITO NACIONAL</t>
    </r>
    <r>
      <rPr>
        <sz val="8"/>
        <color indexed="8"/>
        <rFont val="Segoe UI"/>
        <family val="2"/>
      </rPr>
      <t>, PAGO FACTURA NOS. 32710186 NCF B1500038993, NOS. 32709910 NCF B1500038908, D/F 03/01/2023, CORRESPONDIENTE A RECOGIDA DE BASURA  DE ESTE MINISTERIO, DURANTE EL  MES DE ENERO DEL AÑO 2023</t>
    </r>
  </si>
  <si>
    <r>
      <rPr>
        <b/>
        <sz val="8"/>
        <color indexed="8"/>
        <rFont val="Segoe UI"/>
        <family val="2"/>
      </rPr>
      <t>FRANKLIN ANTONIO GARCIA FERMIN</t>
    </r>
    <r>
      <rPr>
        <sz val="8"/>
        <color indexed="8"/>
        <rFont val="Segoe UI"/>
        <family val="2"/>
      </rPr>
      <t>, PAGO REEMBOLSO POR GASTOS DE REPRESENTACIÓN EN ALMUERZOS OFRECIDO POR EL DESPACHO AL RECTOR Y EX - RECTORES Y DIRECTORES DE RELACIONES INTERNACIONALES DE LA UNIVERSIDAD AUTONOMA DE SANTO DOMINGO (UASD). CORRESPONDIENTE A LOS DIAS 05/12/2022, 12/12/2022, EN EL RESTAURANT BOGA BOGA, RESTAURANT LAUREL FOOD &amp; WINE.</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</si>
  <si>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</si>
  <si>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EDUTEC</t>
    </r>
    <r>
      <rPr>
        <sz val="8"/>
        <color indexed="8"/>
        <rFont val="Segoe UI"/>
        <family val="2"/>
      </rPr>
      <t>, PAGO DE LA FACTURA NCF B1500000078, D/F 18/01/2023, POR CONCEPTO DE SERVICIO DE CAPACITACION PARA REALIZAR  UN DIPLOMADO, EN "GERENCIA DE CONTABILIDAD Y ESTADOS FINANCIEROS", PARA EL PERSONAL DEL DEPARTAMENTO DE TESORERIA.</t>
    </r>
  </si>
  <si>
    <t>CI-01468</t>
  </si>
  <si>
    <t>CI-01469</t>
  </si>
  <si>
    <t>CI-01467</t>
  </si>
  <si>
    <t>CI-01471</t>
  </si>
  <si>
    <t>CI-01454</t>
  </si>
  <si>
    <t>CK-25263</t>
  </si>
  <si>
    <t>CI-01460</t>
  </si>
  <si>
    <t>CI-01463</t>
  </si>
  <si>
    <t>CI-01464</t>
  </si>
  <si>
    <t>CI-01474</t>
  </si>
  <si>
    <t>CI-01466</t>
  </si>
  <si>
    <t>CI-01465</t>
  </si>
  <si>
    <t>CI-01473</t>
  </si>
  <si>
    <t>CK-25264</t>
  </si>
  <si>
    <t>CI-01476</t>
  </si>
  <si>
    <t>CI-01477</t>
  </si>
  <si>
    <t>CK-25272</t>
  </si>
  <si>
    <t>CK-25266</t>
  </si>
  <si>
    <t>CK-25267</t>
  </si>
  <si>
    <t>CK-25268</t>
  </si>
  <si>
    <t>CK-25269</t>
  </si>
  <si>
    <t>CK-25270</t>
  </si>
  <si>
    <t>CK-25271</t>
  </si>
  <si>
    <t>CK-25273</t>
  </si>
  <si>
    <t>CK-25274</t>
  </si>
  <si>
    <t>CK-25277</t>
  </si>
  <si>
    <t>CK-25278</t>
  </si>
  <si>
    <t>CI-01475</t>
  </si>
  <si>
    <t>CI-01478</t>
  </si>
  <si>
    <t>CI-01481</t>
  </si>
  <si>
    <t>18/1/2023</t>
  </si>
  <si>
    <t>19/1/2023</t>
  </si>
  <si>
    <t>23/1/2023</t>
  </si>
  <si>
    <t>24/1/2023</t>
  </si>
  <si>
    <t>25/1/2023</t>
  </si>
  <si>
    <t>26/1/2023</t>
  </si>
  <si>
    <t>27/1/2023</t>
  </si>
  <si>
    <t>31/1/2023</t>
  </si>
  <si>
    <t xml:space="preserve">Lic. Noel Luperón Ramírez </t>
  </si>
  <si>
    <r>
      <rPr>
        <b/>
        <sz val="8"/>
        <color indexed="8"/>
        <rFont val="Segoe UI"/>
        <family val="2"/>
      </rPr>
      <t>FAPROUASD</t>
    </r>
    <r>
      <rPr>
        <sz val="8"/>
        <color indexed="8"/>
        <rFont val="Segoe UI"/>
        <family val="2"/>
      </rPr>
      <t>, PAGO DE LAS FACTURAS NCF B1500001112, B1500001114, B1500001117, B1500001118, B1500001119, B1500001121 Y B1500001126, POR CONCEPTO DE SERVICIOS DE ALMUERZO, PARA EL PERSONAL DEL DEPARTAMENTO DE  SEGURIDAD DE ESTE MINISTERIO</t>
    </r>
    <r>
      <rPr>
        <sz val="8"/>
        <color indexed="8"/>
        <rFont val="Segoe UI"/>
        <family val="2"/>
      </rPr>
      <t>.</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</si>
</sst>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7">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10"/>
      <color indexed="8"/>
      <name val="Segoe UI"/>
      <family val="2"/>
    </font>
    <font>
      <b/>
      <sz val="8"/>
      <color indexed="8"/>
      <name val="Segoe UI"/>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b/>
      <sz val="10"/>
      <color indexed="8"/>
      <name val="Arial"/>
      <family val="2"/>
    </font>
    <font>
      <i/>
      <sz val="15"/>
      <name val="Arial"/>
      <family val="2"/>
    </font>
    <font>
      <i/>
      <sz val="16"/>
      <name val="Arial"/>
      <family val="2"/>
    </font>
    <font>
      <b/>
      <i/>
      <sz val="15"/>
      <name val="Arial"/>
      <family val="2"/>
    </font>
    <font>
      <b/>
      <i/>
      <sz val="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b/>
      <sz val="10"/>
      <color rgb="FF000000"/>
      <name val="Arial"/>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thin"/>
      <top style="thin"/>
      <bottom style="thin"/>
    </border>
    <border>
      <left style="thin"/>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right/>
      <top>
        <color indexed="63"/>
      </top>
      <bottom style="thin">
        <color indexed="8"/>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81">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3" fillId="33" borderId="0" xfId="51" applyFont="1" applyFill="1" applyBorder="1" applyAlignment="1">
      <alignment vertical="center" wrapText="1"/>
    </xf>
    <xf numFmtId="202" fontId="8" fillId="0" borderId="0" xfId="0" applyNumberFormat="1" applyFont="1" applyBorder="1" applyAlignment="1">
      <alignment horizontal="right" vertical="center" wrapText="1" readingOrder="1"/>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0" fillId="33" borderId="0" xfId="0" applyFont="1" applyFill="1" applyAlignment="1">
      <alignment horizontal="center" vertical="center"/>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4"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3" fontId="0" fillId="33" borderId="17" xfId="0" applyNumberFormat="1" applyFill="1" applyBorder="1" applyAlignment="1">
      <alignment horizontal="right" vertical="center"/>
    </xf>
    <xf numFmtId="0" fontId="8" fillId="33" borderId="17" xfId="0" applyFont="1" applyFill="1" applyBorder="1" applyAlignment="1">
      <alignment horizontal="justify" vertical="justify" wrapText="1" readingOrder="1"/>
    </xf>
    <xf numFmtId="0" fontId="8" fillId="33" borderId="17" xfId="0" applyFont="1" applyFill="1" applyBorder="1" applyAlignment="1">
      <alignment horizontal="justify" vertical="center" wrapText="1" readingOrder="1"/>
    </xf>
    <xf numFmtId="0" fontId="12" fillId="0" borderId="17" xfId="0" applyFont="1" applyBorder="1" applyAlignment="1">
      <alignment horizontal="center" vertical="center" wrapText="1"/>
    </xf>
    <xf numFmtId="0" fontId="8" fillId="33" borderId="17" xfId="0" applyFont="1" applyFill="1" applyBorder="1" applyAlignment="1">
      <alignment horizontal="center" vertical="center" wrapText="1" readingOrder="1"/>
    </xf>
    <xf numFmtId="14" fontId="54" fillId="0" borderId="17" xfId="0" applyNumberFormat="1" applyFont="1" applyBorder="1" applyAlignment="1">
      <alignment horizontal="center" vertical="center"/>
    </xf>
    <xf numFmtId="0" fontId="10" fillId="33" borderId="15" xfId="0" applyFont="1" applyFill="1" applyBorder="1" applyAlignment="1">
      <alignment horizontal="justify" vertical="justify" wrapText="1" readingOrder="1"/>
    </xf>
    <xf numFmtId="43" fontId="0" fillId="33" borderId="15" xfId="0" applyNumberFormat="1" applyFont="1" applyFill="1" applyBorder="1" applyAlignment="1">
      <alignment horizontal="right" vertical="center"/>
    </xf>
    <xf numFmtId="43" fontId="9" fillId="0" borderId="18" xfId="49" applyNumberFormat="1" applyFont="1" applyBorder="1" applyAlignment="1">
      <alignment vertical="center" wrapText="1"/>
    </xf>
    <xf numFmtId="14" fontId="54" fillId="0" borderId="19" xfId="0" applyNumberFormat="1" applyFont="1" applyBorder="1" applyAlignment="1">
      <alignment horizontal="center" vertical="center"/>
    </xf>
    <xf numFmtId="0" fontId="55" fillId="33" borderId="20" xfId="0" applyFont="1" applyFill="1" applyBorder="1" applyAlignment="1">
      <alignment vertical="center" wrapText="1"/>
    </xf>
    <xf numFmtId="0" fontId="12" fillId="0" borderId="19" xfId="0" applyFont="1" applyBorder="1" applyAlignment="1">
      <alignment horizontal="center" vertical="center" wrapText="1"/>
    </xf>
    <xf numFmtId="0" fontId="1" fillId="33" borderId="19"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33" borderId="0" xfId="0" applyFont="1" applyFill="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0" fillId="0" borderId="27" xfId="0" applyBorder="1" applyAlignment="1" applyProtection="1">
      <alignment vertical="top" wrapText="1"/>
      <protection locked="0"/>
    </xf>
    <xf numFmtId="43" fontId="0" fillId="33" borderId="28" xfId="0" applyNumberFormat="1" applyFill="1" applyBorder="1" applyAlignment="1">
      <alignment horizontal="right" vertical="center"/>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43" fontId="0" fillId="0" borderId="17" xfId="49" applyFont="1" applyBorder="1" applyAlignment="1" applyProtection="1">
      <alignment vertical="top" wrapText="1"/>
      <protection locked="0"/>
    </xf>
    <xf numFmtId="0" fontId="8" fillId="0" borderId="29" xfId="0" applyFont="1" applyBorder="1" applyAlignment="1" applyProtection="1">
      <alignment horizontal="justify" vertical="justify" wrapText="1" readingOrder="1"/>
      <protection locked="0"/>
    </xf>
    <xf numFmtId="0" fontId="8" fillId="0" borderId="29" xfId="0" applyFont="1" applyBorder="1" applyAlignment="1" applyProtection="1">
      <alignment horizontal="justify" vertical="center" wrapText="1" readingOrder="1"/>
      <protection locked="0"/>
    </xf>
    <xf numFmtId="0" fontId="56" fillId="0" borderId="29" xfId="0" applyFont="1" applyBorder="1" applyAlignment="1" applyProtection="1">
      <alignment horizontal="justify" vertical="justify" wrapText="1" readingOrder="1"/>
      <protection locked="0"/>
    </xf>
    <xf numFmtId="0" fontId="8" fillId="33" borderId="28" xfId="0" applyFont="1" applyFill="1" applyBorder="1" applyAlignment="1">
      <alignment horizontal="center" vertical="center" wrapText="1" readingOrder="1"/>
    </xf>
    <xf numFmtId="14" fontId="54" fillId="0" borderId="28" xfId="0" applyNumberFormat="1"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3" fillId="0" borderId="0" xfId="0" applyFont="1" applyAlignment="1">
      <alignment vertical="center"/>
    </xf>
    <xf numFmtId="0" fontId="0" fillId="0" borderId="0" xfId="0" applyAlignment="1">
      <alignment horizontal="center" vertical="center"/>
    </xf>
    <xf numFmtId="0" fontId="0" fillId="0" borderId="30" xfId="0" applyBorder="1" applyAlignment="1" applyProtection="1">
      <alignment vertical="top" wrapText="1"/>
      <protection locked="0"/>
    </xf>
    <xf numFmtId="14" fontId="54" fillId="0" borderId="31" xfId="0" applyNumberFormat="1" applyFont="1" applyBorder="1" applyAlignment="1">
      <alignment horizontal="center" vertical="center"/>
    </xf>
    <xf numFmtId="0" fontId="8" fillId="33" borderId="31" xfId="0" applyFont="1" applyFill="1" applyBorder="1" applyAlignment="1">
      <alignment horizontal="center" vertical="center" wrapText="1" readingOrder="1"/>
    </xf>
    <xf numFmtId="0" fontId="8" fillId="0" borderId="32" xfId="0" applyFont="1" applyBorder="1" applyAlignment="1" applyProtection="1">
      <alignment horizontal="justify" vertical="justify" wrapText="1" readingOrder="1"/>
      <protection locked="0"/>
    </xf>
    <xf numFmtId="0" fontId="0" fillId="0" borderId="33" xfId="0" applyBorder="1" applyAlignment="1" applyProtection="1">
      <alignment vertical="top" wrapText="1"/>
      <protection locked="0"/>
    </xf>
    <xf numFmtId="43" fontId="0" fillId="33" borderId="31" xfId="0" applyNumberFormat="1" applyFill="1" applyBorder="1" applyAlignment="1">
      <alignment horizontal="right" vertical="center"/>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73"/>
  <sheetViews>
    <sheetView tabSelected="1" zoomScale="82" zoomScaleNormal="82" zoomScalePageLayoutView="0" workbookViewId="0" topLeftCell="A54">
      <selection activeCell="B1" sqref="B1:H71"/>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8"/>
      <c r="B1" s="18"/>
      <c r="C1" s="18"/>
      <c r="D1" s="18"/>
      <c r="E1" s="18"/>
      <c r="F1" s="19"/>
      <c r="G1" s="19"/>
      <c r="H1" s="19"/>
    </row>
    <row r="2" spans="1:8" s="6" customFormat="1" ht="12.75">
      <c r="A2" s="18"/>
      <c r="B2" s="18"/>
      <c r="C2" s="18"/>
      <c r="D2" s="18"/>
      <c r="E2" s="18"/>
      <c r="F2" s="19"/>
      <c r="G2" s="19"/>
      <c r="H2" s="19"/>
    </row>
    <row r="3" spans="1:8" s="6" customFormat="1" ht="12.75">
      <c r="A3" s="18"/>
      <c r="B3" s="18"/>
      <c r="C3" s="18"/>
      <c r="D3" s="20"/>
      <c r="E3" s="20"/>
      <c r="F3" s="19"/>
      <c r="G3" s="19"/>
      <c r="H3" s="19"/>
    </row>
    <row r="4" spans="1:8" s="6" customFormat="1" ht="12.75">
      <c r="A4" s="18"/>
      <c r="B4" s="18"/>
      <c r="C4" s="18"/>
      <c r="D4" s="18"/>
      <c r="E4" s="18"/>
      <c r="F4" s="19"/>
      <c r="G4" s="19"/>
      <c r="H4" s="19"/>
    </row>
    <row r="5" spans="1:8" s="6" customFormat="1" ht="22.5" customHeight="1">
      <c r="A5" s="18"/>
      <c r="B5" s="18"/>
      <c r="C5" s="18"/>
      <c r="D5" s="18"/>
      <c r="E5" s="18"/>
      <c r="F5" s="19"/>
      <c r="G5" s="19"/>
      <c r="H5" s="19"/>
    </row>
    <row r="6" spans="1:8" s="6" customFormat="1" ht="12.75">
      <c r="A6" s="18"/>
      <c r="B6" s="47"/>
      <c r="C6" s="47"/>
      <c r="D6" s="47"/>
      <c r="E6" s="47"/>
      <c r="F6" s="47"/>
      <c r="G6" s="47"/>
      <c r="H6" s="47"/>
    </row>
    <row r="7" spans="1:8" s="6" customFormat="1" ht="12.75">
      <c r="A7" s="18"/>
      <c r="B7" s="7"/>
      <c r="C7" s="7"/>
      <c r="D7" s="7"/>
      <c r="E7" s="7"/>
      <c r="F7" s="9"/>
      <c r="G7" s="9"/>
      <c r="H7" s="9"/>
    </row>
    <row r="8" spans="1:8" s="6" customFormat="1" ht="12.75">
      <c r="A8" s="18"/>
      <c r="B8" s="7"/>
      <c r="C8" s="7"/>
      <c r="D8" s="7"/>
      <c r="E8" s="7"/>
      <c r="F8" s="9"/>
      <c r="G8" s="9"/>
      <c r="H8" s="9"/>
    </row>
    <row r="9" spans="1:8" s="6" customFormat="1" ht="12.75">
      <c r="A9" s="18"/>
      <c r="B9" s="47"/>
      <c r="C9" s="47"/>
      <c r="D9" s="47"/>
      <c r="E9" s="47"/>
      <c r="F9" s="47"/>
      <c r="G9" s="47"/>
      <c r="H9" s="47"/>
    </row>
    <row r="10" spans="1:8" s="6" customFormat="1" ht="12.75">
      <c r="A10" s="18"/>
      <c r="B10" s="7"/>
      <c r="C10" s="7"/>
      <c r="D10" s="7"/>
      <c r="E10" s="7"/>
      <c r="F10" s="9"/>
      <c r="G10" s="9"/>
      <c r="H10" s="9"/>
    </row>
    <row r="11" spans="1:8" s="6" customFormat="1" ht="12.75">
      <c r="A11" s="18"/>
      <c r="B11" s="47" t="s">
        <v>3</v>
      </c>
      <c r="C11" s="47"/>
      <c r="D11" s="47"/>
      <c r="E11" s="47"/>
      <c r="F11" s="47"/>
      <c r="G11" s="47"/>
      <c r="H11" s="47"/>
    </row>
    <row r="12" spans="1:8" s="6" customFormat="1" ht="12.75">
      <c r="A12" s="18"/>
      <c r="B12" s="7"/>
      <c r="C12" s="7"/>
      <c r="D12" s="7"/>
      <c r="E12" s="7" t="s">
        <v>10</v>
      </c>
      <c r="F12" s="9"/>
      <c r="G12" s="9"/>
      <c r="H12" s="9"/>
    </row>
    <row r="13" spans="1:8" s="6" customFormat="1" ht="12.75">
      <c r="A13" s="18"/>
      <c r="B13" s="47" t="s">
        <v>27</v>
      </c>
      <c r="C13" s="47"/>
      <c r="D13" s="47"/>
      <c r="E13" s="47"/>
      <c r="F13" s="47"/>
      <c r="G13" s="47"/>
      <c r="H13" s="47"/>
    </row>
    <row r="14" spans="1:8" s="6" customFormat="1" ht="19.5" customHeight="1" thickBot="1">
      <c r="A14" s="18"/>
      <c r="B14" s="18"/>
      <c r="C14" s="18"/>
      <c r="D14" s="18"/>
      <c r="E14" s="18"/>
      <c r="F14" s="19"/>
      <c r="G14" s="19"/>
      <c r="H14" s="19"/>
    </row>
    <row r="15" spans="1:12" s="2" customFormat="1" ht="36.75" customHeight="1">
      <c r="A15" s="18"/>
      <c r="B15" s="48"/>
      <c r="C15" s="50" t="s">
        <v>4</v>
      </c>
      <c r="D15" s="51"/>
      <c r="E15" s="51"/>
      <c r="F15" s="51" t="s">
        <v>12</v>
      </c>
      <c r="G15" s="51"/>
      <c r="H15" s="52"/>
      <c r="I15" s="3"/>
      <c r="J15" s="3"/>
      <c r="K15" s="3"/>
      <c r="L15" s="3"/>
    </row>
    <row r="16" spans="1:12" s="2" customFormat="1" ht="37.5" customHeight="1">
      <c r="A16" s="18"/>
      <c r="B16" s="49"/>
      <c r="C16" s="53" t="s">
        <v>11</v>
      </c>
      <c r="D16" s="54"/>
      <c r="E16" s="21"/>
      <c r="F16" s="54" t="s">
        <v>8</v>
      </c>
      <c r="G16" s="54"/>
      <c r="H16" s="22">
        <v>2856607.82</v>
      </c>
      <c r="I16" s="3"/>
      <c r="J16" s="3"/>
      <c r="K16" s="3"/>
      <c r="L16" s="3"/>
    </row>
    <row r="17" spans="1:12" s="2" customFormat="1" ht="45.75" customHeight="1" thickBot="1">
      <c r="A17" s="18"/>
      <c r="B17" s="77"/>
      <c r="C17" s="78" t="s">
        <v>5</v>
      </c>
      <c r="D17" s="79" t="s">
        <v>6</v>
      </c>
      <c r="E17" s="79" t="s">
        <v>7</v>
      </c>
      <c r="F17" s="79" t="s">
        <v>0</v>
      </c>
      <c r="G17" s="79" t="s">
        <v>1</v>
      </c>
      <c r="H17" s="80" t="s">
        <v>2</v>
      </c>
      <c r="I17" s="3"/>
      <c r="J17" s="3"/>
      <c r="K17" s="3"/>
      <c r="L17" s="3"/>
    </row>
    <row r="18" spans="1:9" s="3" customFormat="1" ht="63">
      <c r="A18" s="18"/>
      <c r="B18" s="23"/>
      <c r="C18" s="72">
        <v>44986</v>
      </c>
      <c r="D18" s="73" t="s">
        <v>63</v>
      </c>
      <c r="E18" s="74" t="s">
        <v>28</v>
      </c>
      <c r="F18" s="75"/>
      <c r="G18" s="76">
        <v>7000</v>
      </c>
      <c r="H18" s="17">
        <f>H16+F18-G18</f>
        <v>2849607.82</v>
      </c>
      <c r="I18" s="15"/>
    </row>
    <row r="19" spans="1:9" s="3" customFormat="1" ht="52.5">
      <c r="A19" s="18"/>
      <c r="B19" s="23"/>
      <c r="C19" s="37">
        <v>44986</v>
      </c>
      <c r="D19" s="36" t="s">
        <v>64</v>
      </c>
      <c r="E19" s="60" t="s">
        <v>29</v>
      </c>
      <c r="F19" s="55"/>
      <c r="G19" s="32">
        <v>18289.12</v>
      </c>
      <c r="H19" s="17">
        <f>H18+F19-G19</f>
        <v>2831318.6999999997</v>
      </c>
      <c r="I19" s="15"/>
    </row>
    <row r="20" spans="1:9" s="3" customFormat="1" ht="37.5" customHeight="1">
      <c r="A20" s="18"/>
      <c r="B20" s="23"/>
      <c r="C20" s="37">
        <v>44986</v>
      </c>
      <c r="D20" s="36" t="s">
        <v>24</v>
      </c>
      <c r="E20" s="60" t="s">
        <v>30</v>
      </c>
      <c r="F20" s="32">
        <v>55250</v>
      </c>
      <c r="G20" s="32"/>
      <c r="H20" s="17">
        <f aca="true" t="shared" si="0" ref="H20:H55">H19+F20-G20</f>
        <v>2886568.6999999997</v>
      </c>
      <c r="I20" s="15"/>
    </row>
    <row r="21" spans="1:9" s="3" customFormat="1" ht="52.5">
      <c r="A21" s="18"/>
      <c r="B21" s="23"/>
      <c r="C21" s="37">
        <v>45017</v>
      </c>
      <c r="D21" s="36" t="s">
        <v>65</v>
      </c>
      <c r="E21" s="60" t="s">
        <v>31</v>
      </c>
      <c r="F21" s="55"/>
      <c r="G21" s="32">
        <v>67500</v>
      </c>
      <c r="H21" s="17">
        <f t="shared" si="0"/>
        <v>2819068.6999999997</v>
      </c>
      <c r="I21" s="15"/>
    </row>
    <row r="22" spans="1:9" s="3" customFormat="1" ht="39" customHeight="1">
      <c r="A22" s="18"/>
      <c r="B22" s="23"/>
      <c r="C22" s="37">
        <v>45017</v>
      </c>
      <c r="D22" s="36" t="s">
        <v>66</v>
      </c>
      <c r="E22" s="60" t="s">
        <v>32</v>
      </c>
      <c r="F22" s="55"/>
      <c r="G22" s="32">
        <v>17187</v>
      </c>
      <c r="H22" s="17">
        <f t="shared" si="0"/>
        <v>2801881.6999999997</v>
      </c>
      <c r="I22" s="15"/>
    </row>
    <row r="23" spans="1:9" s="3" customFormat="1" ht="31.5">
      <c r="A23" s="18"/>
      <c r="B23" s="23"/>
      <c r="C23" s="37">
        <v>45017</v>
      </c>
      <c r="D23" s="36" t="s">
        <v>67</v>
      </c>
      <c r="E23" s="60" t="s">
        <v>33</v>
      </c>
      <c r="F23" s="32"/>
      <c r="G23" s="32">
        <v>9661</v>
      </c>
      <c r="H23" s="17">
        <f t="shared" si="0"/>
        <v>2792220.6999999997</v>
      </c>
      <c r="I23" s="15"/>
    </row>
    <row r="24" spans="1:9" s="3" customFormat="1" ht="31.5">
      <c r="A24" s="18"/>
      <c r="B24" s="23"/>
      <c r="C24" s="37">
        <v>45078</v>
      </c>
      <c r="D24" s="36" t="s">
        <v>68</v>
      </c>
      <c r="E24" s="61" t="s">
        <v>34</v>
      </c>
      <c r="F24" s="55"/>
      <c r="G24" s="32">
        <v>92005.24</v>
      </c>
      <c r="H24" s="17">
        <f t="shared" si="0"/>
        <v>2700215.4599999995</v>
      </c>
      <c r="I24" s="15"/>
    </row>
    <row r="25" spans="1:9" s="3" customFormat="1" ht="42">
      <c r="A25" s="18"/>
      <c r="B25" s="23"/>
      <c r="C25" s="37">
        <v>45200</v>
      </c>
      <c r="D25" s="36" t="s">
        <v>69</v>
      </c>
      <c r="E25" s="60" t="s">
        <v>35</v>
      </c>
      <c r="F25" s="55"/>
      <c r="G25" s="32">
        <v>6000</v>
      </c>
      <c r="H25" s="17">
        <f t="shared" si="0"/>
        <v>2694215.4599999995</v>
      </c>
      <c r="I25" s="15"/>
    </row>
    <row r="26" spans="1:9" s="3" customFormat="1" ht="42">
      <c r="A26" s="18"/>
      <c r="B26" s="23"/>
      <c r="C26" s="37">
        <v>45200</v>
      </c>
      <c r="D26" s="36" t="s">
        <v>70</v>
      </c>
      <c r="E26" s="60" t="s">
        <v>36</v>
      </c>
      <c r="F26" s="55"/>
      <c r="G26" s="32">
        <v>7639.3</v>
      </c>
      <c r="H26" s="17">
        <f t="shared" si="0"/>
        <v>2686576.1599999997</v>
      </c>
      <c r="I26" s="15"/>
    </row>
    <row r="27" spans="1:9" s="3" customFormat="1" ht="62.25" customHeight="1">
      <c r="A27" s="18"/>
      <c r="B27" s="23"/>
      <c r="C27" s="37">
        <v>45200</v>
      </c>
      <c r="D27" s="36" t="s">
        <v>71</v>
      </c>
      <c r="E27" s="60" t="s">
        <v>37</v>
      </c>
      <c r="F27" s="55"/>
      <c r="G27" s="32">
        <v>24196</v>
      </c>
      <c r="H27" s="17">
        <f t="shared" si="0"/>
        <v>2662380.1599999997</v>
      </c>
      <c r="I27" s="15"/>
    </row>
    <row r="28" spans="1:9" s="3" customFormat="1" ht="31.5">
      <c r="A28" s="18"/>
      <c r="B28" s="23"/>
      <c r="C28" s="37">
        <v>45200</v>
      </c>
      <c r="D28" s="36" t="s">
        <v>72</v>
      </c>
      <c r="E28" s="60" t="s">
        <v>38</v>
      </c>
      <c r="F28" s="55"/>
      <c r="G28" s="32">
        <v>4012</v>
      </c>
      <c r="H28" s="17">
        <f t="shared" si="0"/>
        <v>2658368.1599999997</v>
      </c>
      <c r="I28" s="15"/>
    </row>
    <row r="29" spans="1:9" s="3" customFormat="1" ht="62.25" customHeight="1">
      <c r="A29" s="18"/>
      <c r="B29" s="23"/>
      <c r="C29" s="37">
        <v>45200</v>
      </c>
      <c r="D29" s="36" t="s">
        <v>73</v>
      </c>
      <c r="E29" s="60" t="s">
        <v>39</v>
      </c>
      <c r="F29" s="55"/>
      <c r="G29" s="32">
        <v>41830.4</v>
      </c>
      <c r="H29" s="17">
        <f t="shared" si="0"/>
        <v>2616537.76</v>
      </c>
      <c r="I29" s="15"/>
    </row>
    <row r="30" spans="1:9" s="3" customFormat="1" ht="33" customHeight="1">
      <c r="A30" s="18"/>
      <c r="B30" s="23"/>
      <c r="C30" s="37">
        <v>45261</v>
      </c>
      <c r="D30" s="36" t="s">
        <v>24</v>
      </c>
      <c r="E30" s="34" t="s">
        <v>40</v>
      </c>
      <c r="F30" s="32">
        <v>300000</v>
      </c>
      <c r="G30" s="32"/>
      <c r="H30" s="17">
        <f t="shared" si="0"/>
        <v>2916537.76</v>
      </c>
      <c r="I30" s="15"/>
    </row>
    <row r="31" spans="1:9" s="3" customFormat="1" ht="62.25" customHeight="1">
      <c r="A31" s="18"/>
      <c r="B31" s="23"/>
      <c r="C31" s="37" t="s">
        <v>93</v>
      </c>
      <c r="D31" s="36" t="s">
        <v>74</v>
      </c>
      <c r="E31" s="60" t="s">
        <v>102</v>
      </c>
      <c r="F31" s="32"/>
      <c r="G31" s="32">
        <v>20435</v>
      </c>
      <c r="H31" s="17">
        <f t="shared" si="0"/>
        <v>2896102.76</v>
      </c>
      <c r="I31" s="15"/>
    </row>
    <row r="32" spans="1:9" s="3" customFormat="1" ht="62.25" customHeight="1">
      <c r="A32" s="18"/>
      <c r="B32" s="23"/>
      <c r="C32" s="37" t="s">
        <v>93</v>
      </c>
      <c r="D32" s="36" t="s">
        <v>75</v>
      </c>
      <c r="E32" s="62" t="s">
        <v>41</v>
      </c>
      <c r="F32" s="56"/>
      <c r="G32" s="32">
        <v>18956.3</v>
      </c>
      <c r="H32" s="17">
        <f t="shared" si="0"/>
        <v>2877146.46</v>
      </c>
      <c r="I32" s="15"/>
    </row>
    <row r="33" spans="1:9" s="3" customFormat="1" ht="62.25" customHeight="1">
      <c r="A33" s="18"/>
      <c r="B33" s="23"/>
      <c r="C33" s="37" t="s">
        <v>94</v>
      </c>
      <c r="D33" s="36" t="s">
        <v>76</v>
      </c>
      <c r="E33" s="60" t="s">
        <v>42</v>
      </c>
      <c r="F33" s="32"/>
      <c r="G33" s="32">
        <v>20000</v>
      </c>
      <c r="H33" s="17">
        <f t="shared" si="0"/>
        <v>2857146.46</v>
      </c>
      <c r="I33" s="15"/>
    </row>
    <row r="34" spans="1:9" s="3" customFormat="1" ht="44.25" customHeight="1">
      <c r="A34" s="18"/>
      <c r="B34" s="23"/>
      <c r="C34" s="37" t="s">
        <v>95</v>
      </c>
      <c r="D34" s="36" t="s">
        <v>24</v>
      </c>
      <c r="E34" s="34" t="s">
        <v>43</v>
      </c>
      <c r="F34" s="32">
        <v>42600</v>
      </c>
      <c r="G34" s="32"/>
      <c r="H34" s="17">
        <f t="shared" si="0"/>
        <v>2899746.46</v>
      </c>
      <c r="I34" s="15"/>
    </row>
    <row r="35" spans="1:9" s="3" customFormat="1" ht="62.25" customHeight="1">
      <c r="A35" s="18"/>
      <c r="B35" s="23"/>
      <c r="C35" s="37" t="s">
        <v>95</v>
      </c>
      <c r="D35" s="36" t="s">
        <v>77</v>
      </c>
      <c r="E35" s="60" t="s">
        <v>44</v>
      </c>
      <c r="F35" s="57"/>
      <c r="G35" s="32">
        <v>22573.83</v>
      </c>
      <c r="H35" s="17">
        <f t="shared" si="0"/>
        <v>2877172.63</v>
      </c>
      <c r="I35" s="15"/>
    </row>
    <row r="36" spans="1:9" s="3" customFormat="1" ht="62.25" customHeight="1">
      <c r="A36" s="18"/>
      <c r="B36" s="23"/>
      <c r="C36" s="37" t="s">
        <v>95</v>
      </c>
      <c r="D36" s="36" t="s">
        <v>78</v>
      </c>
      <c r="E36" s="60" t="s">
        <v>45</v>
      </c>
      <c r="F36" s="71"/>
      <c r="G36" s="56">
        <v>9984</v>
      </c>
      <c r="H36" s="17">
        <f t="shared" si="0"/>
        <v>2867188.63</v>
      </c>
      <c r="I36" s="15"/>
    </row>
    <row r="37" spans="1:9" s="3" customFormat="1" ht="62.25" customHeight="1">
      <c r="A37" s="18"/>
      <c r="B37" s="23"/>
      <c r="C37" s="37" t="s">
        <v>96</v>
      </c>
      <c r="D37" s="36" t="s">
        <v>24</v>
      </c>
      <c r="E37" s="60" t="s">
        <v>46</v>
      </c>
      <c r="F37" s="58"/>
      <c r="G37" s="56">
        <v>400000</v>
      </c>
      <c r="H37" s="17">
        <f t="shared" si="0"/>
        <v>2467188.63</v>
      </c>
      <c r="I37" s="15"/>
    </row>
    <row r="38" spans="1:9" s="3" customFormat="1" ht="16.5">
      <c r="A38" s="18"/>
      <c r="B38" s="23"/>
      <c r="C38" s="37" t="s">
        <v>96</v>
      </c>
      <c r="D38" s="36" t="s">
        <v>79</v>
      </c>
      <c r="E38" s="60" t="s">
        <v>47</v>
      </c>
      <c r="F38" s="57"/>
      <c r="G38" s="32"/>
      <c r="H38" s="17">
        <f t="shared" si="0"/>
        <v>2467188.63</v>
      </c>
      <c r="I38" s="15"/>
    </row>
    <row r="39" spans="1:9" s="3" customFormat="1" ht="31.5">
      <c r="A39" s="18"/>
      <c r="B39" s="23"/>
      <c r="C39" s="64" t="s">
        <v>97</v>
      </c>
      <c r="D39" s="36" t="s">
        <v>24</v>
      </c>
      <c r="E39" s="34" t="s">
        <v>48</v>
      </c>
      <c r="F39" s="56">
        <v>111600</v>
      </c>
      <c r="G39" s="32"/>
      <c r="H39" s="17">
        <f t="shared" si="0"/>
        <v>2578788.63</v>
      </c>
      <c r="I39" s="15"/>
    </row>
    <row r="40" spans="1:9" s="3" customFormat="1" ht="38.25" customHeight="1">
      <c r="A40" s="18"/>
      <c r="B40" s="23"/>
      <c r="C40" s="64" t="s">
        <v>97</v>
      </c>
      <c r="D40" s="36" t="s">
        <v>24</v>
      </c>
      <c r="E40" s="34" t="s">
        <v>49</v>
      </c>
      <c r="F40" s="56">
        <v>125000</v>
      </c>
      <c r="G40" s="32"/>
      <c r="H40" s="17">
        <f t="shared" si="0"/>
        <v>2703788.63</v>
      </c>
      <c r="I40" s="15"/>
    </row>
    <row r="41" spans="1:9" s="3" customFormat="1" ht="16.5">
      <c r="A41" s="18"/>
      <c r="B41" s="23"/>
      <c r="C41" s="64" t="s">
        <v>97</v>
      </c>
      <c r="D41" s="63" t="s">
        <v>80</v>
      </c>
      <c r="E41" s="60" t="s">
        <v>47</v>
      </c>
      <c r="F41" s="59"/>
      <c r="G41" s="32"/>
      <c r="H41" s="17">
        <f t="shared" si="0"/>
        <v>2703788.63</v>
      </c>
      <c r="I41" s="15"/>
    </row>
    <row r="42" spans="1:9" s="3" customFormat="1" ht="75.75" customHeight="1">
      <c r="A42" s="18"/>
      <c r="B42" s="23"/>
      <c r="C42" s="64" t="s">
        <v>97</v>
      </c>
      <c r="D42" s="63" t="s">
        <v>81</v>
      </c>
      <c r="E42" s="60" t="s">
        <v>50</v>
      </c>
      <c r="F42" s="59"/>
      <c r="G42" s="32">
        <v>6775.25</v>
      </c>
      <c r="H42" s="17">
        <f t="shared" si="0"/>
        <v>2697013.38</v>
      </c>
      <c r="I42" s="15"/>
    </row>
    <row r="43" spans="1:9" s="3" customFormat="1" ht="53.25" customHeight="1">
      <c r="A43" s="18"/>
      <c r="B43" s="23"/>
      <c r="C43" s="64" t="s">
        <v>97</v>
      </c>
      <c r="D43" s="63" t="s">
        <v>82</v>
      </c>
      <c r="E43" s="60" t="s">
        <v>51</v>
      </c>
      <c r="F43" s="59"/>
      <c r="G43" s="32">
        <v>56500</v>
      </c>
      <c r="H43" s="17">
        <f t="shared" si="0"/>
        <v>2640513.38</v>
      </c>
      <c r="I43" s="15"/>
    </row>
    <row r="44" spans="1:9" s="3" customFormat="1" ht="42" customHeight="1">
      <c r="A44" s="18"/>
      <c r="B44" s="23"/>
      <c r="C44" s="64" t="s">
        <v>97</v>
      </c>
      <c r="D44" s="63" t="s">
        <v>83</v>
      </c>
      <c r="E44" s="60" t="s">
        <v>52</v>
      </c>
      <c r="F44" s="59"/>
      <c r="G44" s="32">
        <v>65971.15</v>
      </c>
      <c r="H44" s="17">
        <f t="shared" si="0"/>
        <v>2574542.23</v>
      </c>
      <c r="I44" s="15"/>
    </row>
    <row r="45" spans="1:9" s="3" customFormat="1" ht="45.75" customHeight="1">
      <c r="A45" s="18"/>
      <c r="B45" s="23"/>
      <c r="C45" s="64" t="s">
        <v>98</v>
      </c>
      <c r="D45" s="63" t="s">
        <v>84</v>
      </c>
      <c r="E45" s="60" t="s">
        <v>53</v>
      </c>
      <c r="F45" s="57"/>
      <c r="G45" s="32">
        <v>20000</v>
      </c>
      <c r="H45" s="17">
        <f t="shared" si="0"/>
        <v>2554542.23</v>
      </c>
      <c r="I45" s="15"/>
    </row>
    <row r="46" spans="1:9" s="3" customFormat="1" ht="45" customHeight="1">
      <c r="A46" s="18"/>
      <c r="B46" s="23"/>
      <c r="C46" s="64" t="s">
        <v>98</v>
      </c>
      <c r="D46" s="63" t="s">
        <v>85</v>
      </c>
      <c r="E46" s="60" t="s">
        <v>54</v>
      </c>
      <c r="F46" s="57"/>
      <c r="G46" s="32">
        <v>20000</v>
      </c>
      <c r="H46" s="17">
        <f t="shared" si="0"/>
        <v>2534542.23</v>
      </c>
      <c r="I46" s="15"/>
    </row>
    <row r="47" spans="1:9" s="3" customFormat="1" ht="42" customHeight="1">
      <c r="A47" s="18"/>
      <c r="B47" s="23"/>
      <c r="C47" s="64" t="s">
        <v>98</v>
      </c>
      <c r="D47" s="63" t="s">
        <v>86</v>
      </c>
      <c r="E47" s="60" t="s">
        <v>55</v>
      </c>
      <c r="F47" s="57"/>
      <c r="G47" s="32">
        <v>45200</v>
      </c>
      <c r="H47" s="17">
        <f t="shared" si="0"/>
        <v>2489342.23</v>
      </c>
      <c r="I47" s="15"/>
    </row>
    <row r="48" spans="1:9" s="3" customFormat="1" ht="46.5" customHeight="1">
      <c r="A48" s="18"/>
      <c r="B48" s="23"/>
      <c r="C48" s="64" t="s">
        <v>98</v>
      </c>
      <c r="D48" s="63" t="s">
        <v>87</v>
      </c>
      <c r="E48" s="60" t="s">
        <v>56</v>
      </c>
      <c r="F48" s="57"/>
      <c r="G48" s="32">
        <v>28500</v>
      </c>
      <c r="H48" s="17">
        <f t="shared" si="0"/>
        <v>2460842.23</v>
      </c>
      <c r="I48" s="15"/>
    </row>
    <row r="49" spans="1:9" s="3" customFormat="1" ht="38.25" customHeight="1">
      <c r="A49" s="18"/>
      <c r="B49" s="23"/>
      <c r="C49" s="64" t="s">
        <v>99</v>
      </c>
      <c r="D49" s="63" t="s">
        <v>88</v>
      </c>
      <c r="E49" s="60" t="s">
        <v>57</v>
      </c>
      <c r="F49" s="57"/>
      <c r="G49" s="32">
        <v>34886.18</v>
      </c>
      <c r="H49" s="17">
        <f t="shared" si="0"/>
        <v>2425956.05</v>
      </c>
      <c r="I49" s="15"/>
    </row>
    <row r="50" spans="1:9" s="3" customFormat="1" ht="57" customHeight="1">
      <c r="A50" s="18"/>
      <c r="B50" s="23"/>
      <c r="C50" s="64" t="s">
        <v>99</v>
      </c>
      <c r="D50" s="63" t="s">
        <v>89</v>
      </c>
      <c r="E50" s="60" t="s">
        <v>58</v>
      </c>
      <c r="F50" s="57"/>
      <c r="G50" s="32">
        <v>4884.04</v>
      </c>
      <c r="H50" s="17">
        <f t="shared" si="0"/>
        <v>2421072.01</v>
      </c>
      <c r="I50" s="15"/>
    </row>
    <row r="51" spans="1:9" s="3" customFormat="1" ht="57.75" customHeight="1">
      <c r="A51" s="18"/>
      <c r="B51" s="23"/>
      <c r="C51" s="37" t="s">
        <v>99</v>
      </c>
      <c r="D51" s="36" t="s">
        <v>90</v>
      </c>
      <c r="E51" s="60" t="s">
        <v>59</v>
      </c>
      <c r="F51" s="57"/>
      <c r="G51" s="32">
        <v>7366</v>
      </c>
      <c r="H51" s="17">
        <f t="shared" si="0"/>
        <v>2413706.01</v>
      </c>
      <c r="I51" s="15"/>
    </row>
    <row r="52" spans="1:9" s="3" customFormat="1" ht="81.75" customHeight="1">
      <c r="A52" s="18"/>
      <c r="B52" s="23"/>
      <c r="C52" s="37" t="s">
        <v>99</v>
      </c>
      <c r="D52" s="36" t="s">
        <v>91</v>
      </c>
      <c r="E52" s="60" t="s">
        <v>60</v>
      </c>
      <c r="F52" s="57"/>
      <c r="G52" s="32">
        <v>23065.6</v>
      </c>
      <c r="H52" s="17">
        <f t="shared" si="0"/>
        <v>2390640.4099999997</v>
      </c>
      <c r="I52" s="15"/>
    </row>
    <row r="53" spans="1:9" s="3" customFormat="1" ht="61.5" customHeight="1">
      <c r="A53" s="18"/>
      <c r="B53" s="23"/>
      <c r="C53" s="37" t="s">
        <v>99</v>
      </c>
      <c r="D53" s="36" t="s">
        <v>92</v>
      </c>
      <c r="E53" s="60" t="s">
        <v>62</v>
      </c>
      <c r="F53" s="57"/>
      <c r="G53" s="32">
        <v>12500</v>
      </c>
      <c r="H53" s="17">
        <f t="shared" si="0"/>
        <v>2378140.4099999997</v>
      </c>
      <c r="I53" s="15"/>
    </row>
    <row r="54" spans="1:9" s="3" customFormat="1" ht="27.75" customHeight="1">
      <c r="A54" s="18"/>
      <c r="B54" s="23"/>
      <c r="C54" s="37" t="s">
        <v>100</v>
      </c>
      <c r="D54" s="35" t="s">
        <v>25</v>
      </c>
      <c r="E54" s="60" t="s">
        <v>26</v>
      </c>
      <c r="F54" s="32"/>
      <c r="G54" s="32">
        <v>175</v>
      </c>
      <c r="H54" s="17">
        <f t="shared" si="0"/>
        <v>2377965.4099999997</v>
      </c>
      <c r="I54" s="15"/>
    </row>
    <row r="55" spans="1:9" s="3" customFormat="1" ht="27.75" customHeight="1" thickBot="1">
      <c r="A55" s="18"/>
      <c r="B55" s="23"/>
      <c r="C55" s="37" t="s">
        <v>100</v>
      </c>
      <c r="D55" s="35" t="s">
        <v>25</v>
      </c>
      <c r="E55" s="60" t="s">
        <v>61</v>
      </c>
      <c r="F55" s="33"/>
      <c r="G55" s="32">
        <v>1296.8</v>
      </c>
      <c r="H55" s="17">
        <f t="shared" si="0"/>
        <v>2376668.61</v>
      </c>
      <c r="I55" s="15"/>
    </row>
    <row r="56" spans="1:9" s="3" customFormat="1" ht="11.25" customHeight="1" thickBot="1">
      <c r="A56" s="24"/>
      <c r="B56" s="44"/>
      <c r="C56" s="41"/>
      <c r="D56" s="43"/>
      <c r="E56" s="42"/>
      <c r="F56" s="38"/>
      <c r="G56" s="39"/>
      <c r="H56" s="40"/>
      <c r="I56" s="16"/>
    </row>
    <row r="57" spans="1:8" s="3" customFormat="1" ht="24" customHeight="1" thickBot="1">
      <c r="A57" s="18"/>
      <c r="B57" s="25"/>
      <c r="C57" s="26"/>
      <c r="D57" s="26"/>
      <c r="E57" s="27" t="s">
        <v>9</v>
      </c>
      <c r="F57" s="28">
        <f>SUM(F18:F55)</f>
        <v>634450</v>
      </c>
      <c r="G57" s="28">
        <f>SUM(G18:G55)</f>
        <v>1114389.2100000002</v>
      </c>
      <c r="H57" s="28">
        <f>H16+F57-G57</f>
        <v>2376668.6099999994</v>
      </c>
    </row>
    <row r="58" spans="1:8" s="3" customFormat="1" ht="24" customHeight="1">
      <c r="A58" s="18"/>
      <c r="B58" s="29"/>
      <c r="C58" s="30"/>
      <c r="D58" s="30"/>
      <c r="E58" s="31"/>
      <c r="F58" s="30"/>
      <c r="G58" s="30"/>
      <c r="H58" s="30"/>
    </row>
    <row r="59" spans="1:8" s="3" customFormat="1" ht="24" customHeight="1">
      <c r="A59" s="18"/>
      <c r="B59" s="29"/>
      <c r="C59" s="30"/>
      <c r="D59" s="30"/>
      <c r="E59" s="31"/>
      <c r="F59" s="30"/>
      <c r="G59" s="30"/>
      <c r="H59" s="30"/>
    </row>
    <row r="60" spans="1:8" s="3" customFormat="1" ht="24" customHeight="1">
      <c r="A60" s="18"/>
      <c r="B60" s="45" t="s">
        <v>18</v>
      </c>
      <c r="C60" s="45"/>
      <c r="D60" s="45"/>
      <c r="E60" s="4"/>
      <c r="F60" s="45" t="s">
        <v>19</v>
      </c>
      <c r="G60" s="45"/>
      <c r="H60" s="45"/>
    </row>
    <row r="61" spans="1:8" s="3" customFormat="1" ht="24" customHeight="1">
      <c r="A61" s="18"/>
      <c r="B61" s="65" t="s">
        <v>13</v>
      </c>
      <c r="C61" s="65"/>
      <c r="D61" s="65"/>
      <c r="E61" s="12"/>
      <c r="F61" s="66" t="s">
        <v>14</v>
      </c>
      <c r="G61" s="66"/>
      <c r="H61" s="66"/>
    </row>
    <row r="62" spans="1:92" ht="24" customHeight="1">
      <c r="A62" s="18"/>
      <c r="B62" s="67" t="s">
        <v>23</v>
      </c>
      <c r="C62" s="67"/>
      <c r="D62" s="67"/>
      <c r="E62" s="13"/>
      <c r="F62" s="68" t="s">
        <v>101</v>
      </c>
      <c r="G62" s="68"/>
      <c r="H62" s="68"/>
      <c r="I62" s="8"/>
      <c r="J62" s="8"/>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row>
    <row r="63" spans="2:8" ht="20.25">
      <c r="B63" s="65" t="s">
        <v>20</v>
      </c>
      <c r="C63" s="65"/>
      <c r="D63" s="65"/>
      <c r="E63" s="12"/>
      <c r="F63" s="66" t="s">
        <v>15</v>
      </c>
      <c r="G63" s="66"/>
      <c r="H63" s="66"/>
    </row>
    <row r="64" spans="2:8" ht="20.25">
      <c r="B64" s="69"/>
      <c r="C64" s="69"/>
      <c r="D64" s="69"/>
      <c r="E64" s="12"/>
      <c r="F64" s="12"/>
      <c r="G64" s="12"/>
      <c r="H64" s="14"/>
    </row>
    <row r="65" spans="6:7" ht="12.75">
      <c r="F65" s="1"/>
      <c r="G65" s="1"/>
    </row>
    <row r="66" spans="6:7" ht="12.75">
      <c r="F66" s="1"/>
      <c r="G66" s="1"/>
    </row>
    <row r="67" spans="2:8" ht="12.75">
      <c r="B67" s="46" t="s">
        <v>16</v>
      </c>
      <c r="C67" s="70"/>
      <c r="D67" s="70"/>
      <c r="E67" s="70"/>
      <c r="F67" s="70"/>
      <c r="G67" s="70"/>
      <c r="H67" s="70"/>
    </row>
    <row r="68" spans="2:8" ht="20.25">
      <c r="B68" s="66" t="s">
        <v>17</v>
      </c>
      <c r="C68" s="66"/>
      <c r="D68" s="66"/>
      <c r="E68" s="66"/>
      <c r="F68" s="66"/>
      <c r="G68" s="66"/>
      <c r="H68" s="66"/>
    </row>
    <row r="69" spans="2:8" ht="20.25">
      <c r="B69" s="68" t="s">
        <v>21</v>
      </c>
      <c r="C69" s="68"/>
      <c r="D69" s="68"/>
      <c r="E69" s="68"/>
      <c r="F69" s="68"/>
      <c r="G69" s="68"/>
      <c r="H69" s="68"/>
    </row>
    <row r="70" spans="2:8" ht="20.25">
      <c r="B70" s="66" t="s">
        <v>22</v>
      </c>
      <c r="C70" s="66"/>
      <c r="D70" s="66"/>
      <c r="E70" s="66"/>
      <c r="F70" s="66"/>
      <c r="G70" s="66"/>
      <c r="H70" s="66"/>
    </row>
    <row r="71" spans="6:12" ht="12.75">
      <c r="F71" s="1"/>
      <c r="G71" s="1"/>
      <c r="H71" s="1"/>
      <c r="I71" s="1"/>
      <c r="J71" s="1"/>
      <c r="K71" s="1"/>
      <c r="L71" s="1"/>
    </row>
    <row r="72" spans="1:12" ht="15">
      <c r="A72" s="1"/>
      <c r="B72" s="11"/>
      <c r="F72" s="1"/>
      <c r="G72" s="1"/>
      <c r="H72" s="1"/>
      <c r="I72" s="1"/>
      <c r="J72" s="1"/>
      <c r="K72" s="1"/>
      <c r="L72" s="1"/>
    </row>
    <row r="73" ht="12.75">
      <c r="A73" s="1"/>
    </row>
  </sheetData>
  <sheetProtection/>
  <mergeCells count="21">
    <mergeCell ref="B60:D60"/>
    <mergeCell ref="F60:H60"/>
    <mergeCell ref="B61:D61"/>
    <mergeCell ref="F61:H61"/>
    <mergeCell ref="B62:D62"/>
    <mergeCell ref="F62:H62"/>
    <mergeCell ref="B67:H67"/>
    <mergeCell ref="B68:H68"/>
    <mergeCell ref="B69:H69"/>
    <mergeCell ref="B70:H70"/>
    <mergeCell ref="B63:D63"/>
    <mergeCell ref="F63:H63"/>
    <mergeCell ref="B6:H6"/>
    <mergeCell ref="B9:H9"/>
    <mergeCell ref="B11:H11"/>
    <mergeCell ref="B13:H13"/>
    <mergeCell ref="B15:B17"/>
    <mergeCell ref="C15:E15"/>
    <mergeCell ref="F15:H15"/>
    <mergeCell ref="C16:D16"/>
    <mergeCell ref="F16:G16"/>
  </mergeCells>
  <printOptions horizontalCentered="1"/>
  <pageMargins left="0.24" right="0.31" top="0.35433070866141736" bottom="0" header="0.25" footer="0.18"/>
  <pageSetup horizontalDpi="600" verticalDpi="600" orientation="portrait" scale="51"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2023-02-07T16:37:48Z</cp:lastPrinted>
  <dcterms:created xsi:type="dcterms:W3CDTF">2006-07-11T17:39:34Z</dcterms:created>
  <dcterms:modified xsi:type="dcterms:W3CDTF">2023-02-07T16:39:11Z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