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830" activeTab="0"/>
  </bookViews>
  <sheets>
    <sheet name="Cta Operativa MESCyT" sheetId="1" r:id="rId1"/>
  </sheets>
  <definedNames/>
  <calcPr fullCalcOnLoad="1"/>
</workbook>
</file>

<file path=xl/sharedStrings.xml><?xml version="1.0" encoding="utf-8"?>
<sst xmlns="http://schemas.openxmlformats.org/spreadsheetml/2006/main" count="137" uniqueCount="97">
  <si>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</si>
  <si>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</si>
  <si>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</si>
  <si>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</si>
  <si>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</si>
  <si>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</si>
  <si>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</si>
  <si>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</si>
  <si>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</si>
  <si>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</si>
  <si>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</si>
  <si>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Cuenta Operativa MESCyT</t>
  </si>
  <si>
    <t>010-391647-4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</si>
  <si>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</si>
  <si>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</si>
  <si>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</si>
  <si>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</si>
  <si>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</si>
  <si>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</si>
  <si>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</si>
  <si>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</si>
  <si>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</si>
  <si>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</si>
  <si>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</si>
  <si>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>TR-10101010</t>
  </si>
  <si>
    <t>N/D</t>
  </si>
  <si>
    <r>
      <rPr>
        <b/>
        <sz val="8"/>
        <color indexed="8"/>
        <rFont val="Segoe UI"/>
        <family val="2"/>
      </rPr>
      <t>BANCO DE RESERVAS DE LA REP. DOM,</t>
    </r>
    <r>
      <rPr>
        <sz val="8"/>
        <color indexed="8"/>
        <rFont val="Segoe UI"/>
        <family val="2"/>
      </rPr>
      <t xml:space="preserve"> COMISIÓN MANEJO DE CUENTA. </t>
    </r>
  </si>
  <si>
    <t>CHEQUE NULO</t>
  </si>
  <si>
    <t xml:space="preserve">Lic. Noel Luperón Ramírez </t>
  </si>
  <si>
    <t>Del 1ero al 28 de Febrero 2023</t>
  </si>
  <si>
    <r>
      <rPr>
        <b/>
        <sz val="8"/>
        <color indexed="8"/>
        <rFont val="Segoe UI"/>
        <family val="2"/>
      </rPr>
      <t>BANCO DE RESERVAS DE LA REP.DOM.,</t>
    </r>
    <r>
      <rPr>
        <sz val="8"/>
        <color indexed="8"/>
        <rFont val="Segoe UI"/>
        <family val="2"/>
      </rPr>
      <t xml:space="preserve"> TRANSFERENCIA RECIBIDA, CORRESPONDIENTE AL 5T0. ABONO, POR DEVOLUCIÓN DEL BECARIO AMADO LORENZO PEÑA MALLEN. </t>
    </r>
  </si>
  <si>
    <r>
      <rPr>
        <b/>
        <sz val="8"/>
        <color indexed="8"/>
        <rFont val="Segoe UI"/>
        <family val="2"/>
      </rPr>
      <t>EDENORTE DOMINICANA, S.A.,</t>
    </r>
    <r>
      <rPr>
        <sz val="8"/>
        <color indexed="8"/>
        <rFont val="Segoe UI"/>
        <family val="2"/>
      </rPr>
      <t xml:space="preserve"> PAGO FACTURA NO. 202300106509 (NCF B1500329081), D/F 04/01/2023, POR ENERGIA ELECTRICA CONSUMIDA DURANTE EL PERIODO DEL 1/12/2022 AL 01/01/2023, EN EL CENTRO DE INGLES (CEFORMA) REGIONAL SANTIAGO DE ESTE MINISTERIO, SEGUN CONTRATO NO.: 8203396</t>
    </r>
  </si>
  <si>
    <r>
      <rPr>
        <b/>
        <sz val="8"/>
        <color indexed="8"/>
        <rFont val="Segoe UI"/>
        <family val="2"/>
      </rPr>
      <t>MODESTO ACOSTA VARGAS</t>
    </r>
    <r>
      <rPr>
        <sz val="8"/>
        <color indexed="8"/>
        <rFont val="Segoe UI"/>
        <family val="2"/>
      </rPr>
      <t>, PAGO REALIZADOS POR SERVICIOS COMO CANTANTE LIRICO, QUIEN ESTUVO PRESENTANDOSE EN EL ACTO DE APERTURA DE CONVOCATORIA DE BECAS INTERNACIONALES, CELEBRADO EL  DÍA 31 DE ENERO 2023</t>
    </r>
  </si>
  <si>
    <r>
      <rPr>
        <b/>
        <sz val="8"/>
        <color indexed="8"/>
        <rFont val="Segoe UI"/>
        <family val="2"/>
      </rPr>
      <t>BANCO DE RESERVAS DE LA REP.DOM.,</t>
    </r>
    <r>
      <rPr>
        <sz val="8"/>
        <color indexed="8"/>
        <rFont val="Segoe UI"/>
        <family val="2"/>
      </rPr>
      <t xml:space="preserve"> TRANSFERENCIA RECIBIDA, CORRESPONDIENTE AL 6T0. ABONO, POR DEVOLUCIÓN DEL BECARIO AMADO LORENZO PEÑA MALLEN. </t>
    </r>
  </si>
  <si>
    <r>
      <rPr>
        <b/>
        <sz val="8"/>
        <color indexed="8"/>
        <rFont val="Segoe UI"/>
        <family val="2"/>
      </rPr>
      <t>FELIX OGANDO DE LA ROSA</t>
    </r>
    <r>
      <rPr>
        <sz val="8"/>
        <color indexed="8"/>
        <rFont val="Segoe UI"/>
        <family val="2"/>
      </rPr>
      <t>, PAGO FACTURA NO. B1500000025, D/F 24/11/2022,  POR SERVICIO DE PUBLICIDAD PARA LA COLOCACION DE INFORMACION INSTITUCIONAL EN EL PROGRAMA DE TELEVISION "ENFOQUE ACTUALIDAD" QUE SE TRANSMITE POR SPORT VISION CANAL 35, SEGUN ORDEN COMPRA MESCYT-2022-00498</t>
    </r>
  </si>
  <si>
    <r>
      <rPr>
        <b/>
        <sz val="8"/>
        <color indexed="8"/>
        <rFont val="Segoe UI"/>
        <family val="2"/>
      </rPr>
      <t>GRUPO ASTRO, SRL,</t>
    </r>
    <r>
      <rPr>
        <sz val="8"/>
        <color indexed="8"/>
        <rFont val="Segoe UI"/>
        <family val="2"/>
      </rPr>
      <t xml:space="preserve"> PAGO FACTURA NO. B15000005988 D/F 07/11/2022, POR SERVICIOS DE IMPRESION DE CIENTO CINCUENTA (150) INVITACIONES PARA LA CONFERENCIA "IMPACTO DE LA INVESTIGACION EN LA CALIDAD DEL SISTEMA EDUCATIVO"</t>
    </r>
  </si>
  <si>
    <r>
      <rPr>
        <b/>
        <sz val="8"/>
        <color indexed="8"/>
        <rFont val="Segoe UI"/>
        <family val="2"/>
      </rPr>
      <t>PANIFICADORA SHEILING, SRL</t>
    </r>
    <r>
      <rPr>
        <sz val="8"/>
        <color indexed="8"/>
        <rFont val="Segoe UI"/>
        <family val="2"/>
      </rPr>
      <t>, PAGO FACTURA NO. B1500000177 D/F 10/10/2022, POR SERVICIOS DE COFFEE BREAK EMPACADO PARA "LA PRIMERA CONFERENCIA DE INNOVACION Y VINCULACIONES IES-EMPRESA EN LA REGION SUR"</t>
    </r>
  </si>
  <si>
    <r>
      <rPr>
        <b/>
        <sz val="8"/>
        <color indexed="8"/>
        <rFont val="Segoe UI"/>
        <family val="2"/>
      </rPr>
      <t>BANCO DE RESERVAS DE LA REP.DOM.,</t>
    </r>
    <r>
      <rPr>
        <sz val="8"/>
        <color indexed="8"/>
        <rFont val="Segoe UI"/>
        <family val="2"/>
      </rPr>
      <t xml:space="preserve"> TRANSFERENCIA RECIBIDA, CORRESPONDIENTE AL 7MO. ABONO, POR DEVOLUCIÓN DEL BECARIO AMADO LORENZO PEÑA MALLEN. </t>
    </r>
  </si>
  <si>
    <r>
      <rPr>
        <b/>
        <sz val="8"/>
        <color indexed="8"/>
        <rFont val="Segoe UI"/>
        <family val="2"/>
      </rPr>
      <t>BANCO DE RESERVAS DE LA REP. DOM.,</t>
    </r>
    <r>
      <rPr>
        <sz val="8"/>
        <color indexed="8"/>
        <rFont val="Segoe UI"/>
        <family val="2"/>
      </rPr>
      <t xml:space="preserve"> TRANSFERENCIA REALIZADA DE LA CUENTA OPERATIVA (010-391647-4) A LA  CUENTA DE  FONDO DE LENGUAS EXTRANJERA (960-162609-3), PARA CUBRIR  DESEMBOLSOS DE PAGOS INSTITUCIONAL, FECHA 7/2/2023.</t>
    </r>
  </si>
  <si>
    <r>
      <rPr>
        <b/>
        <sz val="8"/>
        <color indexed="8"/>
        <rFont val="Segoe UI"/>
        <family val="2"/>
      </rPr>
      <t>NATIONAL STUDENT CLEARINGHOUSE</t>
    </r>
    <r>
      <rPr>
        <sz val="8"/>
        <color indexed="8"/>
        <rFont val="Segoe UI"/>
        <family val="2"/>
      </rPr>
      <t>, PAGO DE LA FACTURA NO. IN22100310,  D/F 11/11/2022, POR SERVICIOS PRESTADOS EN EL PROCESO DE VERIFICACIÓN DE ESTUDIOS, REALIZADOS A LOS ESTUDIANTES EN LOS EE.UU. CORRESPONDIENTE AL MES DE NOVIEMBRE DEL 2022, SEGÚN DOCUMENTOS ANEXOS. 
NOTA: TASA 56.80
US$45.00 X 56.80= RD$2,556.00</t>
    </r>
  </si>
  <si>
    <r>
      <rPr>
        <b/>
        <sz val="8"/>
        <color indexed="8"/>
        <rFont val="Segoe UI"/>
        <family val="2"/>
      </rPr>
      <t>BANCO DE RESERVAS DE LA REP.DOM.,</t>
    </r>
    <r>
      <rPr>
        <sz val="8"/>
        <color indexed="8"/>
        <rFont val="Segoe UI"/>
        <family val="2"/>
      </rPr>
      <t xml:space="preserve"> PATROCINIO PARA PROGRAMA DE BECAS, MEDIANTE ELCHEQUE NO. 9226596320, FACT. B1500000101.</t>
    </r>
  </si>
  <si>
    <r>
      <rPr>
        <b/>
        <sz val="8"/>
        <color indexed="8"/>
        <rFont val="Segoe UI"/>
        <family val="2"/>
      </rPr>
      <t>BANCO DE RESERVAS DE LA REP.DOM.,</t>
    </r>
    <r>
      <rPr>
        <sz val="8"/>
        <color indexed="8"/>
        <rFont val="Segoe UI"/>
        <family val="2"/>
      </rPr>
      <t xml:space="preserve"> TRANSFERENCIA RECIBIDA CORRESPONDIENTE A LA 4TA. CUOTA, POR CONCEPTO DE DEVOLUCIÓN DE LA BECADA SUSAN PRISCILA GARCIA FIGUEROA.</t>
    </r>
  </si>
  <si>
    <r>
      <rPr>
        <b/>
        <sz val="8"/>
        <color indexed="8"/>
        <rFont val="Segoe UI"/>
        <family val="2"/>
      </rPr>
      <t>BANCO DE RESERVAS DE LA REP.DOM.,</t>
    </r>
    <r>
      <rPr>
        <sz val="8"/>
        <color indexed="8"/>
        <rFont val="Segoe UI"/>
        <family val="2"/>
      </rPr>
      <t xml:space="preserve"> TRANSFERENCIA RECIBIDA,  POR PLANES DE ESTUDIOS DE MAESTRIAS, UNIVERSIDAD UCATECI.</t>
    </r>
  </si>
  <si>
    <r>
      <rPr>
        <b/>
        <sz val="8"/>
        <color indexed="8"/>
        <rFont val="Segoe UI"/>
        <family val="2"/>
      </rPr>
      <t>RAMSES  ALFREDO MARTINEZ DURAN</t>
    </r>
    <r>
      <rPr>
        <sz val="8"/>
        <color indexed="8"/>
        <rFont val="Segoe UI"/>
        <family val="2"/>
      </rPr>
      <t>, PAGO REPOSICION DE CAJA CHICA DEL RECIBO NO. 367513- 367564, PERTENECIENTE A LA DIRECCION ADMINISTRATIVA DE ESTE MESCYT.</t>
    </r>
  </si>
  <si>
    <r>
      <rPr>
        <b/>
        <sz val="8"/>
        <color indexed="8"/>
        <rFont val="Segoe UI"/>
        <family val="2"/>
      </rPr>
      <t>CONSORCIO DE TARJETAS DOMINICANA, SA.</t>
    </r>
    <r>
      <rPr>
        <sz val="8"/>
        <color indexed="8"/>
        <rFont val="Segoe UI"/>
        <family val="2"/>
      </rPr>
      <t>, PAGO FACTURA NCF B1500007185, D/F 26/01/2022, POR CONCEPTO DE SERVICIO DE RECARGA PARA LA CUENTA NO. 221101 PASO RAPIDO-CARDNET DE ESTE MINISTERIO, CORRESPONDIENTE AL SISTEMA ELECTRONICO PARA PAGO DE PEAJES (PASO RAPIDO) DEL MINISTERIO DE OBRAS PUBLICAS Y COMUNICACIONES (MOPC).</t>
    </r>
  </si>
  <si>
    <r>
      <rPr>
        <b/>
        <sz val="8"/>
        <color indexed="8"/>
        <rFont val="Segoe UI"/>
        <family val="2"/>
      </rPr>
      <t>BANCO DE RESERVAS DE LA REP.DOM.,</t>
    </r>
    <r>
      <rPr>
        <sz val="8"/>
        <color indexed="8"/>
        <rFont val="Segoe UI"/>
        <family val="2"/>
      </rPr>
      <t xml:space="preserve"> TRANSFERENCIA RECIBIDA, POR CONCEPTO DE MAESTRIA EN INGENIERIA, EN LA UNIVERSIDAD APEC. MEDIANTE CHEQUE NO. 21143006.</t>
    </r>
  </si>
  <si>
    <r>
      <rPr>
        <b/>
        <sz val="8"/>
        <color indexed="8"/>
        <rFont val="Segoe UI"/>
        <family val="2"/>
      </rPr>
      <t>BANCO DE RESERVAS DE LA REP. DOM.,</t>
    </r>
    <r>
      <rPr>
        <sz val="8"/>
        <color indexed="8"/>
        <rFont val="Segoe UI"/>
        <family val="2"/>
      </rPr>
      <t xml:space="preserve"> DEPOSITO, POR SERVICIO DE LEGALIZACION DE DOCUMENTOS.</t>
    </r>
  </si>
  <si>
    <r>
      <rPr>
        <b/>
        <sz val="8"/>
        <color indexed="8"/>
        <rFont val="Segoe UI"/>
        <family val="2"/>
      </rPr>
      <t>BANCO DE RESERVAS DE LA REP. DOM.,</t>
    </r>
    <r>
      <rPr>
        <sz val="8"/>
        <color indexed="8"/>
        <rFont val="Segoe UI"/>
        <family val="2"/>
      </rPr>
      <t xml:space="preserve"> DEPOSITO, POR SERVICIO DE FOTOCOPIAS.</t>
    </r>
  </si>
  <si>
    <r>
      <rPr>
        <b/>
        <sz val="8"/>
        <color indexed="8"/>
        <rFont val="Segoe UI"/>
        <family val="2"/>
      </rPr>
      <t>COLECTOR CONTRIBUCIONES A LA TESORERIA SEGURIDAD SOCIAL</t>
    </r>
    <r>
      <rPr>
        <sz val="8"/>
        <color indexed="8"/>
        <rFont val="Segoe UI"/>
        <family val="2"/>
      </rPr>
      <t xml:space="preserve">, PAGO POR RECARGOS GENERADOS DE LOS APORTES A LA  SFS, SEGURIDAD SOCIAL Y RIESGO LABORAL, CORRESPONDIENTE A LAS  NÓMINA DEL PERSONAL FIJO, TEMPORAL Y AGENDA DIGITAL DEL PROGRAMA 12 Y PERIODO PROBATORIO DEL PROGRAMA 01 Y 11 RESPECTIVAMENTE DE ESTE MINISTERIO, CORRESPONDIENTE AL MES DE ENERO 2023, </t>
    </r>
  </si>
  <si>
    <r>
      <rPr>
        <b/>
        <sz val="8"/>
        <color indexed="8"/>
        <rFont val="Segoe UI"/>
        <family val="2"/>
      </rPr>
      <t>BANCO DE RESERVAS DE LA REP. DOM.,</t>
    </r>
    <r>
      <rPr>
        <sz val="8"/>
        <color indexed="8"/>
        <rFont val="Segoe UI"/>
        <family val="2"/>
      </rPr>
      <t xml:space="preserve"> TRANSFERENCIA REALIZADA DESDE LA  CUENTA CORIENTE NO. 010-391647-4,  CUENTA OPERATIVA, A LA CUENTA CORRIENTE NO. 024-016395-7, (PROGRAMA DE BECAS Y VIAJES DE ESTUDIOS),  PARA CUBRIR COMISIONES BANCARIAS.</t>
    </r>
  </si>
  <si>
    <r>
      <rPr>
        <b/>
        <sz val="8"/>
        <color indexed="8"/>
        <rFont val="Segoe UI"/>
        <family val="2"/>
      </rPr>
      <t>BANCO DE RESERVAS DE LA REP.DOM.,</t>
    </r>
    <r>
      <rPr>
        <sz val="8"/>
        <color indexed="8"/>
        <rFont val="Segoe UI"/>
        <family val="2"/>
      </rPr>
      <t xml:space="preserve"> TRANSFERENCIA RECIBIDA, POR CONCEPTO DE MAESTRIA EN REDISEÑO DE LA CARRERA DE MEDICINA, EN LA UNIVERSIDAD TECNOLOGICA DE SANTIAGO, (UTESA). MEDIANTE CHEQUE NO. 116590.</t>
    </r>
  </si>
  <si>
    <r>
      <rPr>
        <b/>
        <sz val="8"/>
        <color indexed="8"/>
        <rFont val="Segoe UI"/>
        <family val="2"/>
      </rPr>
      <t>BANCO DE RESERVAS DE LA REP.DOM.,</t>
    </r>
    <r>
      <rPr>
        <sz val="8"/>
        <color indexed="8"/>
        <rFont val="Segoe UI"/>
        <family val="2"/>
      </rPr>
      <t xml:space="preserve"> TRANSFERENCIA RECIBIDA, CORRESPONDIENTE A SEGUNDO PAGO, CORRESPONDIENTE AL PERIODO DE ENERO 2023, POR DEVOLUCIÓN DE LA BECARIA GABRIELA MARIANA GONZALEZ VIDAL. </t>
    </r>
  </si>
  <si>
    <r>
      <rPr>
        <b/>
        <sz val="8"/>
        <color indexed="8"/>
        <rFont val="Segoe UI"/>
        <family val="2"/>
      </rPr>
      <t>BANCO DE RESERVAS DE LA REP.DOM.,</t>
    </r>
    <r>
      <rPr>
        <sz val="8"/>
        <color indexed="8"/>
        <rFont val="Segoe UI"/>
        <family val="2"/>
      </rPr>
      <t xml:space="preserve"> TRANSFERENCIA RECIBIDA, POR CONCEPTO DE MAESTRIA EN CIENCIAS DE LA ADMINISTRACION,  INTEC. </t>
    </r>
  </si>
  <si>
    <r>
      <rPr>
        <b/>
        <sz val="8"/>
        <color indexed="8"/>
        <rFont val="Segoe UI"/>
        <family val="2"/>
      </rPr>
      <t>BANCO DE RESERVAS DE LA REP.DOM.,</t>
    </r>
    <r>
      <rPr>
        <sz val="8"/>
        <color indexed="8"/>
        <rFont val="Segoe UI"/>
        <family val="2"/>
      </rPr>
      <t xml:space="preserve"> TRANSFERENCIA RECIBIDA, POR CONCEPTO DE PAGO EVALUACION PLAN ESTUDIANTIL LICENCIATURA EN MERCADEO Y NEGOCIOS DIGITALES,INTEC. </t>
    </r>
  </si>
  <si>
    <r>
      <rPr>
        <b/>
        <sz val="8"/>
        <color indexed="8"/>
        <rFont val="Segoe UI"/>
        <family val="2"/>
      </rPr>
      <t>BANCO DE RESERVAS DE LA REP.DOM.,</t>
    </r>
    <r>
      <rPr>
        <sz val="8"/>
        <color indexed="8"/>
        <rFont val="Segoe UI"/>
        <family val="2"/>
      </rPr>
      <t xml:space="preserve"> TRANSFERENCIA RECIBIDA, POR CONCEPTO DE PAGO EVALUACION PLAN ESTUDIANTIL LICENCIATURA EN CONTABILIDAD, INTEC. </t>
    </r>
  </si>
  <si>
    <r>
      <rPr>
        <b/>
        <sz val="8"/>
        <color indexed="8"/>
        <rFont val="Segoe UI"/>
        <family val="2"/>
      </rPr>
      <t>BANCO DE RESERVAS DE LA REP.DOM.,</t>
    </r>
    <r>
      <rPr>
        <sz val="8"/>
        <color indexed="8"/>
        <rFont val="Segoe UI"/>
        <family val="2"/>
      </rPr>
      <t xml:space="preserve"> TRANSFERENCIA RECIBIDA, POR CONCEPTO DE PAGO EVALUACION PLAN ESTUDIANTIL LICENCIATURA DE ADMINISTRACION, INTEC. </t>
    </r>
  </si>
  <si>
    <r>
      <rPr>
        <b/>
        <sz val="8"/>
        <color indexed="8"/>
        <rFont val="Segoe UI"/>
        <family val="2"/>
      </rPr>
      <t>EDENORTE DOMINICANA, S.A</t>
    </r>
    <r>
      <rPr>
        <sz val="8"/>
        <color indexed="8"/>
        <rFont val="Segoe UI"/>
        <family val="2"/>
      </rPr>
      <t>., PAGO FACTURA NOS. 202301348265 (NCF B1500335400), 202301348266 (NCF B1500335401) D/F 05/02/2023, POR ENERGIA ELECTRICA CONSUMIDA DURANTE EL MES DE FEBRERO, EN EL CENTRO DE INGLES (CEFORMA) REGIONAL SANTIAGO DE ESTE MINISTERIO, SEGUN CONTRATO NO.: 6065983, 6842518</t>
    </r>
  </si>
  <si>
    <r>
      <rPr>
        <b/>
        <sz val="8"/>
        <color indexed="8"/>
        <rFont val="Segoe UI"/>
        <family val="2"/>
      </rPr>
      <t>WANDA CLARIBEL MARTINEZ DE NUÑEZ,</t>
    </r>
    <r>
      <rPr>
        <sz val="8"/>
        <color indexed="8"/>
        <rFont val="Segoe UI"/>
        <family val="2"/>
      </rPr>
      <t xml:space="preserve"> PAGO REPOSICION DE CAJA CHICA, OFICIO NO. 01/2023, DESDE EL RECIBO NO. 4839 AL 4852 PERTENECIENTE A LA REGIONAL DE SANTIAGO.
               </t>
    </r>
  </si>
  <si>
    <r>
      <rPr>
        <b/>
        <sz val="8"/>
        <color indexed="8"/>
        <rFont val="Segoe UI"/>
        <family val="2"/>
      </rPr>
      <t>EDENORTE DOMINICANA, S.A</t>
    </r>
    <r>
      <rPr>
        <sz val="8"/>
        <color indexed="8"/>
        <rFont val="Segoe UI"/>
        <family val="2"/>
      </rPr>
      <t>., PAGO FACTURA NOS. 202301348297 (NCF B1500335432) D/F 05/02/2023, POR ENERGIA ELECTRICA CONSUMIDA DURANTE EL PERIODO DEL 1/1/2023 AL 1/2/2023, EN EL CENTRO DE INGLES (CEFORMA) REGIONAL SANTIAGO DE ESTE MINISTERIO, SEGUN CONTRATO NO.: 8203396.</t>
    </r>
  </si>
  <si>
    <r>
      <rPr>
        <b/>
        <sz val="8"/>
        <color indexed="8"/>
        <rFont val="Segoe UI"/>
        <family val="2"/>
      </rPr>
      <t>BANCO DE RESERVAS DE LA REP.DOM.,</t>
    </r>
    <r>
      <rPr>
        <sz val="8"/>
        <color indexed="8"/>
        <rFont val="Segoe UI"/>
        <family val="2"/>
      </rPr>
      <t xml:space="preserve"> TRANSFERENCIA RECIBIDA, CORRESPONDIENTE AL 12VO. PAGO, POR DEVOLUCIÓN DEL BECARIO AMADO LORENZO PEÑA MALLEN. 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</si>
  <si>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COMISIÓN SOBRE 0.15% SOBRE PAGOS EMITIDOS.</t>
    </r>
  </si>
  <si>
    <t>CK-025281</t>
  </si>
  <si>
    <t>CK-025282</t>
  </si>
  <si>
    <t>CI-1483</t>
  </si>
  <si>
    <t>CI-1486</t>
  </si>
  <si>
    <t>CK-025283</t>
  </si>
  <si>
    <t>CI-1480</t>
  </si>
  <si>
    <t>CI-1483-1</t>
  </si>
  <si>
    <t>TR-MESCYT/CON-056</t>
  </si>
  <si>
    <t>CI-1482</t>
  </si>
  <si>
    <t>CK-025284</t>
  </si>
  <si>
    <t>CK-025279</t>
  </si>
  <si>
    <t>CI-1487</t>
  </si>
  <si>
    <t>DE-1670050089</t>
  </si>
  <si>
    <t>DE-1670050092</t>
  </si>
  <si>
    <t>CI-1490</t>
  </si>
  <si>
    <t>TR-MESCYT/CON-098</t>
  </si>
  <si>
    <t>DE-1670090335</t>
  </si>
  <si>
    <t>DE-1670090338</t>
  </si>
  <si>
    <t>DE-1670040061</t>
  </si>
  <si>
    <t>DE-1670040064</t>
  </si>
  <si>
    <t>CI-1493</t>
  </si>
  <si>
    <t>CK-025280</t>
  </si>
  <si>
    <t>CI-1496</t>
  </si>
  <si>
    <t>13/2/2023</t>
  </si>
  <si>
    <t>17/2/2023</t>
  </si>
  <si>
    <t>20/2/2023</t>
  </si>
  <si>
    <t>24/2/2023</t>
  </si>
  <si>
    <t>28/2/2023</t>
  </si>
  <si>
    <r>
      <rPr>
        <b/>
        <sz val="8"/>
        <color indexed="8"/>
        <rFont val="Segoe UI"/>
        <family val="2"/>
      </rPr>
      <t xml:space="preserve">EDITORA LISTIN DIARIO, </t>
    </r>
    <r>
      <rPr>
        <sz val="8"/>
        <color indexed="8"/>
        <rFont val="Segoe UI"/>
        <family val="2"/>
      </rPr>
      <t>PAGO FACTURA NO. 02009018 (B1500007289), D/F 01/09/2022, CORRESPONDIENTE  A LA RENOVACIÒN DE LA SUSCRIPCIÓN ANUAL DEL PERIÓDICO LISTÍN DIARIO.</t>
    </r>
  </si>
  <si>
    <r>
      <rPr>
        <b/>
        <sz val="8"/>
        <color indexed="8"/>
        <rFont val="Segoe UI"/>
        <family val="2"/>
      </rPr>
      <t xml:space="preserve">CANDIDA MIGUELINA HERNANDEZ BARETT, </t>
    </r>
    <r>
      <rPr>
        <sz val="8"/>
        <color indexed="8"/>
        <rFont val="Segoe UI"/>
        <family val="2"/>
      </rPr>
      <t>PAGO FACTURA NCF B1500000150, D/F 18/12/2022, POR SERVICIOS DE HONORARIOS PROFESIONALES COMO NOTARIO PÚBLICO, PARA LEGALIZAR LOS DOCUMENTOS ELABORADOS EN LA CONSULTORÍA JURÍDICA DE ESTE MINISTERIO, SEGÚN ORDEN DE COMPRA  MESCYT-2022-00541.</t>
    </r>
  </si>
  <si>
    <r>
      <rPr>
        <b/>
        <sz val="8"/>
        <color indexed="8"/>
        <rFont val="Segoe UI"/>
        <family val="2"/>
      </rPr>
      <t>RAQUEL JACQUELINE NAVARRO HERNANDEZ,</t>
    </r>
    <r>
      <rPr>
        <sz val="8"/>
        <color indexed="8"/>
        <rFont val="Segoe UI"/>
        <family val="2"/>
      </rPr>
      <t xml:space="preserve"> AYUDA ECONÓMICA DE ESTE MINISTERIO, POR EL FALLECIMIENTO DE LA  SRA. AUSTRIA BERTA HERNANDEZ, EN ATENCIÓN AL ART. 15 DE LA RESOLUCIÓN NÚM. 03-2021, QUE ESTABLECE LOS BENEFICIOS MARGINALES A LOS SERVIDORES DE ESTE MINISTERIO.</t>
    </r>
  </si>
  <si>
    <t>CK-025285</t>
  </si>
  <si>
    <t>CK-025286</t>
  </si>
  <si>
    <t>CK-025287</t>
  </si>
  <si>
    <t>16/02/2023</t>
  </si>
  <si>
    <r>
      <rPr>
        <b/>
        <sz val="8"/>
        <color indexed="8"/>
        <rFont val="Segoe UI"/>
        <family val="2"/>
      </rPr>
      <t>BANCO DE RESERVAS DE LA REP.DOM.  FELIX OGANDO DE LA ROSA/ PROGRAMA FARANDURA Y MUCHO MAS</t>
    </r>
    <r>
      <rPr>
        <sz val="8"/>
        <color indexed="8"/>
        <rFont val="Segoe UI"/>
        <family val="2"/>
      </rPr>
      <t>, PAGO FACTURA NO. B1500000025, D/F 24/11/2022,  POR SERVICIO DE PUBLICIDAD PARA LA COLOCACION DE INFORMACION INSTITUCIONAL EN EL PROGRAMA DE TELEVISION "ENFOQUE ACTUALIDAD" QUE SE TRANSMITE POR SPORT VISION CANAL 35, SEGUN ORDEN COMPRA MESCYT-2022-00498.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</si>
</sst>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5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color indexed="8"/>
      <name val="Segoe UI"/>
      <family val="2"/>
    </font>
    <font>
      <sz val="10"/>
      <name val="Segoe UI"/>
      <family val="2"/>
    </font>
    <font>
      <b/>
      <sz val="8"/>
      <color indexed="8"/>
      <name val="Segoe UI"/>
      <family val="2"/>
    </font>
    <font>
      <sz val="8"/>
      <name val="Segoe UI"/>
      <family val="2"/>
    </font>
    <font>
      <sz val="8"/>
      <color indexed="8"/>
      <name val="Times New Roman"/>
      <family val="1"/>
    </font>
    <font>
      <i/>
      <sz val="15"/>
      <name val="Arial"/>
      <family val="2"/>
    </font>
    <font>
      <i/>
      <sz val="16"/>
      <name val="Arial"/>
      <family val="2"/>
    </font>
    <font>
      <b/>
      <i/>
      <sz val="15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Times New Roman"/>
      <family val="1"/>
    </font>
    <font>
      <sz val="8"/>
      <color theme="1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>
        <color indexed="63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43" fontId="52" fillId="33" borderId="0" xfId="51" applyFont="1" applyFill="1" applyBorder="1" applyAlignment="1">
      <alignment vertical="center" wrapText="1"/>
    </xf>
    <xf numFmtId="202" fontId="8" fillId="0" borderId="0" xfId="0" applyNumberFormat="1" applyFont="1" applyBorder="1" applyAlignment="1">
      <alignment horizontal="right" vertical="center" wrapText="1" readingOrder="1"/>
    </xf>
    <xf numFmtId="43" fontId="9" fillId="0" borderId="10" xfId="49" applyNumberFormat="1" applyFont="1" applyBorder="1" applyAlignment="1">
      <alignment vertical="center" wrapText="1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vertical="center"/>
    </xf>
    <xf numFmtId="0" fontId="1" fillId="34" borderId="11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right" vertical="center"/>
    </xf>
    <xf numFmtId="4" fontId="1" fillId="33" borderId="15" xfId="0" applyNumberFormat="1" applyFont="1" applyFill="1" applyBorder="1" applyAlignment="1">
      <alignment horizontal="left" vertical="center"/>
    </xf>
    <xf numFmtId="4" fontId="1" fillId="33" borderId="16" xfId="0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center" vertical="center"/>
    </xf>
    <xf numFmtId="4" fontId="1" fillId="33" borderId="0" xfId="0" applyNumberFormat="1" applyFont="1" applyFill="1" applyBorder="1" applyAlignment="1">
      <alignment horizontal="right" vertical="center"/>
    </xf>
    <xf numFmtId="4" fontId="1" fillId="33" borderId="0" xfId="0" applyNumberFormat="1" applyFont="1" applyFill="1" applyBorder="1" applyAlignment="1">
      <alignment horizontal="left" vertical="center"/>
    </xf>
    <xf numFmtId="43" fontId="0" fillId="33" borderId="17" xfId="0" applyNumberFormat="1" applyFill="1" applyBorder="1" applyAlignment="1">
      <alignment horizontal="right" vertical="center"/>
    </xf>
    <xf numFmtId="0" fontId="8" fillId="33" borderId="17" xfId="0" applyFont="1" applyFill="1" applyBorder="1" applyAlignment="1">
      <alignment horizontal="justify" vertical="justify" wrapText="1" readingOrder="1"/>
    </xf>
    <xf numFmtId="0" fontId="8" fillId="33" borderId="17" xfId="0" applyFont="1" applyFill="1" applyBorder="1" applyAlignment="1">
      <alignment horizontal="justify" vertical="center" wrapText="1" readingOrder="1"/>
    </xf>
    <xf numFmtId="0" fontId="11" fillId="0" borderId="17" xfId="0" applyFont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 readingOrder="1"/>
    </xf>
    <xf numFmtId="14" fontId="53" fillId="0" borderId="17" xfId="0" applyNumberFormat="1" applyFont="1" applyBorder="1" applyAlignment="1">
      <alignment horizontal="center" vertical="center"/>
    </xf>
    <xf numFmtId="14" fontId="53" fillId="0" borderId="18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/>
    </xf>
    <xf numFmtId="43" fontId="0" fillId="33" borderId="19" xfId="0" applyNumberFormat="1" applyFill="1" applyBorder="1" applyAlignment="1">
      <alignment horizontal="right" vertical="center"/>
    </xf>
    <xf numFmtId="0" fontId="8" fillId="0" borderId="20" xfId="0" applyFont="1" applyBorder="1" applyAlignment="1" applyProtection="1">
      <alignment horizontal="justify" vertical="justify" wrapText="1" readingOrder="1"/>
      <protection locked="0"/>
    </xf>
    <xf numFmtId="14" fontId="53" fillId="0" borderId="19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8" fillId="0" borderId="21" xfId="0" applyFont="1" applyBorder="1" applyAlignment="1" applyProtection="1">
      <alignment horizontal="justify" vertical="justify" wrapText="1" readingOrder="1"/>
      <protection locked="0"/>
    </xf>
    <xf numFmtId="43" fontId="0" fillId="33" borderId="22" xfId="0" applyNumberFormat="1" applyFill="1" applyBorder="1" applyAlignment="1">
      <alignment horizontal="right" vertical="center"/>
    </xf>
    <xf numFmtId="0" fontId="1" fillId="34" borderId="23" xfId="0" applyFont="1" applyFill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4" borderId="26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 vertical="center" wrapText="1"/>
    </xf>
    <xf numFmtId="0" fontId="1" fillId="34" borderId="29" xfId="0" applyFont="1" applyFill="1" applyBorder="1" applyAlignment="1">
      <alignment horizontal="center" vertical="center"/>
    </xf>
    <xf numFmtId="0" fontId="1" fillId="34" borderId="30" xfId="0" applyFont="1" applyFill="1" applyBorder="1" applyAlignment="1">
      <alignment horizontal="center" vertical="center"/>
    </xf>
    <xf numFmtId="0" fontId="1" fillId="34" borderId="3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 wrapText="1"/>
    </xf>
    <xf numFmtId="0" fontId="1" fillId="34" borderId="32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justify" vertical="center" wrapText="1" readingOrder="1"/>
      <protection locked="0"/>
    </xf>
    <xf numFmtId="0" fontId="8" fillId="0" borderId="17" xfId="0" applyFont="1" applyBorder="1" applyAlignment="1" applyProtection="1">
      <alignment horizontal="justify" vertical="justify" wrapText="1" readingOrder="1"/>
      <protection locked="0"/>
    </xf>
    <xf numFmtId="0" fontId="8" fillId="33" borderId="20" xfId="0" applyFont="1" applyFill="1" applyBorder="1" applyAlignment="1">
      <alignment horizontal="justify" vertical="justify" wrapText="1" readingOrder="1"/>
    </xf>
    <xf numFmtId="0" fontId="8" fillId="0" borderId="19" xfId="0" applyFont="1" applyBorder="1" applyAlignment="1" applyProtection="1">
      <alignment horizontal="justify" vertical="center" wrapText="1" readingOrder="1"/>
      <protection locked="0"/>
    </xf>
    <xf numFmtId="0" fontId="0" fillId="33" borderId="0" xfId="0" applyFill="1" applyAlignment="1" applyProtection="1">
      <alignment vertical="top" wrapText="1"/>
      <protection locked="0"/>
    </xf>
    <xf numFmtId="0" fontId="0" fillId="33" borderId="17" xfId="0" applyFill="1" applyBorder="1" applyAlignment="1" applyProtection="1">
      <alignment vertical="top" wrapText="1"/>
      <protection locked="0"/>
    </xf>
    <xf numFmtId="0" fontId="0" fillId="33" borderId="33" xfId="0" applyFill="1" applyBorder="1" applyAlignment="1" applyProtection="1">
      <alignment vertical="top" wrapText="1"/>
      <protection locked="0"/>
    </xf>
    <xf numFmtId="0" fontId="0" fillId="33" borderId="34" xfId="0" applyFill="1" applyBorder="1" applyAlignment="1" applyProtection="1">
      <alignment vertical="top" wrapText="1"/>
      <protection locked="0"/>
    </xf>
    <xf numFmtId="0" fontId="8" fillId="33" borderId="22" xfId="0" applyFont="1" applyFill="1" applyBorder="1" applyAlignment="1">
      <alignment horizontal="justify" vertical="justify" wrapText="1" readingOrder="1"/>
    </xf>
    <xf numFmtId="0" fontId="34" fillId="0" borderId="17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8" fillId="0" borderId="0" xfId="0" applyFont="1" applyAlignment="1" applyProtection="1">
      <alignment horizontal="justify" vertical="center" wrapText="1" readingOrder="1"/>
      <protection locked="0"/>
    </xf>
    <xf numFmtId="0" fontId="0" fillId="33" borderId="35" xfId="0" applyFill="1" applyBorder="1" applyAlignment="1" applyProtection="1">
      <alignment vertical="top" wrapText="1"/>
      <protection locked="0"/>
    </xf>
    <xf numFmtId="0" fontId="12" fillId="33" borderId="17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6</xdr:col>
      <xdr:colOff>381000</xdr:colOff>
      <xdr:row>7</xdr:row>
      <xdr:rowOff>123825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600325" y="352425"/>
          <a:ext cx="74009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2</xdr:row>
      <xdr:rowOff>0</xdr:rowOff>
    </xdr:from>
    <xdr:to>
      <xdr:col>6</xdr:col>
      <xdr:colOff>314325</xdr:colOff>
      <xdr:row>6</xdr:row>
      <xdr:rowOff>133350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609850" y="352425"/>
          <a:ext cx="7324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CN78"/>
  <sheetViews>
    <sheetView tabSelected="1" zoomScale="82" zoomScaleNormal="82" zoomScalePageLayoutView="0" workbookViewId="0" topLeftCell="A55">
      <selection activeCell="B1" sqref="B1:H75"/>
    </sheetView>
  </sheetViews>
  <sheetFormatPr defaultColWidth="9.140625" defaultRowHeight="12.75"/>
  <cols>
    <col min="1" max="1" width="4.421875" style="6" customWidth="1"/>
    <col min="2" max="2" width="10.00390625" style="1" customWidth="1"/>
    <col min="3" max="3" width="24.57421875" style="1" customWidth="1"/>
    <col min="4" max="4" width="28.8515625" style="1" customWidth="1"/>
    <col min="5" max="5" width="57.28125" style="1" customWidth="1"/>
    <col min="6" max="6" width="19.140625" style="10" bestFit="1" customWidth="1"/>
    <col min="7" max="7" width="21.7109375" style="10" customWidth="1"/>
    <col min="8" max="8" width="22.7109375" style="10" customWidth="1"/>
    <col min="9" max="9" width="11.421875" style="6" customWidth="1"/>
    <col min="10" max="11" width="19.140625" style="6" bestFit="1" customWidth="1"/>
    <col min="12" max="12" width="11.421875" style="6" customWidth="1"/>
    <col min="13" max="16384" width="9.140625" style="1" customWidth="1"/>
  </cols>
  <sheetData>
    <row r="1" spans="1:8" s="6" customFormat="1" ht="15" customHeight="1">
      <c r="A1" s="18"/>
      <c r="B1" s="18"/>
      <c r="C1" s="18"/>
      <c r="D1" s="18"/>
      <c r="E1" s="18"/>
      <c r="F1" s="19"/>
      <c r="G1" s="19"/>
      <c r="H1" s="19"/>
    </row>
    <row r="2" spans="1:8" s="6" customFormat="1" ht="12.75">
      <c r="A2" s="18"/>
      <c r="B2" s="18"/>
      <c r="C2" s="18"/>
      <c r="D2" s="18"/>
      <c r="E2" s="18"/>
      <c r="F2" s="19"/>
      <c r="G2" s="19"/>
      <c r="H2" s="19"/>
    </row>
    <row r="3" spans="1:8" s="6" customFormat="1" ht="12.75">
      <c r="A3" s="18"/>
      <c r="B3" s="18"/>
      <c r="C3" s="18"/>
      <c r="D3" s="20"/>
      <c r="E3" s="20"/>
      <c r="F3" s="19"/>
      <c r="G3" s="19"/>
      <c r="H3" s="19"/>
    </row>
    <row r="4" spans="1:8" s="6" customFormat="1" ht="12.75">
      <c r="A4" s="18"/>
      <c r="B4" s="18"/>
      <c r="C4" s="18"/>
      <c r="D4" s="18"/>
      <c r="E4" s="18"/>
      <c r="F4" s="19"/>
      <c r="G4" s="19"/>
      <c r="H4" s="19"/>
    </row>
    <row r="5" spans="1:8" s="6" customFormat="1" ht="22.5" customHeight="1">
      <c r="A5" s="18"/>
      <c r="B5" s="18"/>
      <c r="C5" s="18"/>
      <c r="D5" s="18"/>
      <c r="E5" s="18"/>
      <c r="F5" s="19"/>
      <c r="G5" s="19"/>
      <c r="H5" s="19"/>
    </row>
    <row r="6" spans="1:8" s="6" customFormat="1" ht="12.75">
      <c r="A6" s="18"/>
      <c r="B6" s="57"/>
      <c r="C6" s="57"/>
      <c r="D6" s="57"/>
      <c r="E6" s="57"/>
      <c r="F6" s="57"/>
      <c r="G6" s="57"/>
      <c r="H6" s="57"/>
    </row>
    <row r="7" spans="1:8" s="6" customFormat="1" ht="12.75">
      <c r="A7" s="18"/>
      <c r="B7" s="7"/>
      <c r="C7" s="7"/>
      <c r="D7" s="7"/>
      <c r="E7" s="7"/>
      <c r="F7" s="9"/>
      <c r="G7" s="9"/>
      <c r="H7" s="9"/>
    </row>
    <row r="8" spans="1:8" s="6" customFormat="1" ht="12.75">
      <c r="A8" s="18"/>
      <c r="B8" s="7"/>
      <c r="C8" s="7"/>
      <c r="D8" s="7"/>
      <c r="E8" s="7"/>
      <c r="F8" s="9"/>
      <c r="G8" s="9"/>
      <c r="H8" s="9"/>
    </row>
    <row r="9" spans="1:8" s="6" customFormat="1" ht="12.75">
      <c r="A9" s="18"/>
      <c r="B9" s="57"/>
      <c r="C9" s="57"/>
      <c r="D9" s="57"/>
      <c r="E9" s="57"/>
      <c r="F9" s="57"/>
      <c r="G9" s="57"/>
      <c r="H9" s="57"/>
    </row>
    <row r="10" spans="1:8" s="6" customFormat="1" ht="12.75">
      <c r="A10" s="18"/>
      <c r="B10" s="7"/>
      <c r="C10" s="7"/>
      <c r="D10" s="7"/>
      <c r="E10" s="7"/>
      <c r="F10" s="9"/>
      <c r="G10" s="9"/>
      <c r="H10" s="9"/>
    </row>
    <row r="11" spans="1:8" s="6" customFormat="1" ht="12.75">
      <c r="A11" s="18"/>
      <c r="B11" s="57" t="s">
        <v>3</v>
      </c>
      <c r="C11" s="57"/>
      <c r="D11" s="57"/>
      <c r="E11" s="57"/>
      <c r="F11" s="57"/>
      <c r="G11" s="57"/>
      <c r="H11" s="57"/>
    </row>
    <row r="12" spans="1:8" s="6" customFormat="1" ht="12.75">
      <c r="A12" s="18"/>
      <c r="B12" s="7"/>
      <c r="C12" s="7"/>
      <c r="D12" s="7"/>
      <c r="E12" s="7" t="s">
        <v>10</v>
      </c>
      <c r="F12" s="9"/>
      <c r="G12" s="9"/>
      <c r="H12" s="9"/>
    </row>
    <row r="13" spans="1:8" s="6" customFormat="1" ht="12.75">
      <c r="A13" s="18"/>
      <c r="B13" s="57" t="s">
        <v>29</v>
      </c>
      <c r="C13" s="57"/>
      <c r="D13" s="57"/>
      <c r="E13" s="57"/>
      <c r="F13" s="57"/>
      <c r="G13" s="57"/>
      <c r="H13" s="57"/>
    </row>
    <row r="14" spans="1:8" s="6" customFormat="1" ht="19.5" customHeight="1" thickBot="1">
      <c r="A14" s="18"/>
      <c r="B14" s="18"/>
      <c r="C14" s="18"/>
      <c r="D14" s="18"/>
      <c r="E14" s="18"/>
      <c r="F14" s="19"/>
      <c r="G14" s="19"/>
      <c r="H14" s="19"/>
    </row>
    <row r="15" spans="1:12" s="2" customFormat="1" ht="36.75" customHeight="1">
      <c r="A15" s="18"/>
      <c r="B15" s="58"/>
      <c r="C15" s="61" t="s">
        <v>4</v>
      </c>
      <c r="D15" s="62"/>
      <c r="E15" s="62"/>
      <c r="F15" s="62" t="s">
        <v>12</v>
      </c>
      <c r="G15" s="62"/>
      <c r="H15" s="63"/>
      <c r="I15" s="3"/>
      <c r="J15" s="3"/>
      <c r="K15" s="3"/>
      <c r="L15" s="3"/>
    </row>
    <row r="16" spans="1:12" s="2" customFormat="1" ht="37.5" customHeight="1">
      <c r="A16" s="18"/>
      <c r="B16" s="59"/>
      <c r="C16" s="64" t="s">
        <v>11</v>
      </c>
      <c r="D16" s="65"/>
      <c r="E16" s="21"/>
      <c r="F16" s="65" t="s">
        <v>8</v>
      </c>
      <c r="G16" s="65"/>
      <c r="H16" s="22">
        <v>2376668.61</v>
      </c>
      <c r="I16" s="3"/>
      <c r="J16" s="3"/>
      <c r="K16" s="3"/>
      <c r="L16" s="3"/>
    </row>
    <row r="17" spans="1:12" s="2" customFormat="1" ht="45.75" customHeight="1" thickBot="1">
      <c r="A17" s="18"/>
      <c r="B17" s="60"/>
      <c r="C17" s="47" t="s">
        <v>5</v>
      </c>
      <c r="D17" s="48" t="s">
        <v>6</v>
      </c>
      <c r="E17" s="48" t="s">
        <v>7</v>
      </c>
      <c r="F17" s="48" t="s">
        <v>0</v>
      </c>
      <c r="G17" s="48" t="s">
        <v>1</v>
      </c>
      <c r="H17" s="49" t="s">
        <v>2</v>
      </c>
      <c r="I17" s="3"/>
      <c r="J17" s="3"/>
      <c r="K17" s="3"/>
      <c r="L17" s="3"/>
    </row>
    <row r="18" spans="1:9" s="3" customFormat="1" ht="31.5">
      <c r="A18" s="18"/>
      <c r="B18" s="23"/>
      <c r="C18" s="43">
        <v>44959</v>
      </c>
      <c r="D18" s="36" t="s">
        <v>71</v>
      </c>
      <c r="E18" s="69" t="s">
        <v>43</v>
      </c>
      <c r="F18" s="71"/>
      <c r="G18" s="41">
        <v>79307.11</v>
      </c>
      <c r="H18" s="17">
        <f>H16+F18-G18</f>
        <v>2297361.5</v>
      </c>
      <c r="I18" s="15"/>
    </row>
    <row r="19" spans="1:9" s="3" customFormat="1" ht="36.75" customHeight="1">
      <c r="A19" s="18"/>
      <c r="B19" s="23"/>
      <c r="C19" s="37">
        <v>44959</v>
      </c>
      <c r="D19" s="36" t="s">
        <v>82</v>
      </c>
      <c r="E19" s="34" t="s">
        <v>57</v>
      </c>
      <c r="F19" s="32"/>
      <c r="G19" s="32">
        <v>17398.71</v>
      </c>
      <c r="H19" s="17">
        <f>H18+F19-G19</f>
        <v>2279962.79</v>
      </c>
      <c r="I19" s="15"/>
    </row>
    <row r="20" spans="1:9" s="3" customFormat="1" ht="30.75" customHeight="1">
      <c r="A20" s="18"/>
      <c r="B20" s="23"/>
      <c r="C20" s="37">
        <v>44987</v>
      </c>
      <c r="D20" s="36" t="s">
        <v>24</v>
      </c>
      <c r="E20" s="34" t="s">
        <v>30</v>
      </c>
      <c r="F20" s="41">
        <v>500000</v>
      </c>
      <c r="G20" s="32"/>
      <c r="H20" s="17">
        <f aca="true" t="shared" si="0" ref="H20:H60">H19+F20-G20</f>
        <v>2779962.79</v>
      </c>
      <c r="I20" s="15"/>
    </row>
    <row r="21" spans="1:9" s="3" customFormat="1" ht="16.5">
      <c r="A21" s="18"/>
      <c r="B21" s="23"/>
      <c r="C21" s="37">
        <v>44987</v>
      </c>
      <c r="D21" s="36" t="s">
        <v>61</v>
      </c>
      <c r="E21" s="66" t="s">
        <v>27</v>
      </c>
      <c r="F21" s="32"/>
      <c r="G21" s="32">
        <v>0</v>
      </c>
      <c r="H21" s="17">
        <f t="shared" si="0"/>
        <v>2779962.79</v>
      </c>
      <c r="I21" s="15"/>
    </row>
    <row r="22" spans="1:9" s="3" customFormat="1" ht="24" customHeight="1">
      <c r="A22" s="18"/>
      <c r="B22" s="23"/>
      <c r="C22" s="37">
        <v>44987</v>
      </c>
      <c r="D22" s="36" t="s">
        <v>62</v>
      </c>
      <c r="E22" s="66" t="s">
        <v>27</v>
      </c>
      <c r="F22" s="32"/>
      <c r="G22" s="32">
        <v>0</v>
      </c>
      <c r="H22" s="17">
        <f t="shared" si="0"/>
        <v>2779962.79</v>
      </c>
      <c r="I22" s="15"/>
    </row>
    <row r="23" spans="1:9" s="3" customFormat="1" ht="75" customHeight="1">
      <c r="A23" s="18"/>
      <c r="B23" s="23"/>
      <c r="C23" s="37">
        <v>44987</v>
      </c>
      <c r="D23" s="36" t="s">
        <v>24</v>
      </c>
      <c r="E23" s="42" t="s">
        <v>96</v>
      </c>
      <c r="F23" s="32">
        <v>45200</v>
      </c>
      <c r="G23" s="32"/>
      <c r="H23" s="17">
        <f t="shared" si="0"/>
        <v>2825162.79</v>
      </c>
      <c r="I23" s="15"/>
    </row>
    <row r="24" spans="1:9" s="3" customFormat="1" ht="57.75" customHeight="1">
      <c r="A24" s="18"/>
      <c r="B24" s="23"/>
      <c r="C24" s="37">
        <v>44987</v>
      </c>
      <c r="D24" s="36" t="s">
        <v>65</v>
      </c>
      <c r="E24" s="34" t="s">
        <v>34</v>
      </c>
      <c r="F24" s="32"/>
      <c r="G24" s="32">
        <v>45200</v>
      </c>
      <c r="H24" s="17">
        <f t="shared" si="0"/>
        <v>2779962.79</v>
      </c>
      <c r="I24" s="15"/>
    </row>
    <row r="25" spans="1:9" s="3" customFormat="1" ht="52.5">
      <c r="A25" s="18"/>
      <c r="B25" s="23"/>
      <c r="C25" s="37">
        <v>44987</v>
      </c>
      <c r="D25" s="36" t="s">
        <v>63</v>
      </c>
      <c r="E25" s="67" t="s">
        <v>31</v>
      </c>
      <c r="F25" s="71"/>
      <c r="G25" s="32">
        <v>9521.42</v>
      </c>
      <c r="H25" s="17">
        <f t="shared" si="0"/>
        <v>2770441.37</v>
      </c>
      <c r="I25" s="15"/>
    </row>
    <row r="26" spans="1:9" s="3" customFormat="1" ht="42">
      <c r="A26" s="18"/>
      <c r="B26" s="23"/>
      <c r="C26" s="37">
        <v>45140</v>
      </c>
      <c r="D26" s="36" t="s">
        <v>64</v>
      </c>
      <c r="E26" s="67" t="s">
        <v>32</v>
      </c>
      <c r="F26" s="32"/>
      <c r="G26" s="32">
        <v>7000</v>
      </c>
      <c r="H26" s="17">
        <f t="shared" si="0"/>
        <v>2763441.37</v>
      </c>
      <c r="I26" s="15"/>
    </row>
    <row r="27" spans="1:9" s="3" customFormat="1" ht="44.25" customHeight="1">
      <c r="A27" s="18"/>
      <c r="B27" s="23"/>
      <c r="C27" s="37">
        <v>45140</v>
      </c>
      <c r="D27" s="36" t="s">
        <v>24</v>
      </c>
      <c r="E27" s="34" t="s">
        <v>33</v>
      </c>
      <c r="F27" s="32">
        <v>116000</v>
      </c>
      <c r="G27" s="32"/>
      <c r="H27" s="17">
        <f t="shared" si="0"/>
        <v>2879441.37</v>
      </c>
      <c r="I27" s="15"/>
    </row>
    <row r="28" spans="1:9" s="3" customFormat="1" ht="42">
      <c r="A28" s="18"/>
      <c r="B28" s="23"/>
      <c r="C28" s="37">
        <v>45140</v>
      </c>
      <c r="D28" s="36" t="s">
        <v>66</v>
      </c>
      <c r="E28" s="66" t="s">
        <v>35</v>
      </c>
      <c r="F28" s="71"/>
      <c r="G28" s="32">
        <v>2873.02</v>
      </c>
      <c r="H28" s="17">
        <f t="shared" si="0"/>
        <v>2876568.35</v>
      </c>
      <c r="I28" s="15"/>
    </row>
    <row r="29" spans="1:9" s="3" customFormat="1" ht="52.5" customHeight="1">
      <c r="A29" s="18"/>
      <c r="B29" s="23"/>
      <c r="C29" s="37">
        <v>45140</v>
      </c>
      <c r="D29" s="36" t="s">
        <v>67</v>
      </c>
      <c r="E29" s="45" t="s">
        <v>36</v>
      </c>
      <c r="F29" s="72"/>
      <c r="G29" s="46">
        <v>71285</v>
      </c>
      <c r="H29" s="17">
        <f t="shared" si="0"/>
        <v>2805283.35</v>
      </c>
      <c r="I29" s="15"/>
    </row>
    <row r="30" spans="1:9" s="3" customFormat="1" ht="33" customHeight="1">
      <c r="A30" s="18"/>
      <c r="B30" s="23"/>
      <c r="C30" s="37">
        <v>45171</v>
      </c>
      <c r="D30" s="36" t="s">
        <v>24</v>
      </c>
      <c r="E30" s="34" t="s">
        <v>37</v>
      </c>
      <c r="F30" s="32">
        <v>500000</v>
      </c>
      <c r="G30" s="46"/>
      <c r="H30" s="17">
        <f t="shared" si="0"/>
        <v>3305283.35</v>
      </c>
      <c r="I30" s="15"/>
    </row>
    <row r="31" spans="1:9" s="3" customFormat="1" ht="59.25" customHeight="1">
      <c r="A31" s="18"/>
      <c r="B31" s="23"/>
      <c r="C31" s="37">
        <v>45171</v>
      </c>
      <c r="D31" s="75" t="s">
        <v>68</v>
      </c>
      <c r="E31" s="68" t="s">
        <v>38</v>
      </c>
      <c r="F31" s="73"/>
      <c r="G31" s="32">
        <v>1200000</v>
      </c>
      <c r="H31" s="17">
        <f t="shared" si="0"/>
        <v>2105283.35</v>
      </c>
      <c r="I31" s="15"/>
    </row>
    <row r="32" spans="1:9" s="3" customFormat="1" ht="62.25" customHeight="1">
      <c r="A32" s="18"/>
      <c r="B32" s="23"/>
      <c r="C32" s="37">
        <v>45171</v>
      </c>
      <c r="D32" s="36" t="s">
        <v>69</v>
      </c>
      <c r="E32" s="45" t="s">
        <v>39</v>
      </c>
      <c r="F32" s="73"/>
      <c r="G32" s="32">
        <v>2551.5</v>
      </c>
      <c r="H32" s="17">
        <f t="shared" si="0"/>
        <v>2102731.85</v>
      </c>
      <c r="I32" s="15"/>
    </row>
    <row r="33" spans="1:9" s="3" customFormat="1" ht="42.75" customHeight="1">
      <c r="A33" s="18"/>
      <c r="B33" s="23"/>
      <c r="C33" s="37">
        <v>45201</v>
      </c>
      <c r="D33" s="36" t="s">
        <v>24</v>
      </c>
      <c r="E33" s="42" t="s">
        <v>40</v>
      </c>
      <c r="F33" s="32">
        <v>404221.83</v>
      </c>
      <c r="G33" s="32"/>
      <c r="H33" s="17">
        <f t="shared" si="0"/>
        <v>2506953.68</v>
      </c>
      <c r="I33" s="15"/>
    </row>
    <row r="34" spans="1:9" s="3" customFormat="1" ht="27" customHeight="1">
      <c r="A34" s="18"/>
      <c r="B34" s="23"/>
      <c r="C34" s="37">
        <v>45201</v>
      </c>
      <c r="D34" s="36" t="s">
        <v>70</v>
      </c>
      <c r="E34" s="66" t="s">
        <v>27</v>
      </c>
      <c r="F34" s="78"/>
      <c r="G34" s="32">
        <v>0</v>
      </c>
      <c r="H34" s="17">
        <f t="shared" si="0"/>
        <v>2506953.68</v>
      </c>
      <c r="I34" s="15"/>
    </row>
    <row r="35" spans="1:9" s="3" customFormat="1" ht="31.5">
      <c r="A35" s="18"/>
      <c r="B35" s="23"/>
      <c r="C35" s="37">
        <v>45201</v>
      </c>
      <c r="D35" s="36" t="s">
        <v>92</v>
      </c>
      <c r="E35" s="77" t="s">
        <v>89</v>
      </c>
      <c r="F35" s="71"/>
      <c r="G35" s="32">
        <v>3277.5</v>
      </c>
      <c r="H35" s="17">
        <f t="shared" si="0"/>
        <v>2503676.18</v>
      </c>
      <c r="I35" s="15"/>
    </row>
    <row r="36" spans="1:9" s="3" customFormat="1" ht="45.75" customHeight="1">
      <c r="A36" s="18"/>
      <c r="B36" s="23"/>
      <c r="C36" s="37" t="s">
        <v>84</v>
      </c>
      <c r="D36" s="36" t="s">
        <v>24</v>
      </c>
      <c r="E36" s="42" t="s">
        <v>41</v>
      </c>
      <c r="F36" s="32">
        <v>55000</v>
      </c>
      <c r="G36" s="32"/>
      <c r="H36" s="17">
        <f t="shared" si="0"/>
        <v>2558676.18</v>
      </c>
      <c r="I36" s="15"/>
    </row>
    <row r="37" spans="1:9" s="3" customFormat="1" ht="30.75" customHeight="1">
      <c r="A37" s="18"/>
      <c r="B37" s="23"/>
      <c r="C37" s="37" t="s">
        <v>84</v>
      </c>
      <c r="D37" s="36" t="s">
        <v>24</v>
      </c>
      <c r="E37" s="34" t="s">
        <v>42</v>
      </c>
      <c r="F37" s="32">
        <v>250000</v>
      </c>
      <c r="G37" s="32"/>
      <c r="H37" s="17">
        <f t="shared" si="0"/>
        <v>2808676.18</v>
      </c>
      <c r="I37" s="15"/>
    </row>
    <row r="38" spans="1:9" s="3" customFormat="1" ht="52.5">
      <c r="A38" s="18"/>
      <c r="B38" s="23"/>
      <c r="C38" s="43" t="s">
        <v>95</v>
      </c>
      <c r="D38" s="36" t="s">
        <v>93</v>
      </c>
      <c r="E38" s="69" t="s">
        <v>90</v>
      </c>
      <c r="F38" s="71"/>
      <c r="G38" s="41">
        <v>27853.32</v>
      </c>
      <c r="H38" s="17">
        <f t="shared" si="0"/>
        <v>2780822.8600000003</v>
      </c>
      <c r="I38" s="15"/>
    </row>
    <row r="39" spans="1:9" s="3" customFormat="1" ht="52.5">
      <c r="A39" s="18"/>
      <c r="B39" s="23"/>
      <c r="C39" s="37" t="s">
        <v>85</v>
      </c>
      <c r="D39" s="36" t="s">
        <v>94</v>
      </c>
      <c r="E39" s="69" t="s">
        <v>91</v>
      </c>
      <c r="F39" s="70"/>
      <c r="G39" s="41">
        <v>20000</v>
      </c>
      <c r="H39" s="17">
        <f t="shared" si="0"/>
        <v>2760822.8600000003</v>
      </c>
      <c r="I39" s="15"/>
    </row>
    <row r="40" spans="1:9" s="3" customFormat="1" ht="66.75" customHeight="1">
      <c r="A40" s="18"/>
      <c r="B40" s="23"/>
      <c r="C40" s="37" t="s">
        <v>85</v>
      </c>
      <c r="D40" s="36" t="s">
        <v>72</v>
      </c>
      <c r="E40" s="66" t="s">
        <v>44</v>
      </c>
      <c r="F40" s="71"/>
      <c r="G40" s="32">
        <v>23750</v>
      </c>
      <c r="H40" s="17">
        <f t="shared" si="0"/>
        <v>2737072.8600000003</v>
      </c>
      <c r="I40" s="15"/>
    </row>
    <row r="41" spans="1:9" s="3" customFormat="1" ht="31.5">
      <c r="A41" s="18"/>
      <c r="B41" s="23"/>
      <c r="C41" s="37" t="s">
        <v>85</v>
      </c>
      <c r="D41" s="36" t="s">
        <v>24</v>
      </c>
      <c r="E41" s="34" t="s">
        <v>45</v>
      </c>
      <c r="F41" s="32">
        <v>62500</v>
      </c>
      <c r="G41" s="32"/>
      <c r="H41" s="17">
        <f t="shared" si="0"/>
        <v>2799572.8600000003</v>
      </c>
      <c r="I41" s="15"/>
    </row>
    <row r="42" spans="1:9" s="3" customFormat="1" ht="24.75" customHeight="1">
      <c r="A42" s="18"/>
      <c r="B42" s="23"/>
      <c r="C42" s="37" t="s">
        <v>85</v>
      </c>
      <c r="D42" s="36" t="s">
        <v>73</v>
      </c>
      <c r="E42" s="33" t="s">
        <v>46</v>
      </c>
      <c r="F42" s="32">
        <v>254977</v>
      </c>
      <c r="G42" s="32"/>
      <c r="H42" s="17">
        <f t="shared" si="0"/>
        <v>3054549.8600000003</v>
      </c>
      <c r="I42" s="15"/>
    </row>
    <row r="43" spans="1:9" s="3" customFormat="1" ht="25.5" customHeight="1">
      <c r="A43" s="18"/>
      <c r="B43" s="23"/>
      <c r="C43" s="37" t="s">
        <v>85</v>
      </c>
      <c r="D43" s="36" t="s">
        <v>74</v>
      </c>
      <c r="E43" s="33" t="s">
        <v>47</v>
      </c>
      <c r="F43" s="32">
        <v>695</v>
      </c>
      <c r="G43" s="32"/>
      <c r="H43" s="17">
        <f t="shared" si="0"/>
        <v>3055244.8600000003</v>
      </c>
      <c r="I43" s="15"/>
    </row>
    <row r="44" spans="1:9" s="3" customFormat="1" ht="80.25" customHeight="1">
      <c r="A44" s="18"/>
      <c r="B44" s="23"/>
      <c r="C44" s="37" t="s">
        <v>85</v>
      </c>
      <c r="D44" s="36" t="s">
        <v>75</v>
      </c>
      <c r="E44" s="66" t="s">
        <v>48</v>
      </c>
      <c r="F44" s="71"/>
      <c r="G44" s="32">
        <v>10932.78</v>
      </c>
      <c r="H44" s="17">
        <f t="shared" si="0"/>
        <v>3044312.0800000005</v>
      </c>
      <c r="I44" s="15"/>
    </row>
    <row r="45" spans="1:9" s="3" customFormat="1" ht="52.5" customHeight="1">
      <c r="A45" s="18"/>
      <c r="B45" s="23"/>
      <c r="C45" s="37" t="s">
        <v>85</v>
      </c>
      <c r="D45" s="75" t="s">
        <v>76</v>
      </c>
      <c r="E45" s="33" t="s">
        <v>49</v>
      </c>
      <c r="F45" s="71"/>
      <c r="G45" s="32">
        <v>1500000</v>
      </c>
      <c r="H45" s="17">
        <f t="shared" si="0"/>
        <v>1544312.0800000005</v>
      </c>
      <c r="I45" s="15"/>
    </row>
    <row r="46" spans="1:9" s="3" customFormat="1" ht="27.75" customHeight="1">
      <c r="A46" s="18"/>
      <c r="B46" s="23"/>
      <c r="C46" s="37" t="s">
        <v>86</v>
      </c>
      <c r="D46" s="36" t="s">
        <v>77</v>
      </c>
      <c r="E46" s="33" t="s">
        <v>46</v>
      </c>
      <c r="F46" s="32">
        <v>172003</v>
      </c>
      <c r="G46" s="32"/>
      <c r="H46" s="17">
        <f t="shared" si="0"/>
        <v>1716315.0800000005</v>
      </c>
      <c r="I46" s="15"/>
    </row>
    <row r="47" spans="1:9" s="3" customFormat="1" ht="27" customHeight="1">
      <c r="A47" s="18"/>
      <c r="B47" s="23"/>
      <c r="C47" s="37" t="s">
        <v>86</v>
      </c>
      <c r="D47" s="36" t="s">
        <v>78</v>
      </c>
      <c r="E47" s="33" t="s">
        <v>47</v>
      </c>
      <c r="F47" s="32">
        <v>180</v>
      </c>
      <c r="G47" s="32"/>
      <c r="H47" s="17">
        <f t="shared" si="0"/>
        <v>1716495.0800000005</v>
      </c>
      <c r="I47" s="15"/>
    </row>
    <row r="48" spans="1:9" s="3" customFormat="1" ht="24" customHeight="1">
      <c r="A48" s="18"/>
      <c r="B48" s="23"/>
      <c r="C48" s="37" t="s">
        <v>86</v>
      </c>
      <c r="D48" s="36" t="s">
        <v>79</v>
      </c>
      <c r="E48" s="33" t="s">
        <v>46</v>
      </c>
      <c r="F48" s="32">
        <v>149709</v>
      </c>
      <c r="G48" s="32"/>
      <c r="H48" s="17">
        <f t="shared" si="0"/>
        <v>1866204.0800000005</v>
      </c>
      <c r="I48" s="15"/>
    </row>
    <row r="49" spans="1:9" s="3" customFormat="1" ht="27" customHeight="1">
      <c r="A49" s="18"/>
      <c r="B49" s="23"/>
      <c r="C49" s="37" t="s">
        <v>86</v>
      </c>
      <c r="D49" s="36" t="s">
        <v>80</v>
      </c>
      <c r="E49" s="33" t="s">
        <v>47</v>
      </c>
      <c r="F49" s="32">
        <v>450</v>
      </c>
      <c r="G49" s="32"/>
      <c r="H49" s="17">
        <f t="shared" si="0"/>
        <v>1866654.0800000005</v>
      </c>
      <c r="I49" s="15"/>
    </row>
    <row r="50" spans="1:9" s="3" customFormat="1" ht="46.5" customHeight="1">
      <c r="A50" s="18"/>
      <c r="B50" s="23"/>
      <c r="C50" s="37" t="s">
        <v>86</v>
      </c>
      <c r="D50" s="36" t="s">
        <v>24</v>
      </c>
      <c r="E50" s="34" t="s">
        <v>50</v>
      </c>
      <c r="F50" s="32">
        <v>35500</v>
      </c>
      <c r="G50" s="32"/>
      <c r="H50" s="17">
        <f t="shared" si="0"/>
        <v>1902154.0800000005</v>
      </c>
      <c r="I50" s="15"/>
    </row>
    <row r="51" spans="1:9" s="3" customFormat="1" ht="46.5" customHeight="1">
      <c r="A51" s="18"/>
      <c r="B51" s="23"/>
      <c r="C51" s="37" t="s">
        <v>86</v>
      </c>
      <c r="D51" s="36" t="s">
        <v>24</v>
      </c>
      <c r="E51" s="34" t="s">
        <v>51</v>
      </c>
      <c r="F51" s="32">
        <v>37610.04</v>
      </c>
      <c r="G51" s="32"/>
      <c r="H51" s="17">
        <f t="shared" si="0"/>
        <v>1939764.1200000006</v>
      </c>
      <c r="I51" s="15"/>
    </row>
    <row r="52" spans="1:9" s="3" customFormat="1" ht="39.75" customHeight="1">
      <c r="A52" s="18"/>
      <c r="B52" s="23"/>
      <c r="C52" s="37" t="s">
        <v>86</v>
      </c>
      <c r="D52" s="36" t="s">
        <v>24</v>
      </c>
      <c r="E52" s="34" t="s">
        <v>52</v>
      </c>
      <c r="F52" s="32">
        <v>125000</v>
      </c>
      <c r="G52" s="32"/>
      <c r="H52" s="17">
        <f t="shared" si="0"/>
        <v>2064764.1200000006</v>
      </c>
      <c r="I52" s="15"/>
    </row>
    <row r="53" spans="1:9" s="3" customFormat="1" ht="46.5" customHeight="1">
      <c r="A53" s="18"/>
      <c r="B53" s="23"/>
      <c r="C53" s="37" t="s">
        <v>86</v>
      </c>
      <c r="D53" s="36" t="s">
        <v>24</v>
      </c>
      <c r="E53" s="34" t="s">
        <v>53</v>
      </c>
      <c r="F53" s="32">
        <v>75000</v>
      </c>
      <c r="G53" s="32"/>
      <c r="H53" s="17">
        <f t="shared" si="0"/>
        <v>2139764.1200000006</v>
      </c>
      <c r="I53" s="15"/>
    </row>
    <row r="54" spans="1:9" s="3" customFormat="1" ht="38.25" customHeight="1">
      <c r="A54" s="18"/>
      <c r="B54" s="23"/>
      <c r="C54" s="37" t="s">
        <v>86</v>
      </c>
      <c r="D54" s="36" t="s">
        <v>24</v>
      </c>
      <c r="E54" s="34" t="s">
        <v>54</v>
      </c>
      <c r="F54" s="32">
        <v>75000</v>
      </c>
      <c r="G54" s="32"/>
      <c r="H54" s="17">
        <f t="shared" si="0"/>
        <v>2214764.1200000006</v>
      </c>
      <c r="I54" s="15"/>
    </row>
    <row r="55" spans="1:9" s="3" customFormat="1" ht="47.25" customHeight="1">
      <c r="A55" s="18"/>
      <c r="B55" s="23"/>
      <c r="C55" s="37" t="s">
        <v>86</v>
      </c>
      <c r="D55" s="36" t="s">
        <v>24</v>
      </c>
      <c r="E55" s="34" t="s">
        <v>55</v>
      </c>
      <c r="F55" s="32">
        <v>75000</v>
      </c>
      <c r="G55" s="32"/>
      <c r="H55" s="17">
        <f t="shared" si="0"/>
        <v>2289764.1200000006</v>
      </c>
      <c r="I55" s="15"/>
    </row>
    <row r="56" spans="1:9" s="3" customFormat="1" ht="69.75" customHeight="1">
      <c r="A56" s="18"/>
      <c r="B56" s="23"/>
      <c r="C56" s="37" t="s">
        <v>87</v>
      </c>
      <c r="D56" s="36" t="s">
        <v>81</v>
      </c>
      <c r="E56" s="34" t="s">
        <v>56</v>
      </c>
      <c r="F56" s="32"/>
      <c r="G56" s="32">
        <v>28440.37</v>
      </c>
      <c r="H56" s="17">
        <f t="shared" si="0"/>
        <v>2261323.7500000005</v>
      </c>
      <c r="I56" s="15"/>
    </row>
    <row r="57" spans="1:9" s="3" customFormat="1" ht="57" customHeight="1">
      <c r="A57" s="18"/>
      <c r="B57" s="23"/>
      <c r="C57" s="37" t="s">
        <v>87</v>
      </c>
      <c r="D57" s="36" t="s">
        <v>83</v>
      </c>
      <c r="E57" s="34" t="s">
        <v>58</v>
      </c>
      <c r="F57" s="32"/>
      <c r="G57" s="32">
        <v>9245.86</v>
      </c>
      <c r="H57" s="17">
        <f t="shared" si="0"/>
        <v>2252077.8900000006</v>
      </c>
      <c r="I57" s="15"/>
    </row>
    <row r="58" spans="1:9" s="3" customFormat="1" ht="48" customHeight="1">
      <c r="A58" s="18"/>
      <c r="B58" s="23"/>
      <c r="C58" s="37" t="s">
        <v>87</v>
      </c>
      <c r="D58" s="36" t="s">
        <v>24</v>
      </c>
      <c r="E58" s="34" t="s">
        <v>59</v>
      </c>
      <c r="F58" s="32">
        <v>110000</v>
      </c>
      <c r="G58" s="32"/>
      <c r="H58" s="17">
        <f t="shared" si="0"/>
        <v>2362077.8900000006</v>
      </c>
      <c r="I58" s="15"/>
    </row>
    <row r="59" spans="1:9" s="3" customFormat="1" ht="27.75" customHeight="1">
      <c r="A59" s="18"/>
      <c r="B59" s="23"/>
      <c r="C59" s="37" t="s">
        <v>88</v>
      </c>
      <c r="D59" s="35" t="s">
        <v>25</v>
      </c>
      <c r="E59" s="67" t="s">
        <v>26</v>
      </c>
      <c r="F59" s="32"/>
      <c r="G59" s="32">
        <v>175</v>
      </c>
      <c r="H59" s="17">
        <f t="shared" si="0"/>
        <v>2361902.8900000006</v>
      </c>
      <c r="I59" s="15"/>
    </row>
    <row r="60" spans="1:9" s="3" customFormat="1" ht="27.75" customHeight="1" thickBot="1">
      <c r="A60" s="18"/>
      <c r="B60" s="23"/>
      <c r="C60" s="37" t="s">
        <v>88</v>
      </c>
      <c r="D60" s="76" t="s">
        <v>25</v>
      </c>
      <c r="E60" s="45" t="s">
        <v>60</v>
      </c>
      <c r="F60" s="74"/>
      <c r="G60" s="46">
        <v>2520.43</v>
      </c>
      <c r="H60" s="17">
        <f t="shared" si="0"/>
        <v>2359382.4600000004</v>
      </c>
      <c r="I60" s="15"/>
    </row>
    <row r="61" spans="1:9" s="3" customFormat="1" ht="11.25" customHeight="1" thickBot="1">
      <c r="A61" s="24"/>
      <c r="B61" s="40"/>
      <c r="C61" s="37"/>
      <c r="D61" s="79"/>
      <c r="E61" s="40"/>
      <c r="F61" s="38"/>
      <c r="G61" s="39"/>
      <c r="H61" s="40"/>
      <c r="I61" s="16"/>
    </row>
    <row r="62" spans="1:8" s="3" customFormat="1" ht="24" customHeight="1" thickBot="1">
      <c r="A62" s="18"/>
      <c r="B62" s="25"/>
      <c r="C62" s="26"/>
      <c r="D62" s="26"/>
      <c r="E62" s="27" t="s">
        <v>9</v>
      </c>
      <c r="F62" s="28">
        <f>SUM(F18:F60)</f>
        <v>3044045.87</v>
      </c>
      <c r="G62" s="28">
        <f>SUM(G18:G60)</f>
        <v>3061332.0200000005</v>
      </c>
      <c r="H62" s="28">
        <f>H16+F62-G62</f>
        <v>2359382.46</v>
      </c>
    </row>
    <row r="63" spans="1:8" s="3" customFormat="1" ht="24" customHeight="1">
      <c r="A63" s="18"/>
      <c r="B63" s="29"/>
      <c r="C63" s="30"/>
      <c r="D63" s="30"/>
      <c r="E63" s="31"/>
      <c r="F63" s="30"/>
      <c r="G63" s="30"/>
      <c r="H63" s="30"/>
    </row>
    <row r="64" spans="1:8" s="3" customFormat="1" ht="24" customHeight="1">
      <c r="A64" s="18"/>
      <c r="B64" s="29"/>
      <c r="C64" s="30"/>
      <c r="D64" s="30"/>
      <c r="E64" s="31"/>
      <c r="F64" s="30"/>
      <c r="G64" s="30"/>
      <c r="H64" s="30"/>
    </row>
    <row r="65" spans="1:8" s="3" customFormat="1" ht="24" customHeight="1">
      <c r="A65" s="18"/>
      <c r="B65" s="50" t="s">
        <v>18</v>
      </c>
      <c r="C65" s="50"/>
      <c r="D65" s="50"/>
      <c r="E65" s="4"/>
      <c r="F65" s="50" t="s">
        <v>19</v>
      </c>
      <c r="G65" s="50"/>
      <c r="H65" s="50"/>
    </row>
    <row r="66" spans="1:8" s="3" customFormat="1" ht="24" customHeight="1">
      <c r="A66" s="18"/>
      <c r="B66" s="51" t="s">
        <v>13</v>
      </c>
      <c r="C66" s="51"/>
      <c r="D66" s="51"/>
      <c r="E66" s="12"/>
      <c r="F66" s="52" t="s">
        <v>14</v>
      </c>
      <c r="G66" s="52"/>
      <c r="H66" s="52"/>
    </row>
    <row r="67" spans="1:92" ht="24" customHeight="1">
      <c r="A67" s="18"/>
      <c r="B67" s="53" t="s">
        <v>23</v>
      </c>
      <c r="C67" s="53"/>
      <c r="D67" s="53"/>
      <c r="E67" s="13"/>
      <c r="F67" s="54" t="s">
        <v>28</v>
      </c>
      <c r="G67" s="54"/>
      <c r="H67" s="54"/>
      <c r="I67" s="8"/>
      <c r="J67" s="8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</row>
    <row r="68" spans="2:8" ht="20.25">
      <c r="B68" s="51" t="s">
        <v>20</v>
      </c>
      <c r="C68" s="51"/>
      <c r="D68" s="51"/>
      <c r="E68" s="12"/>
      <c r="F68" s="52" t="s">
        <v>15</v>
      </c>
      <c r="G68" s="52"/>
      <c r="H68" s="52"/>
    </row>
    <row r="69" spans="2:8" ht="20.25">
      <c r="B69" s="44"/>
      <c r="C69" s="44"/>
      <c r="D69" s="44"/>
      <c r="E69" s="12"/>
      <c r="F69" s="12"/>
      <c r="G69" s="12"/>
      <c r="H69" s="14"/>
    </row>
    <row r="70" spans="6:7" ht="12.75">
      <c r="F70" s="1"/>
      <c r="G70" s="1"/>
    </row>
    <row r="71" spans="6:7" ht="12.75">
      <c r="F71" s="1"/>
      <c r="G71" s="1"/>
    </row>
    <row r="72" spans="2:8" ht="12.75">
      <c r="B72" s="55" t="s">
        <v>16</v>
      </c>
      <c r="C72" s="56"/>
      <c r="D72" s="56"/>
      <c r="E72" s="56"/>
      <c r="F72" s="56"/>
      <c r="G72" s="56"/>
      <c r="H72" s="56"/>
    </row>
    <row r="73" spans="2:8" ht="20.25">
      <c r="B73" s="52" t="s">
        <v>17</v>
      </c>
      <c r="C73" s="52"/>
      <c r="D73" s="52"/>
      <c r="E73" s="52"/>
      <c r="F73" s="52"/>
      <c r="G73" s="52"/>
      <c r="H73" s="52"/>
    </row>
    <row r="74" spans="2:8" ht="20.25">
      <c r="B74" s="54" t="s">
        <v>21</v>
      </c>
      <c r="C74" s="54"/>
      <c r="D74" s="54"/>
      <c r="E74" s="54"/>
      <c r="F74" s="54"/>
      <c r="G74" s="54"/>
      <c r="H74" s="54"/>
    </row>
    <row r="75" spans="2:8" ht="20.25">
      <c r="B75" s="52" t="s">
        <v>22</v>
      </c>
      <c r="C75" s="52"/>
      <c r="D75" s="52"/>
      <c r="E75" s="52"/>
      <c r="F75" s="52"/>
      <c r="G75" s="52"/>
      <c r="H75" s="52"/>
    </row>
    <row r="76" spans="6:12" ht="12.75">
      <c r="F76" s="1"/>
      <c r="G76" s="1"/>
      <c r="H76" s="1"/>
      <c r="I76" s="1"/>
      <c r="J76" s="1"/>
      <c r="K76" s="1"/>
      <c r="L76" s="1"/>
    </row>
    <row r="77" spans="1:12" ht="15">
      <c r="A77" s="1"/>
      <c r="B77" s="11"/>
      <c r="F77" s="1"/>
      <c r="G77" s="1"/>
      <c r="H77" s="1"/>
      <c r="I77" s="1"/>
      <c r="J77" s="1"/>
      <c r="K77" s="1"/>
      <c r="L77" s="1"/>
    </row>
    <row r="78" ht="12.75">
      <c r="A78" s="1"/>
    </row>
  </sheetData>
  <sheetProtection/>
  <mergeCells count="21">
    <mergeCell ref="B6:H6"/>
    <mergeCell ref="B9:H9"/>
    <mergeCell ref="B11:H11"/>
    <mergeCell ref="B13:H13"/>
    <mergeCell ref="B15:B17"/>
    <mergeCell ref="C15:E15"/>
    <mergeCell ref="F15:H15"/>
    <mergeCell ref="C16:D16"/>
    <mergeCell ref="F16:G16"/>
    <mergeCell ref="B72:H72"/>
    <mergeCell ref="B73:H73"/>
    <mergeCell ref="B74:H74"/>
    <mergeCell ref="B75:H75"/>
    <mergeCell ref="B68:D68"/>
    <mergeCell ref="F68:H68"/>
    <mergeCell ref="B65:D65"/>
    <mergeCell ref="F65:H65"/>
    <mergeCell ref="B66:D66"/>
    <mergeCell ref="F66:H66"/>
    <mergeCell ref="B67:D67"/>
    <mergeCell ref="F67:H67"/>
  </mergeCells>
  <printOptions horizontalCentered="1"/>
  <pageMargins left="0.24" right="0.31" top="0.35433070866141736" bottom="0" header="0.25" footer="0.18"/>
  <pageSetup horizontalDpi="600" verticalDpi="600" orientation="portrait" scale="51" r:id="rId2"/>
  <rowBreaks count="1" manualBreakCount="1">
    <brk id="43" max="255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2023-03-06T17:01:53Z</cp:lastPrinted>
  <dcterms:created xsi:type="dcterms:W3CDTF">2006-07-11T17:39:34Z</dcterms:created>
  <dcterms:modified xsi:type="dcterms:W3CDTF">2023-03-06T17:04:50Z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