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<sst xmlns="http://schemas.openxmlformats.org/spreadsheetml/2006/main" count="55" uniqueCount="47">
  <si>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</si>
  <si>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</si>
  <si>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</si>
  <si>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</si>
  <si>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</si>
  <si>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</si>
  <si>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</si>
  <si>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</si>
  <si>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</si>
  <si>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</si>
  <si>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</si>
  <si>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</si>
  <si>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</si>
  <si>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</si>
  <si>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</si>
  <si>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</si>
  <si>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</si>
  <si>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</si>
  <si>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</si>
  <si>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</si>
  <si>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</si>
  <si>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</si>
  <si>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</si>
  <si>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</si>
  <si>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Marzo 2023</t>
  </si>
  <si>
    <t>28/3/2023</t>
  </si>
  <si>
    <t>31/03/2023</t>
  </si>
  <si>
    <t>TR-MESCYT/0369</t>
  </si>
  <si>
    <t>TR-MESCYT/0029</t>
  </si>
  <si>
    <t>TR-MESCYT/0045</t>
  </si>
  <si>
    <t>TR-MESCYT/0049</t>
  </si>
  <si>
    <t>TR-MESCYT/0413</t>
  </si>
  <si>
    <t>TR-MESCYT/0467</t>
  </si>
  <si>
    <t>TR-MESCYT/0050</t>
  </si>
  <si>
    <t>TR-MESCYT/0051</t>
  </si>
  <si>
    <t>TR-MESCYT/0842</t>
  </si>
  <si>
    <t>N/D</t>
  </si>
  <si>
    <r>
      <rPr>
        <b/>
        <sz val="8"/>
        <color indexed="8"/>
        <rFont val="Segoe UI"/>
        <family val="2"/>
      </rPr>
      <t>INDEPENDIENTE 1-2020, P</t>
    </r>
    <r>
      <rPr>
        <sz val="8"/>
        <color indexed="8"/>
        <rFont val="Segoe UI"/>
        <family val="2"/>
      </rPr>
      <t>AGO, CORRESPONDIENTE A  LA MATRICULACION DE LA BECARIA DANIELA MICHELLE GUERRERO MULLIX  (CHINA).</t>
    </r>
  </si>
  <si>
    <r>
      <rPr>
        <b/>
        <sz val="8"/>
        <color indexed="8"/>
        <rFont val="Segoe UI"/>
        <family val="2"/>
      </rPr>
      <t>NOVA SOUTHEASTERN UNIVERSITY ,</t>
    </r>
    <r>
      <rPr>
        <sz val="8"/>
        <color indexed="8"/>
        <rFont val="Segoe UI"/>
        <family val="2"/>
      </rPr>
      <t>PAGO ENERO/MAYO 2023, DE LA FACTURA NO.202320, CORRESPONDIENTE A LA MATRICULACIÓN , DE VEINTINUEVE (29) ESTUDIANTES,  BECADOS EN EL EXTRANJERO, (ESTADOS UNIDOS).</t>
    </r>
  </si>
  <si>
    <r>
      <rPr>
        <b/>
        <sz val="8"/>
        <color indexed="8"/>
        <rFont val="Segoe UI"/>
        <family val="2"/>
      </rPr>
      <t>HUMBOLDT INTERNATINAL UNIVERSITY, P</t>
    </r>
    <r>
      <rPr>
        <sz val="8"/>
        <color indexed="8"/>
        <rFont val="Segoe UI"/>
        <family val="2"/>
      </rPr>
      <t>AGO TOTAL, CORRESPONDIENTE A  LA MATRICULACION DE LA BECARIA CLEOFA GILLEN DE QUEZADA  (ESTADOS UNIDO).</t>
    </r>
  </si>
  <si>
    <r>
      <rPr>
        <b/>
        <sz val="8"/>
        <color indexed="8"/>
        <rFont val="Segoe UI"/>
        <family val="2"/>
      </rPr>
      <t>ANAHUAC-CANCUN,</t>
    </r>
    <r>
      <rPr>
        <sz val="8"/>
        <color indexed="8"/>
        <rFont val="Segoe UI"/>
        <family val="2"/>
      </rPr>
      <t xml:space="preserve"> PAGO CUOTA 2/4 DE LA FACTURA NO.2965 D/F 13/02/2023, CORRESPONDIENTE AL 25% DE LA MATRICULACIÓN , DE SESENTA Y UN (61) BECADOS EN EL EXTRANJERO, (MEXICO).</t>
    </r>
  </si>
  <si>
    <r>
      <rPr>
        <b/>
        <sz val="8"/>
        <color indexed="8"/>
        <rFont val="Segoe UI"/>
        <family val="2"/>
      </rPr>
      <t>INDEPENDIENTE 3-2021, 2DO</t>
    </r>
    <r>
      <rPr>
        <sz val="8"/>
        <color indexed="8"/>
        <rFont val="Segoe UI"/>
        <family val="2"/>
      </rPr>
      <t xml:space="preserve"> TOTAL, CORRESPONDIENTE A  LA MATRICULACION DE LA BECARIA PAOLA RAQUEL MARTINEZ ARECHE  (ESTADOS UNIDO).</t>
    </r>
  </si>
  <si>
    <r>
      <rPr>
        <b/>
        <sz val="8"/>
        <color indexed="8"/>
        <rFont val="Segoe UI"/>
        <family val="2"/>
      </rPr>
      <t>AUBURN,</t>
    </r>
    <r>
      <rPr>
        <sz val="8"/>
        <color indexed="8"/>
        <rFont val="Segoe UI"/>
        <family val="2"/>
      </rPr>
      <t xml:space="preserve"> PAGO SEMESTRE PRIMAVERAL DE LA FACTURA NO.DE D/F 5/12/2022, CORRESPONDIENTE  DE LA MATRICULACIÓN , DE SEIS (06) BECADOS EN EL EXTRANJERO, (ESTADOS UNIDOS).</t>
    </r>
  </si>
  <si>
    <r>
      <rPr>
        <b/>
        <sz val="8"/>
        <color indexed="8"/>
        <rFont val="Segoe UI"/>
        <family val="2"/>
      </rPr>
      <t>INDEPENDIENTE 1-2021, 5TO Y ULTIMO</t>
    </r>
    <r>
      <rPr>
        <sz val="8"/>
        <color indexed="8"/>
        <rFont val="Segoe UI"/>
        <family val="2"/>
      </rPr>
      <t>, CORRESPONDIENTE A  LA MATRICULACION DE LA BECARIA PAULA CRISTINA RUIZ PEÑA  (ESTADOS UNIDO).</t>
    </r>
  </si>
  <si>
    <r>
      <rPr>
        <b/>
        <sz val="8"/>
        <color indexed="8"/>
        <rFont val="Segoe UI"/>
        <family val="2"/>
      </rPr>
      <t>MANHATTAN SCHOOL OF MUSIC, PAGO UNICO</t>
    </r>
    <r>
      <rPr>
        <sz val="8"/>
        <color indexed="8"/>
        <rFont val="Segoe UI"/>
        <family val="2"/>
      </rPr>
      <t>, CORRESPONDIENTE A  LA MATRICULACION DEL  BECARIO JOSUE KENNDY NUÑEZ RODRIGUEZ  (ESTADOS UNIDO).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</si>
  <si>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INTERNACIONALES. RD$ 19,195,378.05.</t>
    </r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</si>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</sst>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9" fontId="7" fillId="34" borderId="18" xfId="0" applyNumberFormat="1" applyFont="1" applyFill="1" applyBorder="1" applyAlignment="1">
      <alignment horizontal="center" vertical="center" wrapText="1"/>
    </xf>
    <xf numFmtId="43" fontId="9" fillId="33" borderId="19" xfId="49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43" fontId="7" fillId="0" borderId="21" xfId="49" applyFont="1" applyBorder="1" applyAlignment="1">
      <alignment vertical="center" wrapText="1"/>
    </xf>
    <xf numFmtId="43" fontId="7" fillId="0" borderId="22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top" wrapText="1" readingOrder="1"/>
    </xf>
    <xf numFmtId="14" fontId="13" fillId="0" borderId="21" xfId="0" applyNumberFormat="1" applyFont="1" applyBorder="1" applyAlignment="1">
      <alignment horizontal="center"/>
    </xf>
    <xf numFmtId="0" fontId="14" fillId="33" borderId="22" xfId="0" applyFont="1" applyFill="1" applyBorder="1" applyAlignment="1">
      <alignment horizontal="center" vertical="center" wrapText="1" readingOrder="1"/>
    </xf>
    <xf numFmtId="0" fontId="12" fillId="33" borderId="25" xfId="0" applyFont="1" applyFill="1" applyBorder="1" applyAlignment="1">
      <alignment horizontal="justify" vertical="justify" wrapText="1" readingOrder="1"/>
    </xf>
    <xf numFmtId="0" fontId="14" fillId="33" borderId="25" xfId="0" applyFont="1" applyFill="1" applyBorder="1" applyAlignment="1">
      <alignment horizontal="center" vertical="center" wrapText="1" readingOrder="1"/>
    </xf>
    <xf numFmtId="0" fontId="7" fillId="33" borderId="26" xfId="0" applyFont="1" applyFill="1" applyBorder="1" applyAlignment="1">
      <alignment horizontal="center" vertical="center" wrapText="1"/>
    </xf>
    <xf numFmtId="14" fontId="0" fillId="33" borderId="27" xfId="0" applyNumberForma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 readingOrder="1"/>
    </xf>
    <xf numFmtId="0" fontId="12" fillId="33" borderId="28" xfId="0" applyFont="1" applyFill="1" applyBorder="1" applyAlignment="1">
      <alignment horizontal="justify" vertical="justify" wrapText="1" readingOrder="1"/>
    </xf>
    <xf numFmtId="43" fontId="15" fillId="33" borderId="27" xfId="49" applyFont="1" applyFill="1" applyBorder="1" applyAlignment="1">
      <alignment vertical="center" wrapText="1"/>
    </xf>
    <xf numFmtId="43" fontId="9" fillId="33" borderId="29" xfId="49" applyFont="1" applyFill="1" applyBorder="1" applyAlignment="1">
      <alignment vertical="center" wrapText="1"/>
    </xf>
    <xf numFmtId="14" fontId="0" fillId="0" borderId="25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/>
    </xf>
    <xf numFmtId="1" fontId="7" fillId="34" borderId="31" xfId="0" applyNumberFormat="1" applyFont="1" applyFill="1" applyBorder="1" applyAlignment="1">
      <alignment horizontal="center" vertical="center"/>
    </xf>
    <xf numFmtId="1" fontId="7" fillId="34" borderId="32" xfId="0" applyNumberFormat="1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 wrapText="1"/>
    </xf>
    <xf numFmtId="43" fontId="9" fillId="33" borderId="25" xfId="49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 wrapText="1" readingOrder="1"/>
    </xf>
    <xf numFmtId="0" fontId="53" fillId="33" borderId="17" xfId="0" applyFont="1" applyFill="1" applyBorder="1" applyAlignment="1">
      <alignment horizontal="justify" vertical="center" wrapText="1"/>
    </xf>
    <xf numFmtId="0" fontId="53" fillId="33" borderId="25" xfId="0" applyFont="1" applyFill="1" applyBorder="1" applyAlignment="1">
      <alignment horizontal="justify" vertical="center" wrapText="1"/>
    </xf>
    <xf numFmtId="0" fontId="12" fillId="33" borderId="25" xfId="0" applyFont="1" applyFill="1" applyBorder="1" applyAlignment="1">
      <alignment horizontal="justify" vertical="center" wrapText="1" readingOrder="1"/>
    </xf>
    <xf numFmtId="0" fontId="0" fillId="0" borderId="25" xfId="0" applyBorder="1" applyAlignment="1">
      <alignment/>
    </xf>
    <xf numFmtId="43" fontId="15" fillId="33" borderId="25" xfId="51" applyFont="1" applyFill="1" applyBorder="1" applyAlignment="1">
      <alignment vertical="center" wrapText="1"/>
    </xf>
    <xf numFmtId="43" fontId="15" fillId="33" borderId="25" xfId="52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L78"/>
  <sheetViews>
    <sheetView tabSelected="1" zoomScale="81" zoomScaleNormal="81" zoomScalePageLayoutView="0" workbookViewId="0" topLeftCell="A10">
      <selection activeCell="J31" sqref="J31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9" customWidth="1"/>
    <col min="9" max="12" width="11.421875" style="7" customWidth="1"/>
    <col min="13" max="16384" width="9.140625" style="1" customWidth="1"/>
  </cols>
  <sheetData>
    <row r="1" spans="2:8" s="7" customFormat="1" ht="15" customHeight="1">
      <c r="B1" s="10"/>
      <c r="C1" s="10"/>
      <c r="D1" s="10"/>
      <c r="E1" s="10"/>
      <c r="F1" s="10"/>
      <c r="G1" s="10"/>
      <c r="H1" s="12"/>
    </row>
    <row r="2" spans="2:8" s="7" customFormat="1" ht="15">
      <c r="B2" s="10"/>
      <c r="C2" s="10"/>
      <c r="D2" s="10"/>
      <c r="E2" s="10"/>
      <c r="F2" s="10"/>
      <c r="G2" s="10"/>
      <c r="H2" s="12"/>
    </row>
    <row r="3" spans="2:8" s="7" customFormat="1" ht="15.75">
      <c r="B3" s="10"/>
      <c r="C3" s="10"/>
      <c r="D3" s="13"/>
      <c r="E3" s="13"/>
      <c r="F3" s="10"/>
      <c r="G3" s="10"/>
      <c r="H3" s="12"/>
    </row>
    <row r="4" spans="2:8" s="7" customFormat="1" ht="15">
      <c r="B4" s="10"/>
      <c r="C4" s="10"/>
      <c r="D4" s="10"/>
      <c r="E4" s="10"/>
      <c r="F4" s="10"/>
      <c r="G4" s="10"/>
      <c r="H4" s="12"/>
    </row>
    <row r="5" spans="2:8" s="7" customFormat="1" ht="22.5" customHeight="1">
      <c r="B5" s="10"/>
      <c r="C5" s="10"/>
      <c r="D5" s="10"/>
      <c r="E5" s="10"/>
      <c r="F5" s="10"/>
      <c r="G5" s="10"/>
      <c r="H5" s="12"/>
    </row>
    <row r="6" spans="2:8" s="7" customFormat="1" ht="15.75">
      <c r="B6" s="58"/>
      <c r="C6" s="58"/>
      <c r="D6" s="58"/>
      <c r="E6" s="58"/>
      <c r="F6" s="58"/>
      <c r="G6" s="58"/>
      <c r="H6" s="58"/>
    </row>
    <row r="7" spans="2:8" s="7" customFormat="1" ht="15.75">
      <c r="B7" s="11"/>
      <c r="C7" s="11"/>
      <c r="D7" s="11"/>
      <c r="E7" s="11"/>
      <c r="F7" s="11"/>
      <c r="G7" s="11"/>
      <c r="H7" s="14"/>
    </row>
    <row r="8" spans="2:8" s="7" customFormat="1" ht="15.75">
      <c r="B8" s="11"/>
      <c r="C8" s="11"/>
      <c r="D8" s="11"/>
      <c r="E8" s="11"/>
      <c r="F8" s="11"/>
      <c r="G8" s="11"/>
      <c r="H8" s="14"/>
    </row>
    <row r="9" spans="2:8" s="7" customFormat="1" ht="15.75">
      <c r="B9" s="58"/>
      <c r="C9" s="58"/>
      <c r="D9" s="58"/>
      <c r="E9" s="58"/>
      <c r="F9" s="58"/>
      <c r="G9" s="58"/>
      <c r="H9" s="58"/>
    </row>
    <row r="10" spans="2:8" s="7" customFormat="1" ht="15.75">
      <c r="B10" s="11"/>
      <c r="C10" s="11"/>
      <c r="D10" s="11"/>
      <c r="E10" s="11"/>
      <c r="F10" s="11"/>
      <c r="G10" s="11"/>
      <c r="H10" s="14"/>
    </row>
    <row r="11" spans="2:8" s="7" customFormat="1" ht="15.75">
      <c r="B11" s="58" t="s">
        <v>3</v>
      </c>
      <c r="C11" s="58"/>
      <c r="D11" s="58"/>
      <c r="E11" s="58"/>
      <c r="F11" s="58"/>
      <c r="G11" s="58"/>
      <c r="H11" s="58"/>
    </row>
    <row r="12" spans="2:8" s="7" customFormat="1" ht="15.75">
      <c r="B12" s="11"/>
      <c r="C12" s="11"/>
      <c r="D12" s="11"/>
      <c r="E12" s="11" t="s">
        <v>10</v>
      </c>
      <c r="F12" s="11"/>
      <c r="G12" s="11"/>
      <c r="H12" s="14"/>
    </row>
    <row r="13" spans="2:8" s="7" customFormat="1" ht="16.5" thickBot="1">
      <c r="B13" s="58" t="s">
        <v>24</v>
      </c>
      <c r="C13" s="58"/>
      <c r="D13" s="58"/>
      <c r="E13" s="58"/>
      <c r="F13" s="58"/>
      <c r="G13" s="58"/>
      <c r="H13" s="58"/>
    </row>
    <row r="14" spans="2:8" s="7" customFormat="1" ht="19.5" customHeight="1" thickBot="1">
      <c r="B14" s="15"/>
      <c r="C14" s="16"/>
      <c r="D14" s="16"/>
      <c r="E14" s="16"/>
      <c r="F14" s="16"/>
      <c r="G14" s="16"/>
      <c r="H14" s="17"/>
    </row>
    <row r="15" spans="2:12" s="3" customFormat="1" ht="36.75" customHeight="1">
      <c r="B15" s="59"/>
      <c r="C15" s="61" t="s">
        <v>4</v>
      </c>
      <c r="D15" s="61"/>
      <c r="E15" s="61"/>
      <c r="F15" s="62">
        <v>2262801000001</v>
      </c>
      <c r="G15" s="62"/>
      <c r="H15" s="63"/>
      <c r="I15" s="4"/>
      <c r="J15" s="4"/>
      <c r="K15" s="4"/>
      <c r="L15" s="4"/>
    </row>
    <row r="16" spans="2:12" s="3" customFormat="1" ht="37.5" customHeight="1">
      <c r="B16" s="60"/>
      <c r="C16" s="64" t="s">
        <v>11</v>
      </c>
      <c r="D16" s="64"/>
      <c r="E16" s="18"/>
      <c r="F16" s="64" t="s">
        <v>8</v>
      </c>
      <c r="G16" s="64"/>
      <c r="H16" s="19">
        <v>7471.27</v>
      </c>
      <c r="I16" s="4"/>
      <c r="J16" s="4"/>
      <c r="K16" s="4"/>
      <c r="L16" s="4"/>
    </row>
    <row r="17" spans="2:12" s="3" customFormat="1" ht="45.75" customHeight="1">
      <c r="B17" s="60"/>
      <c r="C17" s="38" t="s">
        <v>5</v>
      </c>
      <c r="D17" s="20" t="s">
        <v>6</v>
      </c>
      <c r="E17" s="21" t="s">
        <v>7</v>
      </c>
      <c r="F17" s="38" t="s">
        <v>0</v>
      </c>
      <c r="G17" s="20" t="s">
        <v>1</v>
      </c>
      <c r="H17" s="22" t="s">
        <v>2</v>
      </c>
      <c r="I17" s="4"/>
      <c r="J17" s="4"/>
      <c r="K17" s="4"/>
      <c r="L17" s="4"/>
    </row>
    <row r="18" spans="2:12" s="3" customFormat="1" ht="31.5">
      <c r="B18" s="39"/>
      <c r="C18" s="66" t="s">
        <v>25</v>
      </c>
      <c r="D18" s="67" t="s">
        <v>27</v>
      </c>
      <c r="E18" s="68" t="s">
        <v>37</v>
      </c>
      <c r="F18" s="71"/>
      <c r="G18" s="72">
        <v>17627</v>
      </c>
      <c r="H18" s="23">
        <f>H16+F18-G18</f>
        <v>-10155.73</v>
      </c>
      <c r="I18" s="4"/>
      <c r="J18" s="4"/>
      <c r="K18" s="4"/>
      <c r="L18" s="4"/>
    </row>
    <row r="19" spans="2:12" s="3" customFormat="1" ht="48.75" customHeight="1">
      <c r="B19" s="45"/>
      <c r="C19" s="66" t="s">
        <v>25</v>
      </c>
      <c r="D19" s="67" t="s">
        <v>28</v>
      </c>
      <c r="E19" s="69" t="s">
        <v>38</v>
      </c>
      <c r="F19" s="71"/>
      <c r="G19" s="72">
        <v>70888.76</v>
      </c>
      <c r="H19" s="65">
        <f>H18+F19-G19</f>
        <v>-81044.48999999999</v>
      </c>
      <c r="I19" s="4"/>
      <c r="J19" s="4"/>
      <c r="K19" s="4"/>
      <c r="L19" s="4"/>
    </row>
    <row r="20" spans="2:12" s="3" customFormat="1" ht="39.75" customHeight="1">
      <c r="B20" s="45"/>
      <c r="C20" s="66" t="s">
        <v>25</v>
      </c>
      <c r="D20" s="67" t="s">
        <v>29</v>
      </c>
      <c r="E20" s="68" t="s">
        <v>39</v>
      </c>
      <c r="F20" s="71"/>
      <c r="G20" s="72">
        <v>3040.4</v>
      </c>
      <c r="H20" s="65">
        <f aca="true" t="shared" si="0" ref="H20:H27">H19+F20-G20</f>
        <v>-84084.88999999998</v>
      </c>
      <c r="I20" s="4"/>
      <c r="J20" s="4"/>
      <c r="K20" s="4"/>
      <c r="L20" s="4"/>
    </row>
    <row r="21" spans="2:12" s="3" customFormat="1" ht="38.25" customHeight="1">
      <c r="B21" s="45"/>
      <c r="C21" s="66" t="s">
        <v>25</v>
      </c>
      <c r="D21" s="67" t="s">
        <v>30</v>
      </c>
      <c r="E21" s="69" t="s">
        <v>40</v>
      </c>
      <c r="F21" s="71"/>
      <c r="G21" s="72">
        <v>121228.2</v>
      </c>
      <c r="H21" s="65">
        <f t="shared" si="0"/>
        <v>-205313.08999999997</v>
      </c>
      <c r="I21" s="4"/>
      <c r="J21" s="4"/>
      <c r="K21" s="4"/>
      <c r="L21" s="4"/>
    </row>
    <row r="22" spans="2:12" s="3" customFormat="1" ht="39" customHeight="1">
      <c r="B22" s="45"/>
      <c r="C22" s="66" t="s">
        <v>25</v>
      </c>
      <c r="D22" s="67" t="s">
        <v>31</v>
      </c>
      <c r="E22" s="68" t="s">
        <v>41</v>
      </c>
      <c r="F22" s="71"/>
      <c r="G22" s="72">
        <v>9865.21</v>
      </c>
      <c r="H22" s="65">
        <f t="shared" si="0"/>
        <v>-215178.29999999996</v>
      </c>
      <c r="I22" s="4"/>
      <c r="J22" s="4"/>
      <c r="K22" s="4"/>
      <c r="L22" s="4"/>
    </row>
    <row r="23" spans="2:12" s="3" customFormat="1" ht="35.25" customHeight="1">
      <c r="B23" s="45"/>
      <c r="C23" s="66" t="s">
        <v>25</v>
      </c>
      <c r="D23" s="67" t="s">
        <v>32</v>
      </c>
      <c r="E23" s="69" t="s">
        <v>42</v>
      </c>
      <c r="F23" s="71"/>
      <c r="G23" s="72">
        <v>60000</v>
      </c>
      <c r="H23" s="65">
        <f t="shared" si="0"/>
        <v>-275178.29999999993</v>
      </c>
      <c r="I23" s="4"/>
      <c r="J23" s="4"/>
      <c r="K23" s="4"/>
      <c r="L23" s="4"/>
    </row>
    <row r="24" spans="2:12" s="3" customFormat="1" ht="39.75" customHeight="1">
      <c r="B24" s="45"/>
      <c r="C24" s="66" t="s">
        <v>25</v>
      </c>
      <c r="D24" s="67" t="s">
        <v>33</v>
      </c>
      <c r="E24" s="68" t="s">
        <v>43</v>
      </c>
      <c r="F24" s="71"/>
      <c r="G24" s="72">
        <v>10000</v>
      </c>
      <c r="H24" s="65">
        <f t="shared" si="0"/>
        <v>-285178.29999999993</v>
      </c>
      <c r="I24" s="4"/>
      <c r="J24" s="4"/>
      <c r="K24" s="4"/>
      <c r="L24" s="4"/>
    </row>
    <row r="25" spans="2:12" s="3" customFormat="1" ht="39.75" customHeight="1">
      <c r="B25" s="45"/>
      <c r="C25" s="66" t="s">
        <v>25</v>
      </c>
      <c r="D25" s="67" t="s">
        <v>34</v>
      </c>
      <c r="E25" s="68" t="s">
        <v>44</v>
      </c>
      <c r="F25" s="71"/>
      <c r="G25" s="72">
        <v>45000</v>
      </c>
      <c r="H25" s="65">
        <f t="shared" si="0"/>
        <v>-330178.29999999993</v>
      </c>
      <c r="I25" s="4"/>
      <c r="J25" s="4"/>
      <c r="K25" s="4"/>
      <c r="L25" s="4"/>
    </row>
    <row r="26" spans="2:12" s="3" customFormat="1" ht="54.75" customHeight="1">
      <c r="B26" s="45"/>
      <c r="C26" s="66" t="s">
        <v>25</v>
      </c>
      <c r="D26" s="67" t="s">
        <v>35</v>
      </c>
      <c r="E26" s="70" t="s">
        <v>45</v>
      </c>
      <c r="F26" s="73">
        <v>337649.57</v>
      </c>
      <c r="G26" s="72"/>
      <c r="H26" s="65">
        <f t="shared" si="0"/>
        <v>7471.270000000077</v>
      </c>
      <c r="I26" s="4"/>
      <c r="J26" s="4"/>
      <c r="K26" s="4"/>
      <c r="L26" s="4"/>
    </row>
    <row r="27" spans="2:12" s="3" customFormat="1" ht="22.5">
      <c r="B27" s="45"/>
      <c r="C27" s="51" t="s">
        <v>26</v>
      </c>
      <c r="D27" s="44" t="s">
        <v>36</v>
      </c>
      <c r="E27" s="43" t="s">
        <v>46</v>
      </c>
      <c r="F27" s="72"/>
      <c r="G27" s="72">
        <v>36</v>
      </c>
      <c r="H27" s="65">
        <f t="shared" si="0"/>
        <v>7435.270000000077</v>
      </c>
      <c r="I27" s="4"/>
      <c r="J27" s="4"/>
      <c r="K27" s="4"/>
      <c r="L27" s="4"/>
    </row>
    <row r="28" spans="2:8" s="6" customFormat="1" ht="13.5" customHeight="1" thickBot="1">
      <c r="B28" s="45"/>
      <c r="C28" s="46"/>
      <c r="D28" s="47"/>
      <c r="E28" s="48"/>
      <c r="F28" s="49"/>
      <c r="G28" s="49"/>
      <c r="H28" s="50"/>
    </row>
    <row r="29" spans="2:8" s="4" customFormat="1" ht="21.75" customHeight="1" thickBot="1">
      <c r="B29" s="24"/>
      <c r="C29" s="41"/>
      <c r="D29" s="42"/>
      <c r="E29" s="40" t="s">
        <v>9</v>
      </c>
      <c r="F29" s="25">
        <f>SUM(F18:F27)</f>
        <v>337649.57</v>
      </c>
      <c r="G29" s="25">
        <f>SUM(G18:G27)</f>
        <v>337685.56999999995</v>
      </c>
      <c r="H29" s="26">
        <f>H16+F29-G29</f>
        <v>7435.270000000077</v>
      </c>
    </row>
    <row r="30" spans="2:8" ht="24" customHeight="1">
      <c r="B30" s="27"/>
      <c r="C30" s="27"/>
      <c r="D30" s="27"/>
      <c r="E30" s="27"/>
      <c r="F30" s="28"/>
      <c r="G30" s="28"/>
      <c r="H30" s="29"/>
    </row>
    <row r="31" spans="2:8" ht="24" customHeight="1">
      <c r="B31" s="27"/>
      <c r="C31" s="30"/>
      <c r="D31" s="31"/>
      <c r="E31" s="31"/>
      <c r="F31" s="32"/>
      <c r="G31" s="32"/>
      <c r="H31" s="33"/>
    </row>
    <row r="32" spans="2:8" ht="24" customHeight="1">
      <c r="B32" s="31"/>
      <c r="C32" s="30"/>
      <c r="D32" s="31"/>
      <c r="E32" s="31"/>
      <c r="F32" s="32"/>
      <c r="G32" s="32"/>
      <c r="H32" s="33"/>
    </row>
    <row r="33" spans="2:8" ht="24" customHeight="1">
      <c r="B33" s="31"/>
      <c r="C33" s="30"/>
      <c r="D33" s="31"/>
      <c r="E33" s="31"/>
      <c r="F33" s="32"/>
      <c r="G33" s="32"/>
      <c r="H33" s="33"/>
    </row>
    <row r="34" spans="2:8" ht="24" customHeight="1">
      <c r="B34" s="57" t="s">
        <v>17</v>
      </c>
      <c r="C34" s="57"/>
      <c r="D34" s="57"/>
      <c r="E34" s="27"/>
      <c r="F34" s="57" t="s">
        <v>18</v>
      </c>
      <c r="G34" s="57"/>
      <c r="H34" s="57"/>
    </row>
    <row r="35" spans="2:8" ht="24" customHeight="1">
      <c r="B35" s="54" t="s">
        <v>12</v>
      </c>
      <c r="C35" s="54"/>
      <c r="D35" s="54"/>
      <c r="E35" s="34"/>
      <c r="F35" s="54" t="s">
        <v>13</v>
      </c>
      <c r="G35" s="54"/>
      <c r="H35" s="54"/>
    </row>
    <row r="36" spans="2:8" ht="24" customHeight="1">
      <c r="B36" s="56" t="s">
        <v>22</v>
      </c>
      <c r="C36" s="56"/>
      <c r="D36" s="56"/>
      <c r="E36" s="35"/>
      <c r="F36" s="56" t="s">
        <v>23</v>
      </c>
      <c r="G36" s="56"/>
      <c r="H36" s="56"/>
    </row>
    <row r="37" spans="2:8" ht="24" customHeight="1">
      <c r="B37" s="54" t="s">
        <v>19</v>
      </c>
      <c r="C37" s="54"/>
      <c r="D37" s="54"/>
      <c r="E37" s="34"/>
      <c r="F37" s="54" t="s">
        <v>14</v>
      </c>
      <c r="G37" s="54"/>
      <c r="H37" s="54"/>
    </row>
    <row r="38" spans="2:8" ht="24" customHeight="1">
      <c r="B38" s="34"/>
      <c r="C38" s="34"/>
      <c r="D38" s="34"/>
      <c r="E38" s="34"/>
      <c r="F38" s="34"/>
      <c r="G38" s="34"/>
      <c r="H38" s="36"/>
    </row>
    <row r="39" spans="2:12" ht="24" customHeight="1">
      <c r="B39" s="31"/>
      <c r="C39" s="31"/>
      <c r="D39" s="31"/>
      <c r="E39" s="31"/>
      <c r="F39" s="31"/>
      <c r="G39" s="31"/>
      <c r="H39" s="37"/>
      <c r="I39" s="1"/>
      <c r="J39" s="1"/>
      <c r="K39" s="1"/>
      <c r="L39" s="1"/>
    </row>
    <row r="40" spans="2:12" ht="24" customHeight="1">
      <c r="B40" s="31"/>
      <c r="C40" s="31"/>
      <c r="D40" s="31"/>
      <c r="E40" s="31"/>
      <c r="F40" s="31"/>
      <c r="G40" s="31"/>
      <c r="H40" s="37"/>
      <c r="I40" s="1"/>
      <c r="J40" s="1"/>
      <c r="K40" s="1"/>
      <c r="L40" s="1"/>
    </row>
    <row r="41" spans="2:12" ht="24" customHeight="1">
      <c r="B41" s="55" t="s">
        <v>15</v>
      </c>
      <c r="C41" s="55"/>
      <c r="D41" s="55"/>
      <c r="E41" s="55"/>
      <c r="F41" s="55"/>
      <c r="G41" s="55"/>
      <c r="H41" s="55"/>
      <c r="I41" s="1"/>
      <c r="J41" s="1"/>
      <c r="K41" s="1"/>
      <c r="L41" s="1"/>
    </row>
    <row r="42" spans="2:12" ht="24" customHeight="1">
      <c r="B42" s="54" t="s">
        <v>16</v>
      </c>
      <c r="C42" s="54"/>
      <c r="D42" s="54"/>
      <c r="E42" s="54"/>
      <c r="F42" s="54"/>
      <c r="G42" s="54"/>
      <c r="H42" s="54"/>
      <c r="I42" s="1"/>
      <c r="J42" s="1"/>
      <c r="K42" s="1"/>
      <c r="L42" s="1"/>
    </row>
    <row r="43" spans="2:12" ht="24" customHeight="1">
      <c r="B43" s="56" t="s">
        <v>20</v>
      </c>
      <c r="C43" s="56"/>
      <c r="D43" s="56"/>
      <c r="E43" s="56"/>
      <c r="F43" s="56"/>
      <c r="G43" s="56"/>
      <c r="H43" s="56"/>
      <c r="I43" s="1"/>
      <c r="J43" s="1"/>
      <c r="K43" s="1"/>
      <c r="L43" s="1"/>
    </row>
    <row r="44" spans="2:12" ht="24" customHeight="1">
      <c r="B44" s="54" t="s">
        <v>21</v>
      </c>
      <c r="C44" s="54"/>
      <c r="D44" s="54"/>
      <c r="E44" s="54"/>
      <c r="F44" s="54"/>
      <c r="G44" s="54"/>
      <c r="H44" s="54"/>
      <c r="I44" s="1"/>
      <c r="J44" s="1"/>
      <c r="K44" s="1"/>
      <c r="L44" s="1"/>
    </row>
    <row r="45" spans="2:12" ht="24" customHeight="1">
      <c r="B45" s="52"/>
      <c r="C45" s="52"/>
      <c r="D45" s="52"/>
      <c r="E45" s="52"/>
      <c r="F45" s="52"/>
      <c r="G45" s="52"/>
      <c r="H45" s="52"/>
      <c r="I45" s="1"/>
      <c r="J45" s="1"/>
      <c r="K45" s="1"/>
      <c r="L45" s="1"/>
    </row>
    <row r="46" spans="2:12" ht="20.25">
      <c r="B46" s="53"/>
      <c r="C46" s="53"/>
      <c r="D46" s="53"/>
      <c r="E46" s="53"/>
      <c r="F46" s="53"/>
      <c r="G46" s="53"/>
      <c r="H46" s="53"/>
      <c r="I46" s="1"/>
      <c r="J46" s="1"/>
      <c r="K46" s="1"/>
      <c r="L46" s="1"/>
    </row>
    <row r="47" spans="2:12" ht="12.75">
      <c r="B47" s="5"/>
      <c r="C47" s="5"/>
      <c r="D47" s="5"/>
      <c r="E47" s="5"/>
      <c r="F47" s="5"/>
      <c r="G47" s="5"/>
      <c r="H47" s="8"/>
      <c r="I47" s="1"/>
      <c r="J47" s="1"/>
      <c r="K47" s="1"/>
      <c r="L47" s="1"/>
    </row>
    <row r="48" spans="2:12" ht="12.75">
      <c r="B48" s="5"/>
      <c r="C48" s="5"/>
      <c r="D48" s="5"/>
      <c r="E48" s="5"/>
      <c r="F48" s="5"/>
      <c r="G48" s="5"/>
      <c r="H48" s="8"/>
      <c r="I48" s="1"/>
      <c r="J48" s="1"/>
      <c r="K48" s="1"/>
      <c r="L48" s="1"/>
    </row>
    <row r="49" spans="2:12" ht="12.75">
      <c r="B49" s="5"/>
      <c r="C49" s="5"/>
      <c r="D49" s="5"/>
      <c r="E49" s="5"/>
      <c r="F49" s="5"/>
      <c r="G49" s="5"/>
      <c r="H49" s="8"/>
      <c r="I49" s="1"/>
      <c r="J49" s="1"/>
      <c r="K49" s="1"/>
      <c r="L49" s="1"/>
    </row>
    <row r="50" spans="2:12" ht="12.75">
      <c r="B50" s="5"/>
      <c r="C50" s="5"/>
      <c r="D50" s="5"/>
      <c r="E50" s="5"/>
      <c r="F50" s="5"/>
      <c r="G50" s="5"/>
      <c r="H50" s="8"/>
      <c r="I50" s="1"/>
      <c r="J50" s="1"/>
      <c r="K50" s="1"/>
      <c r="L50" s="1"/>
    </row>
    <row r="51" spans="2:12" ht="12.75">
      <c r="B51" s="5"/>
      <c r="C51" s="5"/>
      <c r="D51" s="5"/>
      <c r="E51" s="5"/>
      <c r="F51" s="5"/>
      <c r="G51" s="5"/>
      <c r="H51" s="8"/>
      <c r="I51" s="1"/>
      <c r="J51" s="1"/>
      <c r="K51" s="1"/>
      <c r="L51" s="1"/>
    </row>
    <row r="52" spans="2:12" ht="12.75">
      <c r="B52" s="5"/>
      <c r="C52" s="5"/>
      <c r="D52" s="5"/>
      <c r="E52" s="5"/>
      <c r="F52" s="5"/>
      <c r="G52" s="5"/>
      <c r="H52" s="8"/>
      <c r="I52" s="1"/>
      <c r="J52" s="1"/>
      <c r="K52" s="1"/>
      <c r="L52" s="1"/>
    </row>
    <row r="53" spans="2:12" ht="12.75">
      <c r="B53" s="5"/>
      <c r="C53" s="5"/>
      <c r="D53" s="5"/>
      <c r="E53" s="5"/>
      <c r="F53" s="5"/>
      <c r="G53" s="5"/>
      <c r="H53" s="8"/>
      <c r="I53" s="1"/>
      <c r="J53" s="1"/>
      <c r="K53" s="1"/>
      <c r="L53" s="1"/>
    </row>
    <row r="54" spans="2:12" ht="12.75">
      <c r="B54" s="5"/>
      <c r="C54" s="5"/>
      <c r="D54" s="5"/>
      <c r="E54" s="5"/>
      <c r="F54" s="5"/>
      <c r="G54" s="5"/>
      <c r="H54" s="8"/>
      <c r="I54" s="1"/>
      <c r="J54" s="1"/>
      <c r="K54" s="1"/>
      <c r="L54" s="1"/>
    </row>
    <row r="55" spans="2:12" ht="12.75">
      <c r="B55" s="5"/>
      <c r="C55" s="5"/>
      <c r="D55" s="5"/>
      <c r="E55" s="5"/>
      <c r="F55" s="5"/>
      <c r="G55" s="5"/>
      <c r="H55" s="8"/>
      <c r="I55" s="1"/>
      <c r="J55" s="1"/>
      <c r="K55" s="1"/>
      <c r="L55" s="1"/>
    </row>
    <row r="56" spans="2:12" ht="12.75">
      <c r="B56" s="5"/>
      <c r="C56" s="5"/>
      <c r="D56" s="5"/>
      <c r="E56" s="5"/>
      <c r="F56" s="5"/>
      <c r="G56" s="5"/>
      <c r="H56" s="8"/>
      <c r="I56" s="1"/>
      <c r="J56" s="1"/>
      <c r="K56" s="1"/>
      <c r="L56" s="1"/>
    </row>
    <row r="57" spans="2:12" ht="12.75">
      <c r="B57" s="5"/>
      <c r="C57" s="5"/>
      <c r="D57" s="5"/>
      <c r="E57" s="5"/>
      <c r="F57" s="5"/>
      <c r="G57" s="5"/>
      <c r="H57" s="8"/>
      <c r="I57" s="1"/>
      <c r="J57" s="1"/>
      <c r="K57" s="1"/>
      <c r="L57" s="1"/>
    </row>
    <row r="58" spans="2:12" ht="12.75">
      <c r="B58" s="5"/>
      <c r="C58" s="5"/>
      <c r="D58" s="5"/>
      <c r="E58" s="5"/>
      <c r="F58" s="5"/>
      <c r="G58" s="5"/>
      <c r="H58" s="8"/>
      <c r="I58" s="1"/>
      <c r="J58" s="1"/>
      <c r="K58" s="1"/>
      <c r="L58" s="1"/>
    </row>
    <row r="77" spans="8:12" ht="13.5" thickBot="1">
      <c r="H77" s="1"/>
      <c r="I77" s="1"/>
      <c r="J77" s="1"/>
      <c r="K77" s="1"/>
      <c r="L77" s="1"/>
    </row>
    <row r="78" spans="2:12" ht="15">
      <c r="B78" s="2"/>
      <c r="H78" s="1"/>
      <c r="I78" s="1"/>
      <c r="J78" s="1"/>
      <c r="K78" s="1"/>
      <c r="L78" s="1"/>
    </row>
  </sheetData>
  <sheetProtection/>
  <mergeCells count="23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34:D34"/>
    <mergeCell ref="F34:H34"/>
    <mergeCell ref="B35:D35"/>
    <mergeCell ref="F35:H35"/>
    <mergeCell ref="B36:D36"/>
    <mergeCell ref="F36:H36"/>
    <mergeCell ref="B45:H45"/>
    <mergeCell ref="B46:H46"/>
    <mergeCell ref="B37:D37"/>
    <mergeCell ref="F37:H37"/>
    <mergeCell ref="B41:H41"/>
    <mergeCell ref="B42:H42"/>
    <mergeCell ref="B43:H43"/>
    <mergeCell ref="B44:H44"/>
  </mergeCells>
  <printOptions horizontalCentered="1"/>
  <pageMargins left="0.48" right="0.68" top="0.35433070866141736" bottom="0" header="0.31496062992125984" footer="0.31496062992125984"/>
  <pageSetup horizontalDpi="600" verticalDpi="600" orientation="portrait" scale="53" r:id="rId2"/>
  <rowBreaks count="3" manualBreakCount="3">
    <brk id="44" max="255" man="1"/>
    <brk id="45" max="255" man="1"/>
    <brk id="62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2023-03-07T12:45:36Z</cp:lastPrinted>
  <dcterms:created xsi:type="dcterms:W3CDTF">2006-07-11T17:39:34Z</dcterms:created>
  <dcterms:modified xsi:type="dcterms:W3CDTF">2023-04-12T11:24:56Z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