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Fondo de Lenguas Extranjeras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<sst xmlns="http://schemas.openxmlformats.org/spreadsheetml/2006/main" count="49" uniqueCount="42">
  <si>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</si>
  <si>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</si>
  <si>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</si>
  <si>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</si>
  <si>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</si>
  <si>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</si>
  <si>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</si>
  <si>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</si>
  <si>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</si>
  <si>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</si>
  <si>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</si>
  <si>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</si>
  <si>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</si>
  <si>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</si>
  <si>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</si>
  <si>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</si>
  <si>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</si>
  <si>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</si>
  <si>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PROGRAMA DE LENGUAS EXTRANJERAS</t>
  </si>
  <si>
    <t>960-162609-3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</si>
  <si>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</si>
  <si>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</si>
  <si>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</si>
  <si>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</si>
  <si>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</si>
  <si>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Marzo 2023</t>
  </si>
  <si>
    <t>14/3/2023</t>
  </si>
  <si>
    <t>CK-0170</t>
  </si>
  <si>
    <t>CK-0171</t>
  </si>
  <si>
    <t>CK-0172</t>
  </si>
  <si>
    <t>FLE-0664</t>
  </si>
  <si>
    <t>CK-0173</t>
  </si>
  <si>
    <t>N/D</t>
  </si>
  <si>
    <r>
      <rPr>
        <b/>
        <sz val="8"/>
        <color indexed="8"/>
        <rFont val="Segoe UI"/>
        <family val="2"/>
      </rPr>
      <t>MABELIN  IVETTE HINKERT AQUINO</t>
    </r>
    <r>
      <rPr>
        <sz val="8"/>
        <color indexed="8"/>
        <rFont val="Segoe UI"/>
        <family val="2"/>
      </rPr>
      <t>, PAGO REPOSICIÓN DE CAJA CHICA, DEL RECIBO NO. 4638 AL 4659,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</si>
  <si>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>JESSICA DEL CARMEN ARAUJO SÁNCHEZ</t>
    </r>
    <r>
      <rPr>
        <sz val="8"/>
        <color indexed="8"/>
        <rFont val="Segoe UI"/>
        <family val="2"/>
      </rPr>
      <t>, PAGO REPOSICIÓN DEL FONDO DE VIÁTICOS ASIGNADO A LA DIRECCIÓN DE LENGUAS EXTRANJERAS, DESDE EL RECIBO 2976 AL 3011, DESTINADO A LOS GASTOS DE VIAJE A NIVEL NACIONAL RELACIONADOS A SUPERVISORES, ENTRENAMIENTOS, EVALUACIONES, REUNIONES, ASÍ COMO TAMBIEN A LA DISTRIBUCIÓN DE EQUIPOS Y MOBILIARIOS EN LOS CENTROS DE INGLÉS.</t>
    </r>
  </si>
  <si>
    <r>
      <rPr>
        <b/>
        <sz val="8"/>
        <color indexed="8"/>
        <rFont val="Segoe UI"/>
        <family val="2"/>
      </rPr>
      <t>JUAN BAUTISTA ABERU VALERIO (PAGO VIÁTICOS )</t>
    </r>
    <r>
      <rPr>
        <sz val="8"/>
        <color indexed="8"/>
        <rFont val="Segoe UI"/>
        <family val="2"/>
      </rPr>
      <t>, PAGO VIÁTICOS QUIÉN SE TRASLADÓ A LA CIUNDAD  DE SANTIAGO DE LOS CABALLEROS, CON LA FINALIDAD DE REALIZAR TRABAJO DE ARQUEOS A LA CAJA CHICA Y CAJA GENERAL DE LA OFICINA REGIONAL NORTE-SANTIAGO,  EL DÍA 01 DE MARZO DEL 2023</t>
    </r>
  </si>
  <si>
    <r>
      <rPr>
        <b/>
        <sz val="8"/>
        <color indexed="8"/>
        <rFont val="Segoe UI"/>
        <family val="2"/>
      </rPr>
      <t>DIANA ALTAGRACIA MOLINA DE LA ROSA (PAGO VIÁTICOS )</t>
    </r>
    <r>
      <rPr>
        <sz val="8"/>
        <color indexed="8"/>
        <rFont val="Segoe UI"/>
        <family val="2"/>
      </rPr>
      <t>, PAGO VIÁTICOS QUIÉN SE TRASLADÓ A LA CIUNDAD  DE SANTIAGO DE LOS CABALLEROS, CON LA FINALIDAD DE REALIZAR TRABAJO DE ARQUEOS A LA CAJA CHICA Y CAJA GENERAL DE LA OFICINA REGIONAL NORTE-SANTIAGO,  EL DÍA 01 DE MARZO DEL 2023</t>
    </r>
  </si>
  <si>
    <r>
      <rPr>
        <b/>
        <sz val="8"/>
        <color indexed="8"/>
        <rFont val="Segoe UI"/>
        <family val="2"/>
      </rPr>
      <t>FRANCISCO ALBERTO MATOS PEÑA (PAGO VIÁTICOS )</t>
    </r>
    <r>
      <rPr>
        <sz val="8"/>
        <color indexed="8"/>
        <rFont val="Segoe UI"/>
        <family val="2"/>
      </rPr>
      <t>, PAGO VIÁTICOS QUIÉN TRANSPORTÓ AL ENCARGADO DEL DEPARTAMENTO DE TESORERIA LICENCIADO JUAN BAUTISTA ABREU V. A LA CIUNDAD  DE SANTIAGO DE LOS CABALLEROS, CON LA FINALIDAD DE REALIZAR TRABAJO DE ARQUEOS A LA CAJA CHICA Y CAJA GENERAL DE LA OFICINA REGIONAL NORTE-SANTIAGO,  EL DÍA 01 DE MARZO DEL 2023</t>
    </r>
  </si>
  <si>
    <t>CHEQUE NULO</t>
  </si>
  <si>
    <r>
      <rPr>
        <b/>
        <sz val="8"/>
        <color indexed="8"/>
        <rFont val="Segoe UI"/>
        <family val="2"/>
      </rPr>
      <t>MABELIN  IVETTE HINKERT AQUINO</t>
    </r>
    <r>
      <rPr>
        <sz val="8"/>
        <color indexed="8"/>
        <rFont val="Segoe UI"/>
        <family val="2"/>
      </rPr>
      <t>, PAGO REPOSICIÓN DE CAJA CHICA, DEL RECIBO NO. 4660 AL 4679,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</si>
  <si>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IMPUESTO 0.15% SOBRE PAGOS EMITIDOS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</si>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</sst>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[$-1C0A]dddd\,\ d\ &quot;de&quot;\ mmmm\ &quot;de&quot;\ yyyy"/>
    <numFmt numFmtId="205" formatCode="[$-1C0A]h:mm:ss\ AM/PM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13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1" fillId="34" borderId="14" xfId="0" applyNumberFormat="1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justify" vertical="center" wrapText="1" readingOrder="1"/>
    </xf>
    <xf numFmtId="0" fontId="15" fillId="33" borderId="18" xfId="0" applyFont="1" applyFill="1" applyBorder="1" applyAlignment="1">
      <alignment horizontal="center" vertical="center" wrapText="1" readingOrder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43" fontId="10" fillId="33" borderId="23" xfId="49" applyFont="1" applyFill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0" fillId="0" borderId="24" xfId="0" applyBorder="1" applyAlignment="1">
      <alignment/>
    </xf>
    <xf numFmtId="0" fontId="55" fillId="0" borderId="24" xfId="0" applyFont="1" applyBorder="1" applyAlignment="1">
      <alignment horizontal="justify" vertical="justify" wrapText="1" readingOrder="1"/>
    </xf>
    <xf numFmtId="43" fontId="10" fillId="33" borderId="15" xfId="49" applyFont="1" applyFill="1" applyBorder="1" applyAlignment="1">
      <alignment vertical="center" wrapText="1"/>
    </xf>
    <xf numFmtId="43" fontId="10" fillId="33" borderId="25" xfId="49" applyFont="1" applyFill="1" applyBorder="1" applyAlignment="1">
      <alignment vertical="center" wrapText="1"/>
    </xf>
    <xf numFmtId="43" fontId="19" fillId="33" borderId="18" xfId="49" applyFont="1" applyFill="1" applyBorder="1" applyAlignment="1">
      <alignment vertical="center" wrapText="1"/>
    </xf>
    <xf numFmtId="43" fontId="10" fillId="33" borderId="18" xfId="49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43" fontId="10" fillId="33" borderId="32" xfId="49" applyFont="1" applyFill="1" applyBorder="1" applyAlignment="1">
      <alignment vertical="center" wrapText="1"/>
    </xf>
    <xf numFmtId="0" fontId="15" fillId="33" borderId="18" xfId="0" applyFont="1" applyFill="1" applyBorder="1" applyAlignment="1">
      <alignment horizontal="left" vertical="center" wrapText="1" readingOrder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9525</xdr:rowOff>
    </xdr:from>
    <xdr:to>
      <xdr:col>6</xdr:col>
      <xdr:colOff>876300</xdr:colOff>
      <xdr:row>5</xdr:row>
      <xdr:rowOff>219075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9650" y="2000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1"/>
  <sheetViews>
    <sheetView tabSelected="1" zoomScale="90" zoomScaleNormal="90" zoomScalePageLayoutView="0" workbookViewId="0" topLeftCell="A17">
      <selection activeCell="J23" sqref="J23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3.00390625" style="1" customWidth="1"/>
    <col min="4" max="4" width="18.8515625" style="1" customWidth="1"/>
    <col min="5" max="5" width="50.28125" style="1" customWidth="1"/>
    <col min="6" max="6" width="17.8515625" style="1" bestFit="1" customWidth="1"/>
    <col min="7" max="7" width="17.7109375" style="1" customWidth="1"/>
    <col min="8" max="8" width="17.57421875" style="12" bestFit="1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59"/>
      <c r="C6" s="59"/>
      <c r="D6" s="59"/>
      <c r="E6" s="59"/>
      <c r="F6" s="59"/>
      <c r="G6" s="59"/>
      <c r="H6" s="59"/>
    </row>
    <row r="7" spans="2:8" s="6" customFormat="1" ht="19.5">
      <c r="B7" s="41"/>
      <c r="C7" s="41"/>
      <c r="D7" s="41"/>
      <c r="E7" s="41"/>
      <c r="F7" s="41"/>
      <c r="G7" s="41"/>
      <c r="H7" s="41"/>
    </row>
    <row r="8" spans="2:8" s="6" customFormat="1" ht="12.75">
      <c r="B8" s="21"/>
      <c r="C8" s="21"/>
      <c r="D8" s="21"/>
      <c r="E8" s="21"/>
      <c r="F8" s="21"/>
      <c r="G8" s="21"/>
      <c r="H8" s="10"/>
    </row>
    <row r="9" spans="2:8" s="6" customFormat="1" ht="15.75">
      <c r="B9" s="60" t="s">
        <v>3</v>
      </c>
      <c r="C9" s="60"/>
      <c r="D9" s="60"/>
      <c r="E9" s="60"/>
      <c r="F9" s="60"/>
      <c r="G9" s="60"/>
      <c r="H9" s="60"/>
    </row>
    <row r="10" spans="2:8" s="6" customFormat="1" ht="15.75">
      <c r="B10" s="23"/>
      <c r="C10" s="23"/>
      <c r="D10" s="23"/>
      <c r="E10" s="23" t="s">
        <v>10</v>
      </c>
      <c r="F10" s="23"/>
      <c r="G10" s="23"/>
      <c r="H10" s="24"/>
    </row>
    <row r="11" spans="2:8" s="6" customFormat="1" ht="15.75">
      <c r="B11" s="60" t="s">
        <v>25</v>
      </c>
      <c r="C11" s="60"/>
      <c r="D11" s="60"/>
      <c r="E11" s="60"/>
      <c r="F11" s="60"/>
      <c r="G11" s="60"/>
      <c r="H11" s="60"/>
    </row>
    <row r="12" spans="2:8" s="6" customFormat="1" ht="19.5" customHeight="1" thickBot="1">
      <c r="B12" s="25"/>
      <c r="C12" s="25"/>
      <c r="D12" s="25"/>
      <c r="E12" s="25"/>
      <c r="F12" s="25"/>
      <c r="G12" s="25"/>
      <c r="H12" s="26"/>
    </row>
    <row r="13" spans="1:12" s="2" customFormat="1" ht="18.75" customHeight="1">
      <c r="A13" s="3"/>
      <c r="B13" s="61"/>
      <c r="C13" s="63" t="s">
        <v>4</v>
      </c>
      <c r="D13" s="63"/>
      <c r="E13" s="63"/>
      <c r="F13" s="63" t="s">
        <v>19</v>
      </c>
      <c r="G13" s="63"/>
      <c r="H13" s="64"/>
      <c r="I13" s="3"/>
      <c r="J13" s="3"/>
      <c r="K13" s="3"/>
      <c r="L13" s="3"/>
    </row>
    <row r="14" spans="1:12" s="2" customFormat="1" ht="27" customHeight="1" thickBot="1">
      <c r="A14" s="3"/>
      <c r="B14" s="62"/>
      <c r="C14" s="65" t="s">
        <v>18</v>
      </c>
      <c r="D14" s="65"/>
      <c r="E14" s="27"/>
      <c r="F14" s="65" t="s">
        <v>8</v>
      </c>
      <c r="G14" s="65"/>
      <c r="H14" s="30">
        <v>213024.28</v>
      </c>
      <c r="I14" s="3"/>
      <c r="J14" s="3"/>
      <c r="K14" s="3"/>
      <c r="L14" s="3"/>
    </row>
    <row r="15" spans="1:12" s="2" customFormat="1" ht="21.75" customHeight="1" thickBot="1">
      <c r="A15" s="3"/>
      <c r="B15" s="62"/>
      <c r="C15" s="39" t="s">
        <v>5</v>
      </c>
      <c r="D15" s="37" t="s">
        <v>6</v>
      </c>
      <c r="E15" s="38" t="s">
        <v>7</v>
      </c>
      <c r="F15" s="39" t="s">
        <v>0</v>
      </c>
      <c r="G15" s="31" t="s">
        <v>1</v>
      </c>
      <c r="H15" s="36" t="s">
        <v>2</v>
      </c>
      <c r="I15" s="3"/>
      <c r="J15" s="3"/>
      <c r="K15" s="3"/>
      <c r="L15" s="3"/>
    </row>
    <row r="16" spans="2:8" s="5" customFormat="1" ht="17.25" customHeight="1">
      <c r="B16" s="32"/>
      <c r="C16" s="50">
        <v>44988</v>
      </c>
      <c r="D16" s="35" t="s">
        <v>27</v>
      </c>
      <c r="E16" s="68" t="s">
        <v>38</v>
      </c>
      <c r="F16" s="51"/>
      <c r="G16" s="47">
        <v>0</v>
      </c>
      <c r="H16" s="40">
        <f>H14+F16-G16</f>
        <v>213024.28</v>
      </c>
    </row>
    <row r="17" spans="2:8" s="5" customFormat="1" ht="70.5" customHeight="1">
      <c r="B17" s="33"/>
      <c r="C17" s="50">
        <v>44988</v>
      </c>
      <c r="D17" s="35" t="s">
        <v>28</v>
      </c>
      <c r="E17" s="34" t="s">
        <v>33</v>
      </c>
      <c r="F17" s="47"/>
      <c r="G17" s="47">
        <v>22637.52</v>
      </c>
      <c r="H17" s="45">
        <f>H16+F17-G17</f>
        <v>190386.76</v>
      </c>
    </row>
    <row r="18" spans="2:8" s="5" customFormat="1" ht="97.5" customHeight="1">
      <c r="B18" s="33"/>
      <c r="C18" s="50">
        <v>44988</v>
      </c>
      <c r="D18" s="35" t="s">
        <v>29</v>
      </c>
      <c r="E18" s="34" t="s">
        <v>34</v>
      </c>
      <c r="F18" s="47"/>
      <c r="G18" s="47">
        <v>157679.82</v>
      </c>
      <c r="H18" s="45">
        <f aca="true" t="shared" si="0" ref="H18:H25">H17+F18-G18</f>
        <v>32706.940000000002</v>
      </c>
    </row>
    <row r="19" spans="2:8" s="5" customFormat="1" ht="74.25" customHeight="1">
      <c r="B19" s="33"/>
      <c r="C19" s="50" t="s">
        <v>26</v>
      </c>
      <c r="D19" s="35" t="s">
        <v>30</v>
      </c>
      <c r="E19" s="34" t="s">
        <v>35</v>
      </c>
      <c r="F19" s="47"/>
      <c r="G19" s="47">
        <v>1750</v>
      </c>
      <c r="H19" s="45">
        <f t="shared" si="0"/>
        <v>30956.940000000002</v>
      </c>
    </row>
    <row r="20" spans="2:8" s="5" customFormat="1" ht="74.25" customHeight="1">
      <c r="B20" s="33"/>
      <c r="C20" s="50" t="s">
        <v>26</v>
      </c>
      <c r="D20" s="35" t="s">
        <v>30</v>
      </c>
      <c r="E20" s="34" t="s">
        <v>36</v>
      </c>
      <c r="F20" s="47"/>
      <c r="G20" s="46">
        <v>1100</v>
      </c>
      <c r="H20" s="45">
        <f t="shared" si="0"/>
        <v>29856.940000000002</v>
      </c>
    </row>
    <row r="21" spans="2:8" s="5" customFormat="1" ht="87" customHeight="1">
      <c r="B21" s="33"/>
      <c r="C21" s="50" t="s">
        <v>26</v>
      </c>
      <c r="D21" s="35" t="s">
        <v>30</v>
      </c>
      <c r="E21" s="34" t="s">
        <v>37</v>
      </c>
      <c r="F21" s="47"/>
      <c r="G21" s="46">
        <v>1100</v>
      </c>
      <c r="H21" s="45">
        <f t="shared" si="0"/>
        <v>28756.940000000002</v>
      </c>
    </row>
    <row r="22" spans="2:8" s="5" customFormat="1" ht="19.5" customHeight="1">
      <c r="B22" s="33"/>
      <c r="C22" s="50">
        <v>45012</v>
      </c>
      <c r="D22" s="35" t="s">
        <v>31</v>
      </c>
      <c r="E22" s="68" t="s">
        <v>38</v>
      </c>
      <c r="F22" s="47"/>
      <c r="G22" s="47">
        <v>0</v>
      </c>
      <c r="H22" s="45">
        <f t="shared" si="0"/>
        <v>28756.940000000002</v>
      </c>
    </row>
    <row r="23" spans="2:8" s="5" customFormat="1" ht="63" customHeight="1">
      <c r="B23" s="33"/>
      <c r="C23" s="50">
        <v>45012</v>
      </c>
      <c r="D23" s="35" t="s">
        <v>31</v>
      </c>
      <c r="E23" s="34" t="s">
        <v>39</v>
      </c>
      <c r="F23" s="47"/>
      <c r="G23" s="46">
        <v>23536.14</v>
      </c>
      <c r="H23" s="45">
        <f t="shared" si="0"/>
        <v>5220.800000000003</v>
      </c>
    </row>
    <row r="24" spans="2:8" s="5" customFormat="1" ht="29.25" customHeight="1">
      <c r="B24" s="33"/>
      <c r="C24" s="49">
        <v>45016</v>
      </c>
      <c r="D24" s="35" t="s">
        <v>32</v>
      </c>
      <c r="E24" s="34" t="s">
        <v>40</v>
      </c>
      <c r="F24" s="47"/>
      <c r="G24" s="46">
        <v>276.41</v>
      </c>
      <c r="H24" s="45">
        <f t="shared" si="0"/>
        <v>4944.390000000003</v>
      </c>
    </row>
    <row r="25" spans="2:8" s="5" customFormat="1" ht="30" customHeight="1" thickBot="1">
      <c r="B25" s="66"/>
      <c r="C25" s="49">
        <v>45016</v>
      </c>
      <c r="D25" s="35" t="s">
        <v>32</v>
      </c>
      <c r="E25" s="68" t="s">
        <v>41</v>
      </c>
      <c r="F25" s="67"/>
      <c r="G25" s="46">
        <v>175</v>
      </c>
      <c r="H25" s="45">
        <f t="shared" si="0"/>
        <v>4769.390000000003</v>
      </c>
    </row>
    <row r="26" spans="2:8" s="3" customFormat="1" ht="9.75" customHeight="1" thickBot="1">
      <c r="B26" s="48"/>
      <c r="C26" s="42"/>
      <c r="D26" s="42"/>
      <c r="E26" s="43"/>
      <c r="F26" s="42"/>
      <c r="G26" s="42"/>
      <c r="H26" s="44"/>
    </row>
    <row r="27" spans="2:8" s="3" customFormat="1" ht="21.75" customHeight="1" thickBot="1">
      <c r="B27" s="22"/>
      <c r="C27" s="16"/>
      <c r="D27" s="16"/>
      <c r="E27" s="14" t="s">
        <v>9</v>
      </c>
      <c r="F27" s="13">
        <f>SUM(F16:F24)</f>
        <v>0</v>
      </c>
      <c r="G27" s="13">
        <f>SUM(G16:G25)</f>
        <v>208254.88999999998</v>
      </c>
      <c r="H27" s="15">
        <f>H16+F27-G27</f>
        <v>4769.390000000014</v>
      </c>
    </row>
    <row r="28" spans="2:8" s="1" customFormat="1" ht="23.25" customHeight="1">
      <c r="B28" s="4"/>
      <c r="C28" s="4"/>
      <c r="D28" s="4"/>
      <c r="E28" s="4"/>
      <c r="F28" s="4"/>
      <c r="G28" s="4"/>
      <c r="H28" s="11"/>
    </row>
    <row r="29" spans="2:8" s="1" customFormat="1" ht="23.25" customHeight="1">
      <c r="B29" s="4"/>
      <c r="C29" s="4"/>
      <c r="D29" s="4"/>
      <c r="E29" s="4"/>
      <c r="F29" s="4"/>
      <c r="G29" s="4"/>
      <c r="H29" s="28"/>
    </row>
    <row r="30" spans="2:8" s="1" customFormat="1" ht="23.25" customHeight="1">
      <c r="B30" s="4"/>
      <c r="C30" s="4"/>
      <c r="D30" s="4"/>
      <c r="E30" s="4"/>
      <c r="F30" s="4"/>
      <c r="G30" s="4"/>
      <c r="H30" s="11"/>
    </row>
    <row r="31" spans="2:8" s="1" customFormat="1" ht="23.25" customHeight="1">
      <c r="B31" s="57" t="s">
        <v>16</v>
      </c>
      <c r="C31" s="57"/>
      <c r="D31" s="57"/>
      <c r="E31" s="4"/>
      <c r="F31" s="57" t="s">
        <v>17</v>
      </c>
      <c r="G31" s="57"/>
      <c r="H31" s="57"/>
    </row>
    <row r="32" spans="2:8" s="17" customFormat="1" ht="20.25">
      <c r="B32" s="52" t="s">
        <v>11</v>
      </c>
      <c r="C32" s="52"/>
      <c r="D32" s="52"/>
      <c r="F32" s="53" t="s">
        <v>12</v>
      </c>
      <c r="G32" s="53"/>
      <c r="H32" s="53"/>
    </row>
    <row r="33" spans="1:12" s="17" customFormat="1" ht="20.25">
      <c r="A33" s="18"/>
      <c r="B33" s="58" t="s">
        <v>23</v>
      </c>
      <c r="C33" s="58"/>
      <c r="D33" s="58"/>
      <c r="E33" s="19"/>
      <c r="F33" s="56" t="s">
        <v>24</v>
      </c>
      <c r="G33" s="56"/>
      <c r="H33" s="56"/>
      <c r="I33" s="18"/>
      <c r="J33" s="18"/>
      <c r="K33" s="18"/>
      <c r="L33" s="18"/>
    </row>
    <row r="34" spans="1:12" s="17" customFormat="1" ht="20.25">
      <c r="A34" s="18"/>
      <c r="B34" s="52" t="s">
        <v>20</v>
      </c>
      <c r="C34" s="52"/>
      <c r="D34" s="52"/>
      <c r="F34" s="53" t="s">
        <v>13</v>
      </c>
      <c r="G34" s="53"/>
      <c r="H34" s="53"/>
      <c r="I34" s="18"/>
      <c r="J34" s="18"/>
      <c r="K34" s="18"/>
      <c r="L34" s="18"/>
    </row>
    <row r="35" spans="1:12" s="17" customFormat="1" ht="23.25" customHeight="1">
      <c r="A35" s="18"/>
      <c r="B35" s="29"/>
      <c r="C35" s="29"/>
      <c r="D35" s="29"/>
      <c r="H35" s="20"/>
      <c r="I35" s="18"/>
      <c r="J35" s="18"/>
      <c r="K35" s="18"/>
      <c r="L35" s="18"/>
    </row>
    <row r="36" ht="23.25" customHeight="1"/>
    <row r="38" spans="2:8" ht="12.75">
      <c r="B38" s="54" t="s">
        <v>14</v>
      </c>
      <c r="C38" s="55"/>
      <c r="D38" s="55"/>
      <c r="E38" s="55"/>
      <c r="F38" s="55"/>
      <c r="G38" s="55"/>
      <c r="H38" s="55"/>
    </row>
    <row r="39" spans="1:12" s="17" customFormat="1" ht="20.25">
      <c r="A39" s="18"/>
      <c r="B39" s="53" t="s">
        <v>15</v>
      </c>
      <c r="C39" s="53"/>
      <c r="D39" s="53"/>
      <c r="E39" s="53"/>
      <c r="F39" s="53"/>
      <c r="G39" s="53"/>
      <c r="H39" s="53"/>
      <c r="I39" s="18"/>
      <c r="J39" s="18"/>
      <c r="K39" s="18"/>
      <c r="L39" s="18"/>
    </row>
    <row r="40" spans="1:12" s="17" customFormat="1" ht="20.25">
      <c r="A40" s="18"/>
      <c r="B40" s="56" t="s">
        <v>21</v>
      </c>
      <c r="C40" s="56"/>
      <c r="D40" s="56"/>
      <c r="E40" s="56"/>
      <c r="F40" s="56"/>
      <c r="G40" s="56"/>
      <c r="H40" s="56"/>
      <c r="I40" s="18"/>
      <c r="J40" s="18"/>
      <c r="K40" s="18"/>
      <c r="L40" s="18"/>
    </row>
    <row r="41" spans="1:12" s="17" customFormat="1" ht="20.25">
      <c r="A41" s="18"/>
      <c r="B41" s="53" t="s">
        <v>22</v>
      </c>
      <c r="C41" s="53"/>
      <c r="D41" s="53"/>
      <c r="E41" s="53"/>
      <c r="F41" s="53"/>
      <c r="G41" s="53"/>
      <c r="H41" s="53"/>
      <c r="I41" s="18"/>
      <c r="J41" s="18"/>
      <c r="K41" s="18"/>
      <c r="L41" s="18"/>
    </row>
  </sheetData>
  <sheetProtection/>
  <mergeCells count="20">
    <mergeCell ref="B6:H6"/>
    <mergeCell ref="B9:H9"/>
    <mergeCell ref="B11:H11"/>
    <mergeCell ref="B13:B15"/>
    <mergeCell ref="C13:E13"/>
    <mergeCell ref="F13:H13"/>
    <mergeCell ref="C14:D14"/>
    <mergeCell ref="F14:G14"/>
    <mergeCell ref="B31:D31"/>
    <mergeCell ref="F31:H31"/>
    <mergeCell ref="B32:D32"/>
    <mergeCell ref="F32:H32"/>
    <mergeCell ref="B33:D33"/>
    <mergeCell ref="F33:H33"/>
    <mergeCell ref="B34:D34"/>
    <mergeCell ref="F34:H34"/>
    <mergeCell ref="B38:H38"/>
    <mergeCell ref="B39:H39"/>
    <mergeCell ref="B40:H40"/>
    <mergeCell ref="B41:H41"/>
  </mergeCells>
  <printOptions/>
  <pageMargins left="0.7086614173228347" right="0.7086614173228347" top="0.7480314960629921" bottom="0.33" header="0.31496062992125984" footer="0.31496062992125984"/>
  <pageSetup horizontalDpi="600" verticalDpi="600" orientation="portrait" scale="61" r:id="rId2"/>
  <rowBreaks count="3" manualBreakCount="3">
    <brk id="43" max="255" man="1"/>
    <brk id="44" max="255" man="1"/>
    <brk id="46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2023-03-01T15:37:57Z</cp:lastPrinted>
  <dcterms:created xsi:type="dcterms:W3CDTF">2006-07-11T17:39:34Z</dcterms:created>
  <dcterms:modified xsi:type="dcterms:W3CDTF">2023-04-11T20:18:24Z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