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TRANSPARENCIA 2021-2023\2023\FINANCIERO 2023\"/>
    </mc:Choice>
  </mc:AlternateContent>
  <xr:revisionPtr revIDLastSave="0" documentId="13_ncr:1_{AAE4D6C4-8E59-4C8A-BC84-058A396F25B3}" xr6:coauthVersionLast="47" xr6:coauthVersionMax="47" xr10:uidLastSave="{00000000-0000-0000-0000-000000000000}"/>
  <bookViews>
    <workbookView xWindow="-120" yWindow="-120" windowWidth="20730" windowHeight="11160" firstSheet="5" activeTab="6" xr2:uid="{A20F929B-653F-40D9-B118-7AD02D403E5D}"/>
  </bookViews>
  <sheets>
    <sheet name="Dic.2022, Cta. X Pagar" sheetId="1" r:id="rId1"/>
    <sheet name="Dic.2022, Cta. X Pagar con Pago" sheetId="2" r:id="rId2"/>
    <sheet name="Enero2023, Cta. X Pagar" sheetId="3" r:id="rId3"/>
    <sheet name="Enero2023, Cta. X Pagar con Pag" sheetId="4" r:id="rId4"/>
    <sheet name="Feb.2023, Cta. X Pagar" sheetId="5" r:id="rId5"/>
    <sheet name="Feb.2023, Cta. X Pagar con Pago" sheetId="7" r:id="rId6"/>
    <sheet name="Marzo 2023, Cta. X Pagar" sheetId="8" r:id="rId7"/>
    <sheet name="Marzo2023,Cta. X Pagar con Pago" sheetId="9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9" i="8" l="1"/>
  <c r="E934" i="8"/>
  <c r="E803" i="8"/>
  <c r="E779" i="8" l="1"/>
  <c r="H1085" i="9"/>
  <c r="H986" i="9"/>
  <c r="H899" i="9"/>
  <c r="H862" i="9"/>
  <c r="H640" i="9"/>
  <c r="G1085" i="9"/>
  <c r="G986" i="9"/>
  <c r="G899" i="9"/>
  <c r="G862" i="9"/>
  <c r="G640" i="9"/>
  <c r="E1085" i="9"/>
  <c r="E986" i="9"/>
  <c r="E899" i="9"/>
  <c r="E862" i="9"/>
  <c r="E640" i="9"/>
  <c r="E862" i="8"/>
  <c r="H1150" i="7"/>
  <c r="G1150" i="7"/>
  <c r="G1153" i="7"/>
  <c r="E1150" i="7"/>
  <c r="H1060" i="7"/>
  <c r="H1153" i="7"/>
  <c r="E1154" i="7"/>
  <c r="G1060" i="7"/>
  <c r="E1060" i="7"/>
  <c r="H915" i="7"/>
  <c r="G915" i="7"/>
  <c r="E915" i="7"/>
  <c r="H859" i="7"/>
  <c r="G859" i="7"/>
  <c r="E859" i="7"/>
  <c r="E1153" i="7"/>
  <c r="H643" i="7"/>
  <c r="G643" i="7"/>
  <c r="E643" i="7"/>
  <c r="E929" i="5"/>
  <c r="E885" i="5"/>
  <c r="E829" i="5"/>
  <c r="E786" i="5"/>
  <c r="E585" i="5"/>
  <c r="D585" i="5"/>
  <c r="C585" i="5"/>
  <c r="B585" i="5"/>
  <c r="A585" i="5"/>
  <c r="E584" i="5"/>
  <c r="D584" i="5"/>
  <c r="C584" i="5"/>
  <c r="B584" i="5"/>
  <c r="A584" i="5"/>
  <c r="E583" i="5"/>
  <c r="D583" i="5"/>
  <c r="C583" i="5"/>
  <c r="B583" i="5"/>
  <c r="A583" i="5"/>
  <c r="E582" i="5"/>
  <c r="D582" i="5"/>
  <c r="C582" i="5"/>
  <c r="B582" i="5"/>
  <c r="A582" i="5"/>
  <c r="E581" i="5"/>
  <c r="D581" i="5"/>
  <c r="C581" i="5"/>
  <c r="B581" i="5"/>
  <c r="A581" i="5"/>
  <c r="E580" i="5"/>
  <c r="D580" i="5"/>
  <c r="C580" i="5"/>
  <c r="B580" i="5"/>
  <c r="A580" i="5"/>
  <c r="E579" i="5"/>
  <c r="D579" i="5"/>
  <c r="C579" i="5"/>
  <c r="B579" i="5"/>
  <c r="A579" i="5"/>
  <c r="E578" i="5"/>
  <c r="D578" i="5"/>
  <c r="C578" i="5"/>
  <c r="B578" i="5"/>
  <c r="A578" i="5"/>
  <c r="E577" i="5"/>
  <c r="D577" i="5"/>
  <c r="C577" i="5"/>
  <c r="B577" i="5"/>
  <c r="A577" i="5"/>
  <c r="E576" i="5"/>
  <c r="D576" i="5"/>
  <c r="C576" i="5"/>
  <c r="B576" i="5"/>
  <c r="A576" i="5"/>
  <c r="E575" i="5"/>
  <c r="D575" i="5"/>
  <c r="C575" i="5"/>
  <c r="B575" i="5"/>
  <c r="A575" i="5"/>
  <c r="E574" i="5"/>
  <c r="D574" i="5"/>
  <c r="C574" i="5"/>
  <c r="B574" i="5"/>
  <c r="A574" i="5"/>
  <c r="E573" i="5"/>
  <c r="D573" i="5"/>
  <c r="C573" i="5"/>
  <c r="B573" i="5"/>
  <c r="A573" i="5"/>
  <c r="E572" i="5"/>
  <c r="D572" i="5"/>
  <c r="C572" i="5"/>
  <c r="B572" i="5"/>
  <c r="A572" i="5"/>
  <c r="E571" i="5"/>
  <c r="D571" i="5"/>
  <c r="C571" i="5"/>
  <c r="B571" i="5"/>
  <c r="A571" i="5"/>
  <c r="E570" i="5"/>
  <c r="D570" i="5"/>
  <c r="C570" i="5"/>
  <c r="B570" i="5"/>
  <c r="A570" i="5"/>
  <c r="E569" i="5"/>
  <c r="D569" i="5"/>
  <c r="C569" i="5"/>
  <c r="B569" i="5"/>
  <c r="A569" i="5"/>
  <c r="E568" i="5"/>
  <c r="D568" i="5"/>
  <c r="C568" i="5"/>
  <c r="B568" i="5"/>
  <c r="A568" i="5"/>
  <c r="E567" i="5"/>
  <c r="D567" i="5"/>
  <c r="C567" i="5"/>
  <c r="B567" i="5"/>
  <c r="A567" i="5"/>
  <c r="E566" i="5"/>
  <c r="D566" i="5"/>
  <c r="C566" i="5"/>
  <c r="B566" i="5"/>
  <c r="A566" i="5"/>
  <c r="E565" i="5"/>
  <c r="D565" i="5"/>
  <c r="C565" i="5"/>
  <c r="B565" i="5"/>
  <c r="A565" i="5"/>
  <c r="E564" i="5"/>
  <c r="D564" i="5"/>
  <c r="C564" i="5"/>
  <c r="B564" i="5"/>
  <c r="A564" i="5"/>
  <c r="E563" i="5"/>
  <c r="D563" i="5"/>
  <c r="C563" i="5"/>
  <c r="B563" i="5"/>
  <c r="A563" i="5"/>
  <c r="E562" i="5"/>
  <c r="D562" i="5"/>
  <c r="C562" i="5"/>
  <c r="B562" i="5"/>
  <c r="A562" i="5"/>
  <c r="E561" i="5"/>
  <c r="D561" i="5"/>
  <c r="C561" i="5"/>
  <c r="B561" i="5"/>
  <c r="A561" i="5"/>
  <c r="E560" i="5"/>
  <c r="D560" i="5"/>
  <c r="C560" i="5"/>
  <c r="B560" i="5"/>
  <c r="A560" i="5"/>
  <c r="E559" i="5"/>
  <c r="D559" i="5"/>
  <c r="C559" i="5"/>
  <c r="B559" i="5"/>
  <c r="A559" i="5"/>
  <c r="E558" i="5"/>
  <c r="D558" i="5"/>
  <c r="C558" i="5"/>
  <c r="B558" i="5"/>
  <c r="A558" i="5"/>
  <c r="E557" i="5"/>
  <c r="D557" i="5"/>
  <c r="C557" i="5"/>
  <c r="B557" i="5"/>
  <c r="A557" i="5"/>
  <c r="E556" i="5"/>
  <c r="D556" i="5"/>
  <c r="C556" i="5"/>
  <c r="B556" i="5"/>
  <c r="A556" i="5"/>
  <c r="E555" i="5"/>
  <c r="D555" i="5"/>
  <c r="C555" i="5"/>
  <c r="B555" i="5"/>
  <c r="A555" i="5"/>
  <c r="E554" i="5"/>
  <c r="D554" i="5"/>
  <c r="C554" i="5"/>
  <c r="B554" i="5"/>
  <c r="A554" i="5"/>
  <c r="E553" i="5"/>
  <c r="D553" i="5"/>
  <c r="C553" i="5"/>
  <c r="B553" i="5"/>
  <c r="A553" i="5"/>
  <c r="E552" i="5"/>
  <c r="D552" i="5"/>
  <c r="C552" i="5"/>
  <c r="B552" i="5"/>
  <c r="A552" i="5"/>
  <c r="E551" i="5"/>
  <c r="D551" i="5"/>
  <c r="C551" i="5"/>
  <c r="B551" i="5"/>
  <c r="A551" i="5"/>
  <c r="E550" i="5"/>
  <c r="D550" i="5"/>
  <c r="C550" i="5"/>
  <c r="B550" i="5"/>
  <c r="A550" i="5"/>
  <c r="E549" i="5"/>
  <c r="D549" i="5"/>
  <c r="C549" i="5"/>
  <c r="B549" i="5"/>
  <c r="A549" i="5"/>
  <c r="E548" i="5"/>
  <c r="D548" i="5"/>
  <c r="C548" i="5"/>
  <c r="B548" i="5"/>
  <c r="A548" i="5"/>
  <c r="E547" i="5"/>
  <c r="D547" i="5"/>
  <c r="C547" i="5"/>
  <c r="B547" i="5"/>
  <c r="A547" i="5"/>
  <c r="E546" i="5"/>
  <c r="D546" i="5"/>
  <c r="C546" i="5"/>
  <c r="B546" i="5"/>
  <c r="A546" i="5"/>
  <c r="E545" i="5"/>
  <c r="D545" i="5"/>
  <c r="C545" i="5"/>
  <c r="B545" i="5"/>
  <c r="A545" i="5"/>
  <c r="E544" i="5"/>
  <c r="D544" i="5"/>
  <c r="C544" i="5"/>
  <c r="B544" i="5"/>
  <c r="A544" i="5"/>
  <c r="E543" i="5"/>
  <c r="D543" i="5"/>
  <c r="C543" i="5"/>
  <c r="B543" i="5"/>
  <c r="A543" i="5"/>
  <c r="E542" i="5"/>
  <c r="D542" i="5"/>
  <c r="C542" i="5"/>
  <c r="B542" i="5"/>
  <c r="A542" i="5"/>
  <c r="E541" i="5"/>
  <c r="D541" i="5"/>
  <c r="C541" i="5"/>
  <c r="B541" i="5"/>
  <c r="A541" i="5"/>
  <c r="E540" i="5"/>
  <c r="D540" i="5"/>
  <c r="C540" i="5"/>
  <c r="B540" i="5"/>
  <c r="A540" i="5"/>
  <c r="E539" i="5"/>
  <c r="D539" i="5"/>
  <c r="C539" i="5"/>
  <c r="B539" i="5"/>
  <c r="A539" i="5"/>
  <c r="E538" i="5"/>
  <c r="D538" i="5"/>
  <c r="C538" i="5"/>
  <c r="B538" i="5"/>
  <c r="A538" i="5"/>
  <c r="E537" i="5"/>
  <c r="D537" i="5"/>
  <c r="C537" i="5"/>
  <c r="B537" i="5"/>
  <c r="A537" i="5"/>
  <c r="E536" i="5"/>
  <c r="D536" i="5"/>
  <c r="C536" i="5"/>
  <c r="B536" i="5"/>
  <c r="A536" i="5"/>
  <c r="E535" i="5"/>
  <c r="D535" i="5"/>
  <c r="C535" i="5"/>
  <c r="B535" i="5"/>
  <c r="A535" i="5"/>
  <c r="E534" i="5"/>
  <c r="D534" i="5"/>
  <c r="C534" i="5"/>
  <c r="B534" i="5"/>
  <c r="A534" i="5"/>
  <c r="E533" i="5"/>
  <c r="D533" i="5"/>
  <c r="C533" i="5"/>
  <c r="B533" i="5"/>
  <c r="A533" i="5"/>
  <c r="E532" i="5"/>
  <c r="D532" i="5"/>
  <c r="C532" i="5"/>
  <c r="B532" i="5"/>
  <c r="A532" i="5"/>
  <c r="E531" i="5"/>
  <c r="D531" i="5"/>
  <c r="C531" i="5"/>
  <c r="B531" i="5"/>
  <c r="A531" i="5"/>
  <c r="E530" i="5"/>
  <c r="D530" i="5"/>
  <c r="C530" i="5"/>
  <c r="B530" i="5"/>
  <c r="A530" i="5"/>
  <c r="E529" i="5"/>
  <c r="D529" i="5"/>
  <c r="C529" i="5"/>
  <c r="B529" i="5"/>
  <c r="A529" i="5"/>
  <c r="E528" i="5"/>
  <c r="D528" i="5"/>
  <c r="C528" i="5"/>
  <c r="B528" i="5"/>
  <c r="A528" i="5"/>
  <c r="E527" i="5"/>
  <c r="D527" i="5"/>
  <c r="C527" i="5"/>
  <c r="B527" i="5"/>
  <c r="A527" i="5"/>
  <c r="E526" i="5"/>
  <c r="D526" i="5"/>
  <c r="C526" i="5"/>
  <c r="B526" i="5"/>
  <c r="A526" i="5"/>
  <c r="E525" i="5"/>
  <c r="D525" i="5"/>
  <c r="C525" i="5"/>
  <c r="B525" i="5"/>
  <c r="A525" i="5"/>
  <c r="E524" i="5"/>
  <c r="D524" i="5"/>
  <c r="C524" i="5"/>
  <c r="B524" i="5"/>
  <c r="A524" i="5"/>
  <c r="E523" i="5"/>
  <c r="D523" i="5"/>
  <c r="C523" i="5"/>
  <c r="B523" i="5"/>
  <c r="A523" i="5"/>
  <c r="E522" i="5"/>
  <c r="D522" i="5"/>
  <c r="C522" i="5"/>
  <c r="B522" i="5"/>
  <c r="A522" i="5"/>
  <c r="E521" i="5"/>
  <c r="D521" i="5"/>
  <c r="C521" i="5"/>
  <c r="B521" i="5"/>
  <c r="A521" i="5"/>
  <c r="E520" i="5"/>
  <c r="D520" i="5"/>
  <c r="C520" i="5"/>
  <c r="B520" i="5"/>
  <c r="A520" i="5"/>
  <c r="E519" i="5"/>
  <c r="D519" i="5"/>
  <c r="C519" i="5"/>
  <c r="B519" i="5"/>
  <c r="A519" i="5"/>
  <c r="E518" i="5"/>
  <c r="D518" i="5"/>
  <c r="C518" i="5"/>
  <c r="B518" i="5"/>
  <c r="A518" i="5"/>
  <c r="E517" i="5"/>
  <c r="D517" i="5"/>
  <c r="C517" i="5"/>
  <c r="B517" i="5"/>
  <c r="A517" i="5"/>
  <c r="E516" i="5"/>
  <c r="D516" i="5"/>
  <c r="C516" i="5"/>
  <c r="B516" i="5"/>
  <c r="A516" i="5"/>
  <c r="E515" i="5"/>
  <c r="D515" i="5"/>
  <c r="C515" i="5"/>
  <c r="B515" i="5"/>
  <c r="A515" i="5"/>
  <c r="E514" i="5"/>
  <c r="D514" i="5"/>
  <c r="C514" i="5"/>
  <c r="B514" i="5"/>
  <c r="A514" i="5"/>
  <c r="E513" i="5"/>
  <c r="D513" i="5"/>
  <c r="C513" i="5"/>
  <c r="B513" i="5"/>
  <c r="A513" i="5"/>
  <c r="E512" i="5"/>
  <c r="D512" i="5"/>
  <c r="C512" i="5"/>
  <c r="B512" i="5"/>
  <c r="A512" i="5"/>
  <c r="E511" i="5"/>
  <c r="D511" i="5"/>
  <c r="C511" i="5"/>
  <c r="B511" i="5"/>
  <c r="A511" i="5"/>
  <c r="E510" i="5"/>
  <c r="D510" i="5"/>
  <c r="C510" i="5"/>
  <c r="B510" i="5"/>
  <c r="A510" i="5"/>
  <c r="E509" i="5"/>
  <c r="D509" i="5"/>
  <c r="C509" i="5"/>
  <c r="B509" i="5"/>
  <c r="A509" i="5"/>
  <c r="E508" i="5"/>
  <c r="D508" i="5"/>
  <c r="C508" i="5"/>
  <c r="B508" i="5"/>
  <c r="A508" i="5"/>
  <c r="E507" i="5"/>
  <c r="D507" i="5"/>
  <c r="C507" i="5"/>
  <c r="B507" i="5"/>
  <c r="A507" i="5"/>
  <c r="E506" i="5"/>
  <c r="D506" i="5"/>
  <c r="C506" i="5"/>
  <c r="B506" i="5"/>
  <c r="A506" i="5"/>
  <c r="E505" i="5"/>
  <c r="D505" i="5"/>
  <c r="C505" i="5"/>
  <c r="B505" i="5"/>
  <c r="A505" i="5"/>
  <c r="E504" i="5"/>
  <c r="D504" i="5"/>
  <c r="C504" i="5"/>
  <c r="B504" i="5"/>
  <c r="A504" i="5"/>
  <c r="E503" i="5"/>
  <c r="D503" i="5"/>
  <c r="C503" i="5"/>
  <c r="B503" i="5"/>
  <c r="A503" i="5"/>
  <c r="E502" i="5"/>
  <c r="D502" i="5"/>
  <c r="C502" i="5"/>
  <c r="B502" i="5"/>
  <c r="A502" i="5"/>
  <c r="E501" i="5"/>
  <c r="D501" i="5"/>
  <c r="C501" i="5"/>
  <c r="B501" i="5"/>
  <c r="A501" i="5"/>
  <c r="E500" i="5"/>
  <c r="D500" i="5"/>
  <c r="C500" i="5"/>
  <c r="B500" i="5"/>
  <c r="A500" i="5"/>
  <c r="E499" i="5"/>
  <c r="D499" i="5"/>
  <c r="C499" i="5"/>
  <c r="B499" i="5"/>
  <c r="A499" i="5"/>
  <c r="E498" i="5"/>
  <c r="D498" i="5"/>
  <c r="C498" i="5"/>
  <c r="B498" i="5"/>
  <c r="A498" i="5"/>
  <c r="E497" i="5"/>
  <c r="D497" i="5"/>
  <c r="C497" i="5"/>
  <c r="B497" i="5"/>
  <c r="A497" i="5"/>
  <c r="E496" i="5"/>
  <c r="D496" i="5"/>
  <c r="C496" i="5"/>
  <c r="B496" i="5"/>
  <c r="A496" i="5"/>
  <c r="E495" i="5"/>
  <c r="D495" i="5"/>
  <c r="C495" i="5"/>
  <c r="B495" i="5"/>
  <c r="A495" i="5"/>
  <c r="E494" i="5"/>
  <c r="D494" i="5"/>
  <c r="C494" i="5"/>
  <c r="B494" i="5"/>
  <c r="A494" i="5"/>
  <c r="E493" i="5"/>
  <c r="D493" i="5"/>
  <c r="C493" i="5"/>
  <c r="B493" i="5"/>
  <c r="A493" i="5"/>
  <c r="E492" i="5"/>
  <c r="D492" i="5"/>
  <c r="C492" i="5"/>
  <c r="B492" i="5"/>
  <c r="A492" i="5"/>
  <c r="E491" i="5"/>
  <c r="D491" i="5"/>
  <c r="C491" i="5"/>
  <c r="B491" i="5"/>
  <c r="A491" i="5"/>
  <c r="E490" i="5"/>
  <c r="D490" i="5"/>
  <c r="C490" i="5"/>
  <c r="B490" i="5"/>
  <c r="A490" i="5"/>
  <c r="E489" i="5"/>
  <c r="D489" i="5"/>
  <c r="C489" i="5"/>
  <c r="B489" i="5"/>
  <c r="A489" i="5"/>
  <c r="E488" i="5"/>
  <c r="D488" i="5"/>
  <c r="C488" i="5"/>
  <c r="B488" i="5"/>
  <c r="A488" i="5"/>
  <c r="E487" i="5"/>
  <c r="D487" i="5"/>
  <c r="C487" i="5"/>
  <c r="B487" i="5"/>
  <c r="A487" i="5"/>
  <c r="E486" i="5"/>
  <c r="D486" i="5"/>
  <c r="C486" i="5"/>
  <c r="B486" i="5"/>
  <c r="A486" i="5"/>
  <c r="E485" i="5"/>
  <c r="D485" i="5"/>
  <c r="C485" i="5"/>
  <c r="B485" i="5"/>
  <c r="A485" i="5"/>
  <c r="E484" i="5"/>
  <c r="D484" i="5"/>
  <c r="C484" i="5"/>
  <c r="B484" i="5"/>
  <c r="A484" i="5"/>
  <c r="E483" i="5"/>
  <c r="D483" i="5"/>
  <c r="C483" i="5"/>
  <c r="B483" i="5"/>
  <c r="A483" i="5"/>
  <c r="E482" i="5"/>
  <c r="D482" i="5"/>
  <c r="C482" i="5"/>
  <c r="B482" i="5"/>
  <c r="A482" i="5"/>
  <c r="E481" i="5"/>
  <c r="D481" i="5"/>
  <c r="C481" i="5"/>
  <c r="B481" i="5"/>
  <c r="A481" i="5"/>
  <c r="E480" i="5"/>
  <c r="D480" i="5"/>
  <c r="C480" i="5"/>
  <c r="B480" i="5"/>
  <c r="A480" i="5"/>
  <c r="E479" i="5"/>
  <c r="D479" i="5"/>
  <c r="C479" i="5"/>
  <c r="B479" i="5"/>
  <c r="A479" i="5"/>
  <c r="E478" i="5"/>
  <c r="D478" i="5"/>
  <c r="C478" i="5"/>
  <c r="B478" i="5"/>
  <c r="A478" i="5"/>
  <c r="E477" i="5"/>
  <c r="D477" i="5"/>
  <c r="C477" i="5"/>
  <c r="B477" i="5"/>
  <c r="A477" i="5"/>
  <c r="E476" i="5"/>
  <c r="D476" i="5"/>
  <c r="C476" i="5"/>
  <c r="B476" i="5"/>
  <c r="A476" i="5"/>
  <c r="E475" i="5"/>
  <c r="D475" i="5"/>
  <c r="C475" i="5"/>
  <c r="B475" i="5"/>
  <c r="A475" i="5"/>
  <c r="E474" i="5"/>
  <c r="D474" i="5"/>
  <c r="C474" i="5"/>
  <c r="B474" i="5"/>
  <c r="A474" i="5"/>
  <c r="E473" i="5"/>
  <c r="D473" i="5"/>
  <c r="C473" i="5"/>
  <c r="B473" i="5"/>
  <c r="A473" i="5"/>
  <c r="E472" i="5"/>
  <c r="D472" i="5"/>
  <c r="C472" i="5"/>
  <c r="B472" i="5"/>
  <c r="A472" i="5"/>
  <c r="E471" i="5"/>
  <c r="D471" i="5"/>
  <c r="C471" i="5"/>
  <c r="B471" i="5"/>
  <c r="A471" i="5"/>
  <c r="E470" i="5"/>
  <c r="D470" i="5"/>
  <c r="C470" i="5"/>
  <c r="B470" i="5"/>
  <c r="A470" i="5"/>
  <c r="E469" i="5"/>
  <c r="D469" i="5"/>
  <c r="C469" i="5"/>
  <c r="B469" i="5"/>
  <c r="A469" i="5"/>
  <c r="E468" i="5"/>
  <c r="D468" i="5"/>
  <c r="C468" i="5"/>
  <c r="B468" i="5"/>
  <c r="A468" i="5"/>
  <c r="E467" i="5"/>
  <c r="D467" i="5"/>
  <c r="C467" i="5"/>
  <c r="B467" i="5"/>
  <c r="A467" i="5"/>
  <c r="E466" i="5"/>
  <c r="D466" i="5"/>
  <c r="C466" i="5"/>
  <c r="B466" i="5"/>
  <c r="A466" i="5"/>
  <c r="E465" i="5"/>
  <c r="D465" i="5"/>
  <c r="C465" i="5"/>
  <c r="B465" i="5"/>
  <c r="A465" i="5"/>
  <c r="E464" i="5"/>
  <c r="D464" i="5"/>
  <c r="C464" i="5"/>
  <c r="B464" i="5"/>
  <c r="A464" i="5"/>
  <c r="E463" i="5"/>
  <c r="D463" i="5"/>
  <c r="C463" i="5"/>
  <c r="B463" i="5"/>
  <c r="A463" i="5"/>
  <c r="E462" i="5"/>
  <c r="D462" i="5"/>
  <c r="C462" i="5"/>
  <c r="B462" i="5"/>
  <c r="A462" i="5"/>
  <c r="E461" i="5"/>
  <c r="D461" i="5"/>
  <c r="C461" i="5"/>
  <c r="B461" i="5"/>
  <c r="A461" i="5"/>
  <c r="E460" i="5"/>
  <c r="D460" i="5"/>
  <c r="C460" i="5"/>
  <c r="B460" i="5"/>
  <c r="A460" i="5"/>
  <c r="E459" i="5"/>
  <c r="D459" i="5"/>
  <c r="C459" i="5"/>
  <c r="B459" i="5"/>
  <c r="A459" i="5"/>
  <c r="E458" i="5"/>
  <c r="D458" i="5"/>
  <c r="C458" i="5"/>
  <c r="B458" i="5"/>
  <c r="A458" i="5"/>
  <c r="E457" i="5"/>
  <c r="D457" i="5"/>
  <c r="C457" i="5"/>
  <c r="B457" i="5"/>
  <c r="A457" i="5"/>
  <c r="E456" i="5"/>
  <c r="D456" i="5"/>
  <c r="C456" i="5"/>
  <c r="B456" i="5"/>
  <c r="A456" i="5"/>
  <c r="E455" i="5"/>
  <c r="D455" i="5"/>
  <c r="C455" i="5"/>
  <c r="B455" i="5"/>
  <c r="A455" i="5"/>
  <c r="E454" i="5"/>
  <c r="D454" i="5"/>
  <c r="C454" i="5"/>
  <c r="B454" i="5"/>
  <c r="A454" i="5"/>
  <c r="E453" i="5"/>
  <c r="D453" i="5"/>
  <c r="C453" i="5"/>
  <c r="B453" i="5"/>
  <c r="A453" i="5"/>
  <c r="E452" i="5"/>
  <c r="D452" i="5"/>
  <c r="C452" i="5"/>
  <c r="B452" i="5"/>
  <c r="A452" i="5"/>
  <c r="E451" i="5"/>
  <c r="D451" i="5"/>
  <c r="C451" i="5"/>
  <c r="B451" i="5"/>
  <c r="A451" i="5"/>
  <c r="E450" i="5"/>
  <c r="D450" i="5"/>
  <c r="C450" i="5"/>
  <c r="B450" i="5"/>
  <c r="A450" i="5"/>
  <c r="E449" i="5"/>
  <c r="D449" i="5"/>
  <c r="C449" i="5"/>
  <c r="B449" i="5"/>
  <c r="A449" i="5"/>
  <c r="E448" i="5"/>
  <c r="D448" i="5"/>
  <c r="C448" i="5"/>
  <c r="B448" i="5"/>
  <c r="A448" i="5"/>
  <c r="E447" i="5"/>
  <c r="D447" i="5"/>
  <c r="C447" i="5"/>
  <c r="B447" i="5"/>
  <c r="A447" i="5"/>
  <c r="E446" i="5"/>
  <c r="D446" i="5"/>
  <c r="C446" i="5"/>
  <c r="B446" i="5"/>
  <c r="A446" i="5"/>
  <c r="E445" i="5"/>
  <c r="D445" i="5"/>
  <c r="C445" i="5"/>
  <c r="B445" i="5"/>
  <c r="A445" i="5"/>
  <c r="E444" i="5"/>
  <c r="D444" i="5"/>
  <c r="C444" i="5"/>
  <c r="B444" i="5"/>
  <c r="A444" i="5"/>
  <c r="E443" i="5"/>
  <c r="D443" i="5"/>
  <c r="C443" i="5"/>
  <c r="B443" i="5"/>
  <c r="A443" i="5"/>
  <c r="E442" i="5"/>
  <c r="D442" i="5"/>
  <c r="C442" i="5"/>
  <c r="B442" i="5"/>
  <c r="A442" i="5"/>
  <c r="E441" i="5"/>
  <c r="D441" i="5"/>
  <c r="C441" i="5"/>
  <c r="B441" i="5"/>
  <c r="A441" i="5"/>
  <c r="E440" i="5"/>
  <c r="D440" i="5"/>
  <c r="C440" i="5"/>
  <c r="B440" i="5"/>
  <c r="A440" i="5"/>
  <c r="E439" i="5"/>
  <c r="D439" i="5"/>
  <c r="C439" i="5"/>
  <c r="B439" i="5"/>
  <c r="A439" i="5"/>
  <c r="E438" i="5"/>
  <c r="D438" i="5"/>
  <c r="C438" i="5"/>
  <c r="B438" i="5"/>
  <c r="A438" i="5"/>
  <c r="E437" i="5"/>
  <c r="D437" i="5"/>
  <c r="C437" i="5"/>
  <c r="B437" i="5"/>
  <c r="A437" i="5"/>
  <c r="E436" i="5"/>
  <c r="D436" i="5"/>
  <c r="C436" i="5"/>
  <c r="B436" i="5"/>
  <c r="A436" i="5"/>
  <c r="E435" i="5"/>
  <c r="D435" i="5"/>
  <c r="C435" i="5"/>
  <c r="B435" i="5"/>
  <c r="A435" i="5"/>
  <c r="E434" i="5"/>
  <c r="D434" i="5"/>
  <c r="C434" i="5"/>
  <c r="B434" i="5"/>
  <c r="A434" i="5"/>
  <c r="E433" i="5"/>
  <c r="D433" i="5"/>
  <c r="C433" i="5"/>
  <c r="B433" i="5"/>
  <c r="A433" i="5"/>
  <c r="E432" i="5"/>
  <c r="D432" i="5"/>
  <c r="C432" i="5"/>
  <c r="B432" i="5"/>
  <c r="A432" i="5"/>
  <c r="E431" i="5"/>
  <c r="D431" i="5"/>
  <c r="C431" i="5"/>
  <c r="B431" i="5"/>
  <c r="A431" i="5"/>
  <c r="E430" i="5"/>
  <c r="D430" i="5"/>
  <c r="C430" i="5"/>
  <c r="B430" i="5"/>
  <c r="A430" i="5"/>
  <c r="E429" i="5"/>
  <c r="D429" i="5"/>
  <c r="C429" i="5"/>
  <c r="B429" i="5"/>
  <c r="A429" i="5"/>
  <c r="E428" i="5"/>
  <c r="D428" i="5"/>
  <c r="C428" i="5"/>
  <c r="B428" i="5"/>
  <c r="A428" i="5"/>
  <c r="E427" i="5"/>
  <c r="D427" i="5"/>
  <c r="C427" i="5"/>
  <c r="B427" i="5"/>
  <c r="A427" i="5"/>
  <c r="E426" i="5"/>
  <c r="D426" i="5"/>
  <c r="C426" i="5"/>
  <c r="B426" i="5"/>
  <c r="A426" i="5"/>
  <c r="E425" i="5"/>
  <c r="D425" i="5"/>
  <c r="C425" i="5"/>
  <c r="B425" i="5"/>
  <c r="A425" i="5"/>
  <c r="E424" i="5"/>
  <c r="D424" i="5"/>
  <c r="C424" i="5"/>
  <c r="B424" i="5"/>
  <c r="A424" i="5"/>
  <c r="E423" i="5"/>
  <c r="D423" i="5"/>
  <c r="C423" i="5"/>
  <c r="B423" i="5"/>
  <c r="A423" i="5"/>
  <c r="E422" i="5"/>
  <c r="D422" i="5"/>
  <c r="C422" i="5"/>
  <c r="B422" i="5"/>
  <c r="A422" i="5"/>
  <c r="E421" i="5"/>
  <c r="D421" i="5"/>
  <c r="C421" i="5"/>
  <c r="B421" i="5"/>
  <c r="A421" i="5"/>
  <c r="E420" i="5"/>
  <c r="D420" i="5"/>
  <c r="C420" i="5"/>
  <c r="B420" i="5"/>
  <c r="A420" i="5"/>
  <c r="E419" i="5"/>
  <c r="D419" i="5"/>
  <c r="C419" i="5"/>
  <c r="B419" i="5"/>
  <c r="A419" i="5"/>
  <c r="E418" i="5"/>
  <c r="D418" i="5"/>
  <c r="C418" i="5"/>
  <c r="B418" i="5"/>
  <c r="A418" i="5"/>
  <c r="E417" i="5"/>
  <c r="D417" i="5"/>
  <c r="C417" i="5"/>
  <c r="B417" i="5"/>
  <c r="A417" i="5"/>
  <c r="E416" i="5"/>
  <c r="D416" i="5"/>
  <c r="C416" i="5"/>
  <c r="B416" i="5"/>
  <c r="A416" i="5"/>
  <c r="E415" i="5"/>
  <c r="D415" i="5"/>
  <c r="C415" i="5"/>
  <c r="B415" i="5"/>
  <c r="A415" i="5"/>
  <c r="E414" i="5"/>
  <c r="D414" i="5"/>
  <c r="C414" i="5"/>
  <c r="B414" i="5"/>
  <c r="A414" i="5"/>
  <c r="E413" i="5"/>
  <c r="D413" i="5"/>
  <c r="C413" i="5"/>
  <c r="B413" i="5"/>
  <c r="A413" i="5"/>
  <c r="E412" i="5"/>
  <c r="D412" i="5"/>
  <c r="C412" i="5"/>
  <c r="B412" i="5"/>
  <c r="A412" i="5"/>
  <c r="E411" i="5"/>
  <c r="D411" i="5"/>
  <c r="C411" i="5"/>
  <c r="B411" i="5"/>
  <c r="A411" i="5"/>
  <c r="E410" i="5"/>
  <c r="D410" i="5"/>
  <c r="C410" i="5"/>
  <c r="B410" i="5"/>
  <c r="A410" i="5"/>
  <c r="E409" i="5"/>
  <c r="D409" i="5"/>
  <c r="C409" i="5"/>
  <c r="B409" i="5"/>
  <c r="A409" i="5"/>
  <c r="E408" i="5"/>
  <c r="D408" i="5"/>
  <c r="C408" i="5"/>
  <c r="B408" i="5"/>
  <c r="A408" i="5"/>
  <c r="E407" i="5"/>
  <c r="D407" i="5"/>
  <c r="C407" i="5"/>
  <c r="B407" i="5"/>
  <c r="A407" i="5"/>
  <c r="E406" i="5"/>
  <c r="D406" i="5"/>
  <c r="C406" i="5"/>
  <c r="B406" i="5"/>
  <c r="A406" i="5"/>
  <c r="E405" i="5"/>
  <c r="D405" i="5"/>
  <c r="C405" i="5"/>
  <c r="B405" i="5"/>
  <c r="A405" i="5"/>
  <c r="E404" i="5"/>
  <c r="D404" i="5"/>
  <c r="C404" i="5"/>
  <c r="B404" i="5"/>
  <c r="A404" i="5"/>
  <c r="E403" i="5"/>
  <c r="D403" i="5"/>
  <c r="C403" i="5"/>
  <c r="B403" i="5"/>
  <c r="A403" i="5"/>
  <c r="E402" i="5"/>
  <c r="D402" i="5"/>
  <c r="C402" i="5"/>
  <c r="B402" i="5"/>
  <c r="A402" i="5"/>
  <c r="E401" i="5"/>
  <c r="D401" i="5"/>
  <c r="C401" i="5"/>
  <c r="B401" i="5"/>
  <c r="A401" i="5"/>
  <c r="E400" i="5"/>
  <c r="D400" i="5"/>
  <c r="C400" i="5"/>
  <c r="B400" i="5"/>
  <c r="A400" i="5"/>
  <c r="E399" i="5"/>
  <c r="D399" i="5"/>
  <c r="C399" i="5"/>
  <c r="B399" i="5"/>
  <c r="A399" i="5"/>
  <c r="E398" i="5"/>
  <c r="D398" i="5"/>
  <c r="C398" i="5"/>
  <c r="B398" i="5"/>
  <c r="A398" i="5"/>
  <c r="E397" i="5"/>
  <c r="D397" i="5"/>
  <c r="C397" i="5"/>
  <c r="B397" i="5"/>
  <c r="A397" i="5"/>
  <c r="E396" i="5"/>
  <c r="D396" i="5"/>
  <c r="C396" i="5"/>
  <c r="B396" i="5"/>
  <c r="A396" i="5"/>
  <c r="E395" i="5"/>
  <c r="D395" i="5"/>
  <c r="C395" i="5"/>
  <c r="B395" i="5"/>
  <c r="A395" i="5"/>
  <c r="E394" i="5"/>
  <c r="D394" i="5"/>
  <c r="C394" i="5"/>
  <c r="B394" i="5"/>
  <c r="A394" i="5"/>
  <c r="E393" i="5"/>
  <c r="D393" i="5"/>
  <c r="C393" i="5"/>
  <c r="B393" i="5"/>
  <c r="A393" i="5"/>
  <c r="E392" i="5"/>
  <c r="D392" i="5"/>
  <c r="C392" i="5"/>
  <c r="B392" i="5"/>
  <c r="A392" i="5"/>
  <c r="E391" i="5"/>
  <c r="D391" i="5"/>
  <c r="C391" i="5"/>
  <c r="B391" i="5"/>
  <c r="A391" i="5"/>
  <c r="E390" i="5"/>
  <c r="D390" i="5"/>
  <c r="C390" i="5"/>
  <c r="B390" i="5"/>
  <c r="A390" i="5"/>
  <c r="E389" i="5"/>
  <c r="D389" i="5"/>
  <c r="C389" i="5"/>
  <c r="B389" i="5"/>
  <c r="A389" i="5"/>
  <c r="E388" i="5"/>
  <c r="D388" i="5"/>
  <c r="C388" i="5"/>
  <c r="B388" i="5"/>
  <c r="A388" i="5"/>
  <c r="E387" i="5"/>
  <c r="D387" i="5"/>
  <c r="C387" i="5"/>
  <c r="B387" i="5"/>
  <c r="A387" i="5"/>
  <c r="E386" i="5"/>
  <c r="D386" i="5"/>
  <c r="C386" i="5"/>
  <c r="B386" i="5"/>
  <c r="A386" i="5"/>
  <c r="E385" i="5"/>
  <c r="D385" i="5"/>
  <c r="C385" i="5"/>
  <c r="B385" i="5"/>
  <c r="A385" i="5"/>
  <c r="E384" i="5"/>
  <c r="D384" i="5"/>
  <c r="C384" i="5"/>
  <c r="B384" i="5"/>
  <c r="A384" i="5"/>
  <c r="E383" i="5"/>
  <c r="D383" i="5"/>
  <c r="C383" i="5"/>
  <c r="B383" i="5"/>
  <c r="A383" i="5"/>
  <c r="E382" i="5"/>
  <c r="D382" i="5"/>
  <c r="C382" i="5"/>
  <c r="B382" i="5"/>
  <c r="A382" i="5"/>
  <c r="E381" i="5"/>
  <c r="D381" i="5"/>
  <c r="C381" i="5"/>
  <c r="B381" i="5"/>
  <c r="A381" i="5"/>
  <c r="E380" i="5"/>
  <c r="D380" i="5"/>
  <c r="C380" i="5"/>
  <c r="B380" i="5"/>
  <c r="A380" i="5"/>
  <c r="E379" i="5"/>
  <c r="D379" i="5"/>
  <c r="C379" i="5"/>
  <c r="B379" i="5"/>
  <c r="A379" i="5"/>
  <c r="E378" i="5"/>
  <c r="D378" i="5"/>
  <c r="C378" i="5"/>
  <c r="B378" i="5"/>
  <c r="A378" i="5"/>
  <c r="E377" i="5"/>
  <c r="D377" i="5"/>
  <c r="C377" i="5"/>
  <c r="B377" i="5"/>
  <c r="A377" i="5"/>
  <c r="E376" i="5"/>
  <c r="D376" i="5"/>
  <c r="C376" i="5"/>
  <c r="B376" i="5"/>
  <c r="A376" i="5"/>
  <c r="E375" i="5"/>
  <c r="D375" i="5"/>
  <c r="C375" i="5"/>
  <c r="B375" i="5"/>
  <c r="A375" i="5"/>
  <c r="E374" i="5"/>
  <c r="D374" i="5"/>
  <c r="C374" i="5"/>
  <c r="B374" i="5"/>
  <c r="A374" i="5"/>
  <c r="E373" i="5"/>
  <c r="D373" i="5"/>
  <c r="C373" i="5"/>
  <c r="B373" i="5"/>
  <c r="A373" i="5"/>
  <c r="E372" i="5"/>
  <c r="D372" i="5"/>
  <c r="C372" i="5"/>
  <c r="B372" i="5"/>
  <c r="A372" i="5"/>
  <c r="E371" i="5"/>
  <c r="D371" i="5"/>
  <c r="C371" i="5"/>
  <c r="B371" i="5"/>
  <c r="A371" i="5"/>
  <c r="E370" i="5"/>
  <c r="D370" i="5"/>
  <c r="C370" i="5"/>
  <c r="B370" i="5"/>
  <c r="A370" i="5"/>
  <c r="E369" i="5"/>
  <c r="D369" i="5"/>
  <c r="C369" i="5"/>
  <c r="B369" i="5"/>
  <c r="A369" i="5"/>
  <c r="E368" i="5"/>
  <c r="D368" i="5"/>
  <c r="C368" i="5"/>
  <c r="B368" i="5"/>
  <c r="A368" i="5"/>
  <c r="E367" i="5"/>
  <c r="D367" i="5"/>
  <c r="C367" i="5"/>
  <c r="B367" i="5"/>
  <c r="A367" i="5"/>
  <c r="E366" i="5"/>
  <c r="D366" i="5"/>
  <c r="C366" i="5"/>
  <c r="B366" i="5"/>
  <c r="A366" i="5"/>
  <c r="E365" i="5"/>
  <c r="D365" i="5"/>
  <c r="C365" i="5"/>
  <c r="B365" i="5"/>
  <c r="A365" i="5"/>
  <c r="E364" i="5"/>
  <c r="D364" i="5"/>
  <c r="C364" i="5"/>
  <c r="B364" i="5"/>
  <c r="A364" i="5"/>
  <c r="E363" i="5"/>
  <c r="D363" i="5"/>
  <c r="C363" i="5"/>
  <c r="B363" i="5"/>
  <c r="A363" i="5"/>
  <c r="E362" i="5"/>
  <c r="D362" i="5"/>
  <c r="C362" i="5"/>
  <c r="B362" i="5"/>
  <c r="A362" i="5"/>
  <c r="E361" i="5"/>
  <c r="D361" i="5"/>
  <c r="C361" i="5"/>
  <c r="B361" i="5"/>
  <c r="A361" i="5"/>
  <c r="E360" i="5"/>
  <c r="D360" i="5"/>
  <c r="C360" i="5"/>
  <c r="B360" i="5"/>
  <c r="A360" i="5"/>
  <c r="E359" i="5"/>
  <c r="D359" i="5"/>
  <c r="C359" i="5"/>
  <c r="B359" i="5"/>
  <c r="A359" i="5"/>
  <c r="E358" i="5"/>
  <c r="D358" i="5"/>
  <c r="C358" i="5"/>
  <c r="B358" i="5"/>
  <c r="A358" i="5"/>
  <c r="E357" i="5"/>
  <c r="D357" i="5"/>
  <c r="C357" i="5"/>
  <c r="B357" i="5"/>
  <c r="A357" i="5"/>
  <c r="E356" i="5"/>
  <c r="D356" i="5"/>
  <c r="C356" i="5"/>
  <c r="B356" i="5"/>
  <c r="A356" i="5"/>
  <c r="E355" i="5"/>
  <c r="D355" i="5"/>
  <c r="C355" i="5"/>
  <c r="B355" i="5"/>
  <c r="A355" i="5"/>
  <c r="E354" i="5"/>
  <c r="D354" i="5"/>
  <c r="C354" i="5"/>
  <c r="B354" i="5"/>
  <c r="A354" i="5"/>
  <c r="E353" i="5"/>
  <c r="D353" i="5"/>
  <c r="C353" i="5"/>
  <c r="B353" i="5"/>
  <c r="A353" i="5"/>
  <c r="E352" i="5"/>
  <c r="D352" i="5"/>
  <c r="C352" i="5"/>
  <c r="B352" i="5"/>
  <c r="A352" i="5"/>
  <c r="E351" i="5"/>
  <c r="D351" i="5"/>
  <c r="C351" i="5"/>
  <c r="B351" i="5"/>
  <c r="A351" i="5"/>
  <c r="E350" i="5"/>
  <c r="D350" i="5"/>
  <c r="C350" i="5"/>
  <c r="B350" i="5"/>
  <c r="A350" i="5"/>
  <c r="E349" i="5"/>
  <c r="D349" i="5"/>
  <c r="C349" i="5"/>
  <c r="B349" i="5"/>
  <c r="A349" i="5"/>
  <c r="E348" i="5"/>
  <c r="D348" i="5"/>
  <c r="C348" i="5"/>
  <c r="B348" i="5"/>
  <c r="A348" i="5"/>
  <c r="E347" i="5"/>
  <c r="D347" i="5"/>
  <c r="C347" i="5"/>
  <c r="B347" i="5"/>
  <c r="A347" i="5"/>
  <c r="E346" i="5"/>
  <c r="D346" i="5"/>
  <c r="C346" i="5"/>
  <c r="B346" i="5"/>
  <c r="A346" i="5"/>
  <c r="E345" i="5"/>
  <c r="D345" i="5"/>
  <c r="C345" i="5"/>
  <c r="B345" i="5"/>
  <c r="A345" i="5"/>
  <c r="E344" i="5"/>
  <c r="D344" i="5"/>
  <c r="C344" i="5"/>
  <c r="B344" i="5"/>
  <c r="A344" i="5"/>
  <c r="E343" i="5"/>
  <c r="D343" i="5"/>
  <c r="C343" i="5"/>
  <c r="B343" i="5"/>
  <c r="A343" i="5"/>
  <c r="E342" i="5"/>
  <c r="D342" i="5"/>
  <c r="C342" i="5"/>
  <c r="B342" i="5"/>
  <c r="A342" i="5"/>
  <c r="E341" i="5"/>
  <c r="D341" i="5"/>
  <c r="C341" i="5"/>
  <c r="B341" i="5"/>
  <c r="A341" i="5"/>
  <c r="E340" i="5"/>
  <c r="D340" i="5"/>
  <c r="C340" i="5"/>
  <c r="B340" i="5"/>
  <c r="A340" i="5"/>
  <c r="E339" i="5"/>
  <c r="D339" i="5"/>
  <c r="C339" i="5"/>
  <c r="B339" i="5"/>
  <c r="A339" i="5"/>
  <c r="E338" i="5"/>
  <c r="D338" i="5"/>
  <c r="C338" i="5"/>
  <c r="B338" i="5"/>
  <c r="A338" i="5"/>
  <c r="E337" i="5"/>
  <c r="D337" i="5"/>
  <c r="C337" i="5"/>
  <c r="B337" i="5"/>
  <c r="A337" i="5"/>
  <c r="E336" i="5"/>
  <c r="D336" i="5"/>
  <c r="C336" i="5"/>
  <c r="B336" i="5"/>
  <c r="A336" i="5"/>
  <c r="E335" i="5"/>
  <c r="D335" i="5"/>
  <c r="C335" i="5"/>
  <c r="B335" i="5"/>
  <c r="A335" i="5"/>
  <c r="E334" i="5"/>
  <c r="D334" i="5"/>
  <c r="C334" i="5"/>
  <c r="B334" i="5"/>
  <c r="A334" i="5"/>
  <c r="E333" i="5"/>
  <c r="D333" i="5"/>
  <c r="C333" i="5"/>
  <c r="B333" i="5"/>
  <c r="A333" i="5"/>
  <c r="E332" i="5"/>
  <c r="D332" i="5"/>
  <c r="C332" i="5"/>
  <c r="B332" i="5"/>
  <c r="A332" i="5"/>
  <c r="E331" i="5"/>
  <c r="D331" i="5"/>
  <c r="C331" i="5"/>
  <c r="B331" i="5"/>
  <c r="A331" i="5"/>
  <c r="E330" i="5"/>
  <c r="D330" i="5"/>
  <c r="C330" i="5"/>
  <c r="B330" i="5"/>
  <c r="A330" i="5"/>
  <c r="E329" i="5"/>
  <c r="D329" i="5"/>
  <c r="C329" i="5"/>
  <c r="B329" i="5"/>
  <c r="A329" i="5"/>
  <c r="E328" i="5"/>
  <c r="D328" i="5"/>
  <c r="C328" i="5"/>
  <c r="B328" i="5"/>
  <c r="A328" i="5"/>
  <c r="E327" i="5"/>
  <c r="D327" i="5"/>
  <c r="C327" i="5"/>
  <c r="B327" i="5"/>
  <c r="A327" i="5"/>
  <c r="E326" i="5"/>
  <c r="D326" i="5"/>
  <c r="C326" i="5"/>
  <c r="B326" i="5"/>
  <c r="A326" i="5"/>
  <c r="E325" i="5"/>
  <c r="D325" i="5"/>
  <c r="C325" i="5"/>
  <c r="B325" i="5"/>
  <c r="A325" i="5"/>
  <c r="E324" i="5"/>
  <c r="D324" i="5"/>
  <c r="C324" i="5"/>
  <c r="B324" i="5"/>
  <c r="A324" i="5"/>
  <c r="E323" i="5"/>
  <c r="D323" i="5"/>
  <c r="C323" i="5"/>
  <c r="B323" i="5"/>
  <c r="A323" i="5"/>
  <c r="E322" i="5"/>
  <c r="D322" i="5"/>
  <c r="C322" i="5"/>
  <c r="B322" i="5"/>
  <c r="A322" i="5"/>
  <c r="E321" i="5"/>
  <c r="D321" i="5"/>
  <c r="C321" i="5"/>
  <c r="B321" i="5"/>
  <c r="A321" i="5"/>
  <c r="E320" i="5"/>
  <c r="D320" i="5"/>
  <c r="C320" i="5"/>
  <c r="B320" i="5"/>
  <c r="A320" i="5"/>
  <c r="E319" i="5"/>
  <c r="D319" i="5"/>
  <c r="C319" i="5"/>
  <c r="B319" i="5"/>
  <c r="A319" i="5"/>
  <c r="E318" i="5"/>
  <c r="D318" i="5"/>
  <c r="C318" i="5"/>
  <c r="B318" i="5"/>
  <c r="A318" i="5"/>
  <c r="E317" i="5"/>
  <c r="D317" i="5"/>
  <c r="C317" i="5"/>
  <c r="B317" i="5"/>
  <c r="A317" i="5"/>
  <c r="E316" i="5"/>
  <c r="D316" i="5"/>
  <c r="C316" i="5"/>
  <c r="B316" i="5"/>
  <c r="A316" i="5"/>
  <c r="E315" i="5"/>
  <c r="D315" i="5"/>
  <c r="C315" i="5"/>
  <c r="B315" i="5"/>
  <c r="A315" i="5"/>
  <c r="E314" i="5"/>
  <c r="D314" i="5"/>
  <c r="C314" i="5"/>
  <c r="B314" i="5"/>
  <c r="A314" i="5"/>
  <c r="E313" i="5"/>
  <c r="D313" i="5"/>
  <c r="C313" i="5"/>
  <c r="B313" i="5"/>
  <c r="A313" i="5"/>
  <c r="E312" i="5"/>
  <c r="D312" i="5"/>
  <c r="C312" i="5"/>
  <c r="B312" i="5"/>
  <c r="A312" i="5"/>
  <c r="E311" i="5"/>
  <c r="D311" i="5"/>
  <c r="C311" i="5"/>
  <c r="B311" i="5"/>
  <c r="A311" i="5"/>
  <c r="E310" i="5"/>
  <c r="D310" i="5"/>
  <c r="C310" i="5"/>
  <c r="B310" i="5"/>
  <c r="A310" i="5"/>
  <c r="E309" i="5"/>
  <c r="D309" i="5"/>
  <c r="C309" i="5"/>
  <c r="B309" i="5"/>
  <c r="A309" i="5"/>
  <c r="E308" i="5"/>
  <c r="D308" i="5"/>
  <c r="C308" i="5"/>
  <c r="B308" i="5"/>
  <c r="A308" i="5"/>
  <c r="E307" i="5"/>
  <c r="D307" i="5"/>
  <c r="C307" i="5"/>
  <c r="B307" i="5"/>
  <c r="A307" i="5"/>
  <c r="E306" i="5"/>
  <c r="D306" i="5"/>
  <c r="C306" i="5"/>
  <c r="B306" i="5"/>
  <c r="A306" i="5"/>
  <c r="E305" i="5"/>
  <c r="D305" i="5"/>
  <c r="C305" i="5"/>
  <c r="B305" i="5"/>
  <c r="A305" i="5"/>
  <c r="E304" i="5"/>
  <c r="D304" i="5"/>
  <c r="C304" i="5"/>
  <c r="B304" i="5"/>
  <c r="A304" i="5"/>
  <c r="E303" i="5"/>
  <c r="D303" i="5"/>
  <c r="C303" i="5"/>
  <c r="B303" i="5"/>
  <c r="A303" i="5"/>
  <c r="E302" i="5"/>
  <c r="D302" i="5"/>
  <c r="C302" i="5"/>
  <c r="B302" i="5"/>
  <c r="A302" i="5"/>
  <c r="E301" i="5"/>
  <c r="D301" i="5"/>
  <c r="C301" i="5"/>
  <c r="B301" i="5"/>
  <c r="A301" i="5"/>
  <c r="E300" i="5"/>
  <c r="D300" i="5"/>
  <c r="C300" i="5"/>
  <c r="B300" i="5"/>
  <c r="A300" i="5"/>
  <c r="E299" i="5"/>
  <c r="D299" i="5"/>
  <c r="C299" i="5"/>
  <c r="B299" i="5"/>
  <c r="A299" i="5"/>
  <c r="E298" i="5"/>
  <c r="D298" i="5"/>
  <c r="C298" i="5"/>
  <c r="B298" i="5"/>
  <c r="A298" i="5"/>
  <c r="E297" i="5"/>
  <c r="D297" i="5"/>
  <c r="C297" i="5"/>
  <c r="B297" i="5"/>
  <c r="A297" i="5"/>
  <c r="E296" i="5"/>
  <c r="D296" i="5"/>
  <c r="C296" i="5"/>
  <c r="B296" i="5"/>
  <c r="A296" i="5"/>
  <c r="E295" i="5"/>
  <c r="D295" i="5"/>
  <c r="C295" i="5"/>
  <c r="B295" i="5"/>
  <c r="A295" i="5"/>
  <c r="E294" i="5"/>
  <c r="D294" i="5"/>
  <c r="C294" i="5"/>
  <c r="B294" i="5"/>
  <c r="A294" i="5"/>
  <c r="E293" i="5"/>
  <c r="D293" i="5"/>
  <c r="C293" i="5"/>
  <c r="B293" i="5"/>
  <c r="A293" i="5"/>
  <c r="E292" i="5"/>
  <c r="D292" i="5"/>
  <c r="C292" i="5"/>
  <c r="B292" i="5"/>
  <c r="A292" i="5"/>
  <c r="E291" i="5"/>
  <c r="D291" i="5"/>
  <c r="C291" i="5"/>
  <c r="B291" i="5"/>
  <c r="A291" i="5"/>
  <c r="E290" i="5"/>
  <c r="D290" i="5"/>
  <c r="C290" i="5"/>
  <c r="B290" i="5"/>
  <c r="A290" i="5"/>
  <c r="E289" i="5"/>
  <c r="D289" i="5"/>
  <c r="C289" i="5"/>
  <c r="B289" i="5"/>
  <c r="A289" i="5"/>
  <c r="E288" i="5"/>
  <c r="D288" i="5"/>
  <c r="C288" i="5"/>
  <c r="B288" i="5"/>
  <c r="A288" i="5"/>
  <c r="E287" i="5"/>
  <c r="D287" i="5"/>
  <c r="C287" i="5"/>
  <c r="B287" i="5"/>
  <c r="A287" i="5"/>
  <c r="E286" i="5"/>
  <c r="D286" i="5"/>
  <c r="C286" i="5"/>
  <c r="B286" i="5"/>
  <c r="A286" i="5"/>
  <c r="E285" i="5"/>
  <c r="D285" i="5"/>
  <c r="C285" i="5"/>
  <c r="B285" i="5"/>
  <c r="A285" i="5"/>
  <c r="E284" i="5"/>
  <c r="D284" i="5"/>
  <c r="C284" i="5"/>
  <c r="B284" i="5"/>
  <c r="A284" i="5"/>
  <c r="E283" i="5"/>
  <c r="D283" i="5"/>
  <c r="C283" i="5"/>
  <c r="B283" i="5"/>
  <c r="A283" i="5"/>
  <c r="E282" i="5"/>
  <c r="D282" i="5"/>
  <c r="C282" i="5"/>
  <c r="B282" i="5"/>
  <c r="A282" i="5"/>
  <c r="E281" i="5"/>
  <c r="D281" i="5"/>
  <c r="C281" i="5"/>
  <c r="B281" i="5"/>
  <c r="A281" i="5"/>
  <c r="E280" i="5"/>
  <c r="D280" i="5"/>
  <c r="C280" i="5"/>
  <c r="B280" i="5"/>
  <c r="A280" i="5"/>
  <c r="E279" i="5"/>
  <c r="D279" i="5"/>
  <c r="C279" i="5"/>
  <c r="B279" i="5"/>
  <c r="A279" i="5"/>
  <c r="E278" i="5"/>
  <c r="D278" i="5"/>
  <c r="C278" i="5"/>
  <c r="B278" i="5"/>
  <c r="A278" i="5"/>
  <c r="E277" i="5"/>
  <c r="D277" i="5"/>
  <c r="C277" i="5"/>
  <c r="B277" i="5"/>
  <c r="A277" i="5"/>
  <c r="E276" i="5"/>
  <c r="D276" i="5"/>
  <c r="C276" i="5"/>
  <c r="B276" i="5"/>
  <c r="A276" i="5"/>
  <c r="E275" i="5"/>
  <c r="D275" i="5"/>
  <c r="C275" i="5"/>
  <c r="B275" i="5"/>
  <c r="A275" i="5"/>
  <c r="E274" i="5"/>
  <c r="D274" i="5"/>
  <c r="C274" i="5"/>
  <c r="B274" i="5"/>
  <c r="A274" i="5"/>
  <c r="E273" i="5"/>
  <c r="D273" i="5"/>
  <c r="C273" i="5"/>
  <c r="B273" i="5"/>
  <c r="A273" i="5"/>
  <c r="E272" i="5"/>
  <c r="D272" i="5"/>
  <c r="C272" i="5"/>
  <c r="B272" i="5"/>
  <c r="A272" i="5"/>
  <c r="E271" i="5"/>
  <c r="D271" i="5"/>
  <c r="C271" i="5"/>
  <c r="B271" i="5"/>
  <c r="A271" i="5"/>
  <c r="E270" i="5"/>
  <c r="D270" i="5"/>
  <c r="C270" i="5"/>
  <c r="B270" i="5"/>
  <c r="A270" i="5"/>
  <c r="E269" i="5"/>
  <c r="D269" i="5"/>
  <c r="C269" i="5"/>
  <c r="B269" i="5"/>
  <c r="A269" i="5"/>
  <c r="E268" i="5"/>
  <c r="D268" i="5"/>
  <c r="C268" i="5"/>
  <c r="B268" i="5"/>
  <c r="A268" i="5"/>
  <c r="E267" i="5"/>
  <c r="D267" i="5"/>
  <c r="C267" i="5"/>
  <c r="B267" i="5"/>
  <c r="A267" i="5"/>
  <c r="E266" i="5"/>
  <c r="D266" i="5"/>
  <c r="C266" i="5"/>
  <c r="B266" i="5"/>
  <c r="A266" i="5"/>
  <c r="E265" i="5"/>
  <c r="D265" i="5"/>
  <c r="C265" i="5"/>
  <c r="B265" i="5"/>
  <c r="A265" i="5"/>
  <c r="E264" i="5"/>
  <c r="D264" i="5"/>
  <c r="C264" i="5"/>
  <c r="B264" i="5"/>
  <c r="A264" i="5"/>
  <c r="E263" i="5"/>
  <c r="D263" i="5"/>
  <c r="C263" i="5"/>
  <c r="B263" i="5"/>
  <c r="A263" i="5"/>
  <c r="E262" i="5"/>
  <c r="D262" i="5"/>
  <c r="C262" i="5"/>
  <c r="B262" i="5"/>
  <c r="A262" i="5"/>
  <c r="E261" i="5"/>
  <c r="D261" i="5"/>
  <c r="C261" i="5"/>
  <c r="B261" i="5"/>
  <c r="A261" i="5"/>
  <c r="E260" i="5"/>
  <c r="D260" i="5"/>
  <c r="C260" i="5"/>
  <c r="B260" i="5"/>
  <c r="A260" i="5"/>
  <c r="E259" i="5"/>
  <c r="D259" i="5"/>
  <c r="C259" i="5"/>
  <c r="B259" i="5"/>
  <c r="A259" i="5"/>
  <c r="E258" i="5"/>
  <c r="D258" i="5"/>
  <c r="C258" i="5"/>
  <c r="B258" i="5"/>
  <c r="A258" i="5"/>
  <c r="E257" i="5"/>
  <c r="D257" i="5"/>
  <c r="C257" i="5"/>
  <c r="B257" i="5"/>
  <c r="A257" i="5"/>
  <c r="E256" i="5"/>
  <c r="D256" i="5"/>
  <c r="C256" i="5"/>
  <c r="B256" i="5"/>
  <c r="A256" i="5"/>
  <c r="E255" i="5"/>
  <c r="D255" i="5"/>
  <c r="C255" i="5"/>
  <c r="B255" i="5"/>
  <c r="A255" i="5"/>
  <c r="E254" i="5"/>
  <c r="D254" i="5"/>
  <c r="C254" i="5"/>
  <c r="B254" i="5"/>
  <c r="A254" i="5"/>
  <c r="E253" i="5"/>
  <c r="D253" i="5"/>
  <c r="C253" i="5"/>
  <c r="B253" i="5"/>
  <c r="A253" i="5"/>
  <c r="E252" i="5"/>
  <c r="D252" i="5"/>
  <c r="C252" i="5"/>
  <c r="B252" i="5"/>
  <c r="A252" i="5"/>
  <c r="E251" i="5"/>
  <c r="D251" i="5"/>
  <c r="C251" i="5"/>
  <c r="B251" i="5"/>
  <c r="A251" i="5"/>
  <c r="E250" i="5"/>
  <c r="D250" i="5"/>
  <c r="C250" i="5"/>
  <c r="B250" i="5"/>
  <c r="A250" i="5"/>
  <c r="E249" i="5"/>
  <c r="D249" i="5"/>
  <c r="C249" i="5"/>
  <c r="B249" i="5"/>
  <c r="A249" i="5"/>
  <c r="E248" i="5"/>
  <c r="D248" i="5"/>
  <c r="C248" i="5"/>
  <c r="B248" i="5"/>
  <c r="A248" i="5"/>
  <c r="E247" i="5"/>
  <c r="D247" i="5"/>
  <c r="C247" i="5"/>
  <c r="B247" i="5"/>
  <c r="A247" i="5"/>
  <c r="E246" i="5"/>
  <c r="D246" i="5"/>
  <c r="C246" i="5"/>
  <c r="B246" i="5"/>
  <c r="A246" i="5"/>
  <c r="E245" i="5"/>
  <c r="D245" i="5"/>
  <c r="C245" i="5"/>
  <c r="B245" i="5"/>
  <c r="A245" i="5"/>
  <c r="E244" i="5"/>
  <c r="D244" i="5"/>
  <c r="C244" i="5"/>
  <c r="B244" i="5"/>
  <c r="A244" i="5"/>
  <c r="E243" i="5"/>
  <c r="D243" i="5"/>
  <c r="C243" i="5"/>
  <c r="B243" i="5"/>
  <c r="A243" i="5"/>
  <c r="E242" i="5"/>
  <c r="D242" i="5"/>
  <c r="C242" i="5"/>
  <c r="B242" i="5"/>
  <c r="A242" i="5"/>
  <c r="E241" i="5"/>
  <c r="D241" i="5"/>
  <c r="C241" i="5"/>
  <c r="B241" i="5"/>
  <c r="A241" i="5"/>
  <c r="E240" i="5"/>
  <c r="D240" i="5"/>
  <c r="C240" i="5"/>
  <c r="B240" i="5"/>
  <c r="A240" i="5"/>
  <c r="E239" i="5"/>
  <c r="D239" i="5"/>
  <c r="C239" i="5"/>
  <c r="B239" i="5"/>
  <c r="A239" i="5"/>
  <c r="E238" i="5"/>
  <c r="D238" i="5"/>
  <c r="C238" i="5"/>
  <c r="B238" i="5"/>
  <c r="A238" i="5"/>
  <c r="E237" i="5"/>
  <c r="D237" i="5"/>
  <c r="C237" i="5"/>
  <c r="B237" i="5"/>
  <c r="A237" i="5"/>
  <c r="E236" i="5"/>
  <c r="D236" i="5"/>
  <c r="C236" i="5"/>
  <c r="B236" i="5"/>
  <c r="A236" i="5"/>
  <c r="E235" i="5"/>
  <c r="D235" i="5"/>
  <c r="C235" i="5"/>
  <c r="B235" i="5"/>
  <c r="A235" i="5"/>
  <c r="E234" i="5"/>
  <c r="D234" i="5"/>
  <c r="C234" i="5"/>
  <c r="B234" i="5"/>
  <c r="A234" i="5"/>
  <c r="E233" i="5"/>
  <c r="D233" i="5"/>
  <c r="C233" i="5"/>
  <c r="B233" i="5"/>
  <c r="A233" i="5"/>
  <c r="E232" i="5"/>
  <c r="D232" i="5"/>
  <c r="C232" i="5"/>
  <c r="B232" i="5"/>
  <c r="A232" i="5"/>
  <c r="E231" i="5"/>
  <c r="D231" i="5"/>
  <c r="C231" i="5"/>
  <c r="B231" i="5"/>
  <c r="A231" i="5"/>
  <c r="E230" i="5"/>
  <c r="D230" i="5"/>
  <c r="C230" i="5"/>
  <c r="B230" i="5"/>
  <c r="A230" i="5"/>
  <c r="E229" i="5"/>
  <c r="D229" i="5"/>
  <c r="C229" i="5"/>
  <c r="B229" i="5"/>
  <c r="A229" i="5"/>
  <c r="E228" i="5"/>
  <c r="D228" i="5"/>
  <c r="C228" i="5"/>
  <c r="B228" i="5"/>
  <c r="A228" i="5"/>
  <c r="E227" i="5"/>
  <c r="D227" i="5"/>
  <c r="C227" i="5"/>
  <c r="B227" i="5"/>
  <c r="A227" i="5"/>
  <c r="E226" i="5"/>
  <c r="D226" i="5"/>
  <c r="C226" i="5"/>
  <c r="B226" i="5"/>
  <c r="A226" i="5"/>
  <c r="E225" i="5"/>
  <c r="D225" i="5"/>
  <c r="C225" i="5"/>
  <c r="B225" i="5"/>
  <c r="A225" i="5"/>
  <c r="E224" i="5"/>
  <c r="D224" i="5"/>
  <c r="C224" i="5"/>
  <c r="B224" i="5"/>
  <c r="A224" i="5"/>
  <c r="E223" i="5"/>
  <c r="D223" i="5"/>
  <c r="C223" i="5"/>
  <c r="B223" i="5"/>
  <c r="A223" i="5"/>
  <c r="E222" i="5"/>
  <c r="D222" i="5"/>
  <c r="C222" i="5"/>
  <c r="B222" i="5"/>
  <c r="A222" i="5"/>
  <c r="E221" i="5"/>
  <c r="D221" i="5"/>
  <c r="C221" i="5"/>
  <c r="B221" i="5"/>
  <c r="A221" i="5"/>
  <c r="E220" i="5"/>
  <c r="D220" i="5"/>
  <c r="C220" i="5"/>
  <c r="B220" i="5"/>
  <c r="A220" i="5"/>
  <c r="E219" i="5"/>
  <c r="D219" i="5"/>
  <c r="C219" i="5"/>
  <c r="B219" i="5"/>
  <c r="A219" i="5"/>
  <c r="E218" i="5"/>
  <c r="D218" i="5"/>
  <c r="C218" i="5"/>
  <c r="B218" i="5"/>
  <c r="A218" i="5"/>
  <c r="E217" i="5"/>
  <c r="D217" i="5"/>
  <c r="C217" i="5"/>
  <c r="B217" i="5"/>
  <c r="A217" i="5"/>
  <c r="E216" i="5"/>
  <c r="D216" i="5"/>
  <c r="C216" i="5"/>
  <c r="B216" i="5"/>
  <c r="A216" i="5"/>
  <c r="E215" i="5"/>
  <c r="D215" i="5"/>
  <c r="C215" i="5"/>
  <c r="B215" i="5"/>
  <c r="A215" i="5"/>
  <c r="E214" i="5"/>
  <c r="D214" i="5"/>
  <c r="C214" i="5"/>
  <c r="B214" i="5"/>
  <c r="A214" i="5"/>
  <c r="E213" i="5"/>
  <c r="D213" i="5"/>
  <c r="C213" i="5"/>
  <c r="B213" i="5"/>
  <c r="A213" i="5"/>
  <c r="E212" i="5"/>
  <c r="D212" i="5"/>
  <c r="C212" i="5"/>
  <c r="B212" i="5"/>
  <c r="A212" i="5"/>
  <c r="E211" i="5"/>
  <c r="D211" i="5"/>
  <c r="C211" i="5"/>
  <c r="B211" i="5"/>
  <c r="A211" i="5"/>
  <c r="E210" i="5"/>
  <c r="D210" i="5"/>
  <c r="C210" i="5"/>
  <c r="B210" i="5"/>
  <c r="A210" i="5"/>
  <c r="E209" i="5"/>
  <c r="D209" i="5"/>
  <c r="C209" i="5"/>
  <c r="B209" i="5"/>
  <c r="A209" i="5"/>
  <c r="E208" i="5"/>
  <c r="D208" i="5"/>
  <c r="C208" i="5"/>
  <c r="B208" i="5"/>
  <c r="A208" i="5"/>
  <c r="E207" i="5"/>
  <c r="D207" i="5"/>
  <c r="C207" i="5"/>
  <c r="B207" i="5"/>
  <c r="A207" i="5"/>
  <c r="E206" i="5"/>
  <c r="D206" i="5"/>
  <c r="C206" i="5"/>
  <c r="B206" i="5"/>
  <c r="A206" i="5"/>
  <c r="E205" i="5"/>
  <c r="D205" i="5"/>
  <c r="C205" i="5"/>
  <c r="B205" i="5"/>
  <c r="A205" i="5"/>
  <c r="E204" i="5"/>
  <c r="D204" i="5"/>
  <c r="C204" i="5"/>
  <c r="B204" i="5"/>
  <c r="A204" i="5"/>
  <c r="E203" i="5"/>
  <c r="D203" i="5"/>
  <c r="C203" i="5"/>
  <c r="B203" i="5"/>
  <c r="A203" i="5"/>
  <c r="E202" i="5"/>
  <c r="D202" i="5"/>
  <c r="C202" i="5"/>
  <c r="B202" i="5"/>
  <c r="A202" i="5"/>
  <c r="E201" i="5"/>
  <c r="D201" i="5"/>
  <c r="C201" i="5"/>
  <c r="B201" i="5"/>
  <c r="A201" i="5"/>
  <c r="E200" i="5"/>
  <c r="D200" i="5"/>
  <c r="C200" i="5"/>
  <c r="B200" i="5"/>
  <c r="A200" i="5"/>
  <c r="E199" i="5"/>
  <c r="D199" i="5"/>
  <c r="C199" i="5"/>
  <c r="B199" i="5"/>
  <c r="A199" i="5"/>
  <c r="E198" i="5"/>
  <c r="D198" i="5"/>
  <c r="C198" i="5"/>
  <c r="B198" i="5"/>
  <c r="A198" i="5"/>
  <c r="E197" i="5"/>
  <c r="D197" i="5"/>
  <c r="C197" i="5"/>
  <c r="B197" i="5"/>
  <c r="A197" i="5"/>
  <c r="E196" i="5"/>
  <c r="D196" i="5"/>
  <c r="C196" i="5"/>
  <c r="B196" i="5"/>
  <c r="A196" i="5"/>
  <c r="E195" i="5"/>
  <c r="D195" i="5"/>
  <c r="C195" i="5"/>
  <c r="B195" i="5"/>
  <c r="A195" i="5"/>
  <c r="E194" i="5"/>
  <c r="D194" i="5"/>
  <c r="C194" i="5"/>
  <c r="B194" i="5"/>
  <c r="A194" i="5"/>
  <c r="E193" i="5"/>
  <c r="D193" i="5"/>
  <c r="C193" i="5"/>
  <c r="B193" i="5"/>
  <c r="A193" i="5"/>
  <c r="E192" i="5"/>
  <c r="D192" i="5"/>
  <c r="C192" i="5"/>
  <c r="B192" i="5"/>
  <c r="A192" i="5"/>
  <c r="E191" i="5"/>
  <c r="D191" i="5"/>
  <c r="C191" i="5"/>
  <c r="B191" i="5"/>
  <c r="A191" i="5"/>
  <c r="E190" i="5"/>
  <c r="D190" i="5"/>
  <c r="C190" i="5"/>
  <c r="B190" i="5"/>
  <c r="A190" i="5"/>
  <c r="E189" i="5"/>
  <c r="D189" i="5"/>
  <c r="C189" i="5"/>
  <c r="B189" i="5"/>
  <c r="A189" i="5"/>
  <c r="E188" i="5"/>
  <c r="D188" i="5"/>
  <c r="C188" i="5"/>
  <c r="B188" i="5"/>
  <c r="A188" i="5"/>
  <c r="E187" i="5"/>
  <c r="D187" i="5"/>
  <c r="C187" i="5"/>
  <c r="B187" i="5"/>
  <c r="A187" i="5"/>
  <c r="E186" i="5"/>
  <c r="D186" i="5"/>
  <c r="C186" i="5"/>
  <c r="B186" i="5"/>
  <c r="A186" i="5"/>
  <c r="E185" i="5"/>
  <c r="D185" i="5"/>
  <c r="C185" i="5"/>
  <c r="B185" i="5"/>
  <c r="A185" i="5"/>
  <c r="E184" i="5"/>
  <c r="D184" i="5"/>
  <c r="C184" i="5"/>
  <c r="B184" i="5"/>
  <c r="A184" i="5"/>
  <c r="E183" i="5"/>
  <c r="D183" i="5"/>
  <c r="C183" i="5"/>
  <c r="B183" i="5"/>
  <c r="A183" i="5"/>
  <c r="E182" i="5"/>
  <c r="D182" i="5"/>
  <c r="C182" i="5"/>
  <c r="B182" i="5"/>
  <c r="A182" i="5"/>
  <c r="E181" i="5"/>
  <c r="D181" i="5"/>
  <c r="C181" i="5"/>
  <c r="B181" i="5"/>
  <c r="A181" i="5"/>
  <c r="E180" i="5"/>
  <c r="D180" i="5"/>
  <c r="C180" i="5"/>
  <c r="B180" i="5"/>
  <c r="A180" i="5"/>
  <c r="E179" i="5"/>
  <c r="D179" i="5"/>
  <c r="C179" i="5"/>
  <c r="B179" i="5"/>
  <c r="A179" i="5"/>
  <c r="E178" i="5"/>
  <c r="D178" i="5"/>
  <c r="C178" i="5"/>
  <c r="B178" i="5"/>
  <c r="A178" i="5"/>
  <c r="E177" i="5"/>
  <c r="D177" i="5"/>
  <c r="C177" i="5"/>
  <c r="B177" i="5"/>
  <c r="A177" i="5"/>
  <c r="E176" i="5"/>
  <c r="D176" i="5"/>
  <c r="C176" i="5"/>
  <c r="B176" i="5"/>
  <c r="A176" i="5"/>
  <c r="E175" i="5"/>
  <c r="D175" i="5"/>
  <c r="C175" i="5"/>
  <c r="B175" i="5"/>
  <c r="A175" i="5"/>
  <c r="E174" i="5"/>
  <c r="D174" i="5"/>
  <c r="C174" i="5"/>
  <c r="B174" i="5"/>
  <c r="A174" i="5"/>
  <c r="E173" i="5"/>
  <c r="D173" i="5"/>
  <c r="C173" i="5"/>
  <c r="B173" i="5"/>
  <c r="A173" i="5"/>
  <c r="E172" i="5"/>
  <c r="D172" i="5"/>
  <c r="C172" i="5"/>
  <c r="B172" i="5"/>
  <c r="A172" i="5"/>
  <c r="E171" i="5"/>
  <c r="D171" i="5"/>
  <c r="C171" i="5"/>
  <c r="B171" i="5"/>
  <c r="A171" i="5"/>
  <c r="E170" i="5"/>
  <c r="D170" i="5"/>
  <c r="C170" i="5"/>
  <c r="B170" i="5"/>
  <c r="A170" i="5"/>
  <c r="E169" i="5"/>
  <c r="D169" i="5"/>
  <c r="C169" i="5"/>
  <c r="B169" i="5"/>
  <c r="A169" i="5"/>
  <c r="E168" i="5"/>
  <c r="D168" i="5"/>
  <c r="C168" i="5"/>
  <c r="B168" i="5"/>
  <c r="A168" i="5"/>
  <c r="E167" i="5"/>
  <c r="D167" i="5"/>
  <c r="C167" i="5"/>
  <c r="B167" i="5"/>
  <c r="A167" i="5"/>
  <c r="E166" i="5"/>
  <c r="D166" i="5"/>
  <c r="C166" i="5"/>
  <c r="B166" i="5"/>
  <c r="A166" i="5"/>
  <c r="E165" i="5"/>
  <c r="D165" i="5"/>
  <c r="C165" i="5"/>
  <c r="B165" i="5"/>
  <c r="A165" i="5"/>
  <c r="E164" i="5"/>
  <c r="D164" i="5"/>
  <c r="C164" i="5"/>
  <c r="B164" i="5"/>
  <c r="A164" i="5"/>
  <c r="E163" i="5"/>
  <c r="D163" i="5"/>
  <c r="C163" i="5"/>
  <c r="B163" i="5"/>
  <c r="A163" i="5"/>
  <c r="E162" i="5"/>
  <c r="D162" i="5"/>
  <c r="C162" i="5"/>
  <c r="B162" i="5"/>
  <c r="A162" i="5"/>
  <c r="E161" i="5"/>
  <c r="D161" i="5"/>
  <c r="C161" i="5"/>
  <c r="B161" i="5"/>
  <c r="A161" i="5"/>
  <c r="E160" i="5"/>
  <c r="D160" i="5"/>
  <c r="C160" i="5"/>
  <c r="B160" i="5"/>
  <c r="A160" i="5"/>
  <c r="E159" i="5"/>
  <c r="D159" i="5"/>
  <c r="C159" i="5"/>
  <c r="B159" i="5"/>
  <c r="A159" i="5"/>
  <c r="E158" i="5"/>
  <c r="D158" i="5"/>
  <c r="C158" i="5"/>
  <c r="B158" i="5"/>
  <c r="A158" i="5"/>
  <c r="E157" i="5"/>
  <c r="D157" i="5"/>
  <c r="C157" i="5"/>
  <c r="B157" i="5"/>
  <c r="A157" i="5"/>
  <c r="E156" i="5"/>
  <c r="D156" i="5"/>
  <c r="C156" i="5"/>
  <c r="B156" i="5"/>
  <c r="A156" i="5"/>
  <c r="E155" i="5"/>
  <c r="D155" i="5"/>
  <c r="C155" i="5"/>
  <c r="B155" i="5"/>
  <c r="A155" i="5"/>
  <c r="E154" i="5"/>
  <c r="D154" i="5"/>
  <c r="C154" i="5"/>
  <c r="B154" i="5"/>
  <c r="A154" i="5"/>
  <c r="E153" i="5"/>
  <c r="D153" i="5"/>
  <c r="C153" i="5"/>
  <c r="B153" i="5"/>
  <c r="A153" i="5"/>
  <c r="E152" i="5"/>
  <c r="D152" i="5"/>
  <c r="C152" i="5"/>
  <c r="B152" i="5"/>
  <c r="A152" i="5"/>
  <c r="E151" i="5"/>
  <c r="D151" i="5"/>
  <c r="C151" i="5"/>
  <c r="B151" i="5"/>
  <c r="A151" i="5"/>
  <c r="E150" i="5"/>
  <c r="D150" i="5"/>
  <c r="C150" i="5"/>
  <c r="B150" i="5"/>
  <c r="A150" i="5"/>
  <c r="E149" i="5"/>
  <c r="D149" i="5"/>
  <c r="C149" i="5"/>
  <c r="B149" i="5"/>
  <c r="A149" i="5"/>
  <c r="E148" i="5"/>
  <c r="D148" i="5"/>
  <c r="C148" i="5"/>
  <c r="B148" i="5"/>
  <c r="A148" i="5"/>
  <c r="E147" i="5"/>
  <c r="D147" i="5"/>
  <c r="C147" i="5"/>
  <c r="B147" i="5"/>
  <c r="A147" i="5"/>
  <c r="E146" i="5"/>
  <c r="D146" i="5"/>
  <c r="C146" i="5"/>
  <c r="B146" i="5"/>
  <c r="A146" i="5"/>
  <c r="E145" i="5"/>
  <c r="D145" i="5"/>
  <c r="C145" i="5"/>
  <c r="B145" i="5"/>
  <c r="A145" i="5"/>
  <c r="E144" i="5"/>
  <c r="D144" i="5"/>
  <c r="C144" i="5"/>
  <c r="B144" i="5"/>
  <c r="A144" i="5"/>
  <c r="E143" i="5"/>
  <c r="D143" i="5"/>
  <c r="C143" i="5"/>
  <c r="B143" i="5"/>
  <c r="A143" i="5"/>
  <c r="E142" i="5"/>
  <c r="D142" i="5"/>
  <c r="C142" i="5"/>
  <c r="B142" i="5"/>
  <c r="A142" i="5"/>
  <c r="E141" i="5"/>
  <c r="D141" i="5"/>
  <c r="C141" i="5"/>
  <c r="B141" i="5"/>
  <c r="A141" i="5"/>
  <c r="E140" i="5"/>
  <c r="D140" i="5"/>
  <c r="C140" i="5"/>
  <c r="B140" i="5"/>
  <c r="A140" i="5"/>
  <c r="E139" i="5"/>
  <c r="D139" i="5"/>
  <c r="C139" i="5"/>
  <c r="B139" i="5"/>
  <c r="A139" i="5"/>
  <c r="E138" i="5"/>
  <c r="D138" i="5"/>
  <c r="C138" i="5"/>
  <c r="B138" i="5"/>
  <c r="A138" i="5"/>
  <c r="E137" i="5"/>
  <c r="D137" i="5"/>
  <c r="C137" i="5"/>
  <c r="B137" i="5"/>
  <c r="A137" i="5"/>
  <c r="E136" i="5"/>
  <c r="D136" i="5"/>
  <c r="C136" i="5"/>
  <c r="B136" i="5"/>
  <c r="A136" i="5"/>
  <c r="E135" i="5"/>
  <c r="D135" i="5"/>
  <c r="C135" i="5"/>
  <c r="B135" i="5"/>
  <c r="A135" i="5"/>
  <c r="E134" i="5"/>
  <c r="D134" i="5"/>
  <c r="C134" i="5"/>
  <c r="B134" i="5"/>
  <c r="A134" i="5"/>
  <c r="E133" i="5"/>
  <c r="D133" i="5"/>
  <c r="C133" i="5"/>
  <c r="B133" i="5"/>
  <c r="A133" i="5"/>
  <c r="E132" i="5"/>
  <c r="D132" i="5"/>
  <c r="C132" i="5"/>
  <c r="B132" i="5"/>
  <c r="A132" i="5"/>
  <c r="E131" i="5"/>
  <c r="D131" i="5"/>
  <c r="C131" i="5"/>
  <c r="B131" i="5"/>
  <c r="A131" i="5"/>
  <c r="E130" i="5"/>
  <c r="D130" i="5"/>
  <c r="C130" i="5"/>
  <c r="B130" i="5"/>
  <c r="A130" i="5"/>
  <c r="E129" i="5"/>
  <c r="D129" i="5"/>
  <c r="C129" i="5"/>
  <c r="B129" i="5"/>
  <c r="A129" i="5"/>
  <c r="E128" i="5"/>
  <c r="D128" i="5"/>
  <c r="C128" i="5"/>
  <c r="B128" i="5"/>
  <c r="A128" i="5"/>
  <c r="E127" i="5"/>
  <c r="D127" i="5"/>
  <c r="C127" i="5"/>
  <c r="B127" i="5"/>
  <c r="A127" i="5"/>
  <c r="E126" i="5"/>
  <c r="D126" i="5"/>
  <c r="C126" i="5"/>
  <c r="B126" i="5"/>
  <c r="A126" i="5"/>
  <c r="E125" i="5"/>
  <c r="D125" i="5"/>
  <c r="C125" i="5"/>
  <c r="B125" i="5"/>
  <c r="A125" i="5"/>
  <c r="E124" i="5"/>
  <c r="D124" i="5"/>
  <c r="C124" i="5"/>
  <c r="B124" i="5"/>
  <c r="A124" i="5"/>
  <c r="E123" i="5"/>
  <c r="D123" i="5"/>
  <c r="C123" i="5"/>
  <c r="B123" i="5"/>
  <c r="A123" i="5"/>
  <c r="E122" i="5"/>
  <c r="D122" i="5"/>
  <c r="C122" i="5"/>
  <c r="B122" i="5"/>
  <c r="A122" i="5"/>
  <c r="E121" i="5"/>
  <c r="D121" i="5"/>
  <c r="C121" i="5"/>
  <c r="B121" i="5"/>
  <c r="A121" i="5"/>
  <c r="E120" i="5"/>
  <c r="D120" i="5"/>
  <c r="C120" i="5"/>
  <c r="B120" i="5"/>
  <c r="A120" i="5"/>
  <c r="E119" i="5"/>
  <c r="D119" i="5"/>
  <c r="C119" i="5"/>
  <c r="B119" i="5"/>
  <c r="A119" i="5"/>
  <c r="E118" i="5"/>
  <c r="D118" i="5"/>
  <c r="C118" i="5"/>
  <c r="B118" i="5"/>
  <c r="A118" i="5"/>
  <c r="E117" i="5"/>
  <c r="D117" i="5"/>
  <c r="C117" i="5"/>
  <c r="B117" i="5"/>
  <c r="A117" i="5"/>
  <c r="E116" i="5"/>
  <c r="D116" i="5"/>
  <c r="C116" i="5"/>
  <c r="B116" i="5"/>
  <c r="A116" i="5"/>
  <c r="E115" i="5"/>
  <c r="D115" i="5"/>
  <c r="C115" i="5"/>
  <c r="B115" i="5"/>
  <c r="A115" i="5"/>
  <c r="E114" i="5"/>
  <c r="D114" i="5"/>
  <c r="C114" i="5"/>
  <c r="B114" i="5"/>
  <c r="A114" i="5"/>
  <c r="E113" i="5"/>
  <c r="D113" i="5"/>
  <c r="C113" i="5"/>
  <c r="B113" i="5"/>
  <c r="A113" i="5"/>
  <c r="E112" i="5"/>
  <c r="D112" i="5"/>
  <c r="C112" i="5"/>
  <c r="B112" i="5"/>
  <c r="A112" i="5"/>
  <c r="E111" i="5"/>
  <c r="D111" i="5"/>
  <c r="C111" i="5"/>
  <c r="B111" i="5"/>
  <c r="A111" i="5"/>
  <c r="E110" i="5"/>
  <c r="D110" i="5"/>
  <c r="C110" i="5"/>
  <c r="B110" i="5"/>
  <c r="A110" i="5"/>
  <c r="E109" i="5"/>
  <c r="D109" i="5"/>
  <c r="C109" i="5"/>
  <c r="B109" i="5"/>
  <c r="A109" i="5"/>
  <c r="E108" i="5"/>
  <c r="D108" i="5"/>
  <c r="C108" i="5"/>
  <c r="B108" i="5"/>
  <c r="A108" i="5"/>
  <c r="E107" i="5"/>
  <c r="D107" i="5"/>
  <c r="C107" i="5"/>
  <c r="B107" i="5"/>
  <c r="A107" i="5"/>
  <c r="E106" i="5"/>
  <c r="D106" i="5"/>
  <c r="C106" i="5"/>
  <c r="B106" i="5"/>
  <c r="A106" i="5"/>
  <c r="E105" i="5"/>
  <c r="D105" i="5"/>
  <c r="C105" i="5"/>
  <c r="B105" i="5"/>
  <c r="A105" i="5"/>
  <c r="E104" i="5"/>
  <c r="D104" i="5"/>
  <c r="C104" i="5"/>
  <c r="B104" i="5"/>
  <c r="A104" i="5"/>
  <c r="E103" i="5"/>
  <c r="D103" i="5"/>
  <c r="C103" i="5"/>
  <c r="B103" i="5"/>
  <c r="A103" i="5"/>
  <c r="E102" i="5"/>
  <c r="D102" i="5"/>
  <c r="C102" i="5"/>
  <c r="B102" i="5"/>
  <c r="A102" i="5"/>
  <c r="E101" i="5"/>
  <c r="D101" i="5"/>
  <c r="C101" i="5"/>
  <c r="B101" i="5"/>
  <c r="A101" i="5"/>
  <c r="E100" i="5"/>
  <c r="D100" i="5"/>
  <c r="C100" i="5"/>
  <c r="B100" i="5"/>
  <c r="A100" i="5"/>
  <c r="E99" i="5"/>
  <c r="D99" i="5"/>
  <c r="C99" i="5"/>
  <c r="B99" i="5"/>
  <c r="A99" i="5"/>
  <c r="E98" i="5"/>
  <c r="D98" i="5"/>
  <c r="C98" i="5"/>
  <c r="B98" i="5"/>
  <c r="A98" i="5"/>
  <c r="E97" i="5"/>
  <c r="D97" i="5"/>
  <c r="C97" i="5"/>
  <c r="B97" i="5"/>
  <c r="A97" i="5"/>
  <c r="E96" i="5"/>
  <c r="D96" i="5"/>
  <c r="C96" i="5"/>
  <c r="B96" i="5"/>
  <c r="A96" i="5"/>
  <c r="E95" i="5"/>
  <c r="D95" i="5"/>
  <c r="C95" i="5"/>
  <c r="B95" i="5"/>
  <c r="A95" i="5"/>
  <c r="E94" i="5"/>
  <c r="D94" i="5"/>
  <c r="C94" i="5"/>
  <c r="B94" i="5"/>
  <c r="A94" i="5"/>
  <c r="E93" i="5"/>
  <c r="D93" i="5"/>
  <c r="C93" i="5"/>
  <c r="B93" i="5"/>
  <c r="A93" i="5"/>
  <c r="E92" i="5"/>
  <c r="D92" i="5"/>
  <c r="C92" i="5"/>
  <c r="B92" i="5"/>
  <c r="A92" i="5"/>
  <c r="E91" i="5"/>
  <c r="D91" i="5"/>
  <c r="C91" i="5"/>
  <c r="B91" i="5"/>
  <c r="A91" i="5"/>
  <c r="E90" i="5"/>
  <c r="D90" i="5"/>
  <c r="C90" i="5"/>
  <c r="B90" i="5"/>
  <c r="A90" i="5"/>
  <c r="E89" i="5"/>
  <c r="D89" i="5"/>
  <c r="C89" i="5"/>
  <c r="B89" i="5"/>
  <c r="A89" i="5"/>
  <c r="E88" i="5"/>
  <c r="D88" i="5"/>
  <c r="C88" i="5"/>
  <c r="B88" i="5"/>
  <c r="A88" i="5"/>
  <c r="E87" i="5"/>
  <c r="D87" i="5"/>
  <c r="C87" i="5"/>
  <c r="B87" i="5"/>
  <c r="A87" i="5"/>
  <c r="E86" i="5"/>
  <c r="D86" i="5"/>
  <c r="C86" i="5"/>
  <c r="B86" i="5"/>
  <c r="A86" i="5"/>
  <c r="E85" i="5"/>
  <c r="D85" i="5"/>
  <c r="C85" i="5"/>
  <c r="B85" i="5"/>
  <c r="A85" i="5"/>
  <c r="E84" i="5"/>
  <c r="D84" i="5"/>
  <c r="C84" i="5"/>
  <c r="B84" i="5"/>
  <c r="A84" i="5"/>
  <c r="E83" i="5"/>
  <c r="D83" i="5"/>
  <c r="C83" i="5"/>
  <c r="B83" i="5"/>
  <c r="A83" i="5"/>
  <c r="E82" i="5"/>
  <c r="D82" i="5"/>
  <c r="C82" i="5"/>
  <c r="B82" i="5"/>
  <c r="A82" i="5"/>
  <c r="E81" i="5"/>
  <c r="D81" i="5"/>
  <c r="C81" i="5"/>
  <c r="B81" i="5"/>
  <c r="A81" i="5"/>
  <c r="E80" i="5"/>
  <c r="D80" i="5"/>
  <c r="C80" i="5"/>
  <c r="B80" i="5"/>
  <c r="A80" i="5"/>
  <c r="E79" i="5"/>
  <c r="D79" i="5"/>
  <c r="C79" i="5"/>
  <c r="B79" i="5"/>
  <c r="A79" i="5"/>
  <c r="E78" i="5"/>
  <c r="D78" i="5"/>
  <c r="C78" i="5"/>
  <c r="B78" i="5"/>
  <c r="A78" i="5"/>
  <c r="E77" i="5"/>
  <c r="D77" i="5"/>
  <c r="C77" i="5"/>
  <c r="B77" i="5"/>
  <c r="A77" i="5"/>
  <c r="E76" i="5"/>
  <c r="D76" i="5"/>
  <c r="C76" i="5"/>
  <c r="B76" i="5"/>
  <c r="A76" i="5"/>
  <c r="E75" i="5"/>
  <c r="D75" i="5"/>
  <c r="C75" i="5"/>
  <c r="B75" i="5"/>
  <c r="A75" i="5"/>
  <c r="E74" i="5"/>
  <c r="D74" i="5"/>
  <c r="C74" i="5"/>
  <c r="B74" i="5"/>
  <c r="A74" i="5"/>
  <c r="E73" i="5"/>
  <c r="D73" i="5"/>
  <c r="C73" i="5"/>
  <c r="B73" i="5"/>
  <c r="A73" i="5"/>
  <c r="E72" i="5"/>
  <c r="D72" i="5"/>
  <c r="C72" i="5"/>
  <c r="B72" i="5"/>
  <c r="A72" i="5"/>
  <c r="E71" i="5"/>
  <c r="D71" i="5"/>
  <c r="C71" i="5"/>
  <c r="B71" i="5"/>
  <c r="A71" i="5"/>
  <c r="E70" i="5"/>
  <c r="D70" i="5"/>
  <c r="C70" i="5"/>
  <c r="B70" i="5"/>
  <c r="A70" i="5"/>
  <c r="E69" i="5"/>
  <c r="D69" i="5"/>
  <c r="C69" i="5"/>
  <c r="B69" i="5"/>
  <c r="A69" i="5"/>
  <c r="E68" i="5"/>
  <c r="D68" i="5"/>
  <c r="C68" i="5"/>
  <c r="B68" i="5"/>
  <c r="A68" i="5"/>
  <c r="E67" i="5"/>
  <c r="D67" i="5"/>
  <c r="C67" i="5"/>
  <c r="B67" i="5"/>
  <c r="A67" i="5"/>
  <c r="E66" i="5"/>
  <c r="D66" i="5"/>
  <c r="C66" i="5"/>
  <c r="B66" i="5"/>
  <c r="A66" i="5"/>
  <c r="E65" i="5"/>
  <c r="D65" i="5"/>
  <c r="C65" i="5"/>
  <c r="B65" i="5"/>
  <c r="A65" i="5"/>
  <c r="E64" i="5"/>
  <c r="D64" i="5"/>
  <c r="C64" i="5"/>
  <c r="B64" i="5"/>
  <c r="A64" i="5"/>
  <c r="E63" i="5"/>
  <c r="D63" i="5"/>
  <c r="C63" i="5"/>
  <c r="B63" i="5"/>
  <c r="A63" i="5"/>
  <c r="E62" i="5"/>
  <c r="D62" i="5"/>
  <c r="C62" i="5"/>
  <c r="B62" i="5"/>
  <c r="A62" i="5"/>
  <c r="E61" i="5"/>
  <c r="D61" i="5"/>
  <c r="C61" i="5"/>
  <c r="B61" i="5"/>
  <c r="A61" i="5"/>
  <c r="E60" i="5"/>
  <c r="D60" i="5"/>
  <c r="C60" i="5"/>
  <c r="B60" i="5"/>
  <c r="A60" i="5"/>
  <c r="E59" i="5"/>
  <c r="D59" i="5"/>
  <c r="C59" i="5"/>
  <c r="B59" i="5"/>
  <c r="A59" i="5"/>
  <c r="E58" i="5"/>
  <c r="D58" i="5"/>
  <c r="C58" i="5"/>
  <c r="B58" i="5"/>
  <c r="A58" i="5"/>
  <c r="E57" i="5"/>
  <c r="D57" i="5"/>
  <c r="C57" i="5"/>
  <c r="B57" i="5"/>
  <c r="A57" i="5"/>
  <c r="E56" i="5"/>
  <c r="D56" i="5"/>
  <c r="C56" i="5"/>
  <c r="B56" i="5"/>
  <c r="A56" i="5"/>
  <c r="E55" i="5"/>
  <c r="D55" i="5"/>
  <c r="C55" i="5"/>
  <c r="B55" i="5"/>
  <c r="A55" i="5"/>
  <c r="E54" i="5"/>
  <c r="D54" i="5"/>
  <c r="C54" i="5"/>
  <c r="B54" i="5"/>
  <c r="A54" i="5"/>
  <c r="E53" i="5"/>
  <c r="D53" i="5"/>
  <c r="C53" i="5"/>
  <c r="B53" i="5"/>
  <c r="A53" i="5"/>
  <c r="E52" i="5"/>
  <c r="D52" i="5"/>
  <c r="C52" i="5"/>
  <c r="B52" i="5"/>
  <c r="A52" i="5"/>
  <c r="E51" i="5"/>
  <c r="D51" i="5"/>
  <c r="C51" i="5"/>
  <c r="B51" i="5"/>
  <c r="A51" i="5"/>
  <c r="E50" i="5"/>
  <c r="D50" i="5"/>
  <c r="C50" i="5"/>
  <c r="B50" i="5"/>
  <c r="A50" i="5"/>
  <c r="E49" i="5"/>
  <c r="D49" i="5"/>
  <c r="C49" i="5"/>
  <c r="B49" i="5"/>
  <c r="A49" i="5"/>
  <c r="E48" i="5"/>
  <c r="D48" i="5"/>
  <c r="C48" i="5"/>
  <c r="B48" i="5"/>
  <c r="A48" i="5"/>
  <c r="E47" i="5"/>
  <c r="D47" i="5"/>
  <c r="C47" i="5"/>
  <c r="B47" i="5"/>
  <c r="A47" i="5"/>
  <c r="E46" i="5"/>
  <c r="D46" i="5"/>
  <c r="C46" i="5"/>
  <c r="B46" i="5"/>
  <c r="A46" i="5"/>
  <c r="E45" i="5"/>
  <c r="D45" i="5"/>
  <c r="C45" i="5"/>
  <c r="B45" i="5"/>
  <c r="A45" i="5"/>
  <c r="E44" i="5"/>
  <c r="D44" i="5"/>
  <c r="C44" i="5"/>
  <c r="B44" i="5"/>
  <c r="A44" i="5"/>
  <c r="E43" i="5"/>
  <c r="D43" i="5"/>
  <c r="C43" i="5"/>
  <c r="B43" i="5"/>
  <c r="A43" i="5"/>
  <c r="E42" i="5"/>
  <c r="D42" i="5"/>
  <c r="C42" i="5"/>
  <c r="B42" i="5"/>
  <c r="A42" i="5"/>
  <c r="E41" i="5"/>
  <c r="D41" i="5"/>
  <c r="C41" i="5"/>
  <c r="B41" i="5"/>
  <c r="A41" i="5"/>
  <c r="E40" i="5"/>
  <c r="D40" i="5"/>
  <c r="C40" i="5"/>
  <c r="B40" i="5"/>
  <c r="A40" i="5"/>
  <c r="E39" i="5"/>
  <c r="D39" i="5"/>
  <c r="C39" i="5"/>
  <c r="B39" i="5"/>
  <c r="A39" i="5"/>
  <c r="E38" i="5"/>
  <c r="D38" i="5"/>
  <c r="C38" i="5"/>
  <c r="B38" i="5"/>
  <c r="A38" i="5"/>
  <c r="E37" i="5"/>
  <c r="D37" i="5"/>
  <c r="C37" i="5"/>
  <c r="B37" i="5"/>
  <c r="A37" i="5"/>
  <c r="E36" i="5"/>
  <c r="D36" i="5"/>
  <c r="C36" i="5"/>
  <c r="B36" i="5"/>
  <c r="A36" i="5"/>
  <c r="E35" i="5"/>
  <c r="D35" i="5"/>
  <c r="C35" i="5"/>
  <c r="B35" i="5"/>
  <c r="A35" i="5"/>
  <c r="E34" i="5"/>
  <c r="D34" i="5"/>
  <c r="C34" i="5"/>
  <c r="B34" i="5"/>
  <c r="A34" i="5"/>
  <c r="E33" i="5"/>
  <c r="D33" i="5"/>
  <c r="C33" i="5"/>
  <c r="B33" i="5"/>
  <c r="A33" i="5"/>
  <c r="E32" i="5"/>
  <c r="D32" i="5"/>
  <c r="C32" i="5"/>
  <c r="B32" i="5"/>
  <c r="A32" i="5"/>
  <c r="E31" i="5"/>
  <c r="D31" i="5"/>
  <c r="C31" i="5"/>
  <c r="B31" i="5"/>
  <c r="A31" i="5"/>
  <c r="E30" i="5"/>
  <c r="D30" i="5"/>
  <c r="C30" i="5"/>
  <c r="B30" i="5"/>
  <c r="A30" i="5"/>
  <c r="E29" i="5"/>
  <c r="D29" i="5"/>
  <c r="C29" i="5"/>
  <c r="B29" i="5"/>
  <c r="A29" i="5"/>
  <c r="E28" i="5"/>
  <c r="D28" i="5"/>
  <c r="C28" i="5"/>
  <c r="B28" i="5"/>
  <c r="A28" i="5"/>
  <c r="E27" i="5"/>
  <c r="D27" i="5"/>
  <c r="C27" i="5"/>
  <c r="B27" i="5"/>
  <c r="A27" i="5"/>
  <c r="E26" i="5"/>
  <c r="D26" i="5"/>
  <c r="C26" i="5"/>
  <c r="B26" i="5"/>
  <c r="A26" i="5"/>
  <c r="E25" i="5"/>
  <c r="D25" i="5"/>
  <c r="C25" i="5"/>
  <c r="B25" i="5"/>
  <c r="A25" i="5"/>
  <c r="E24" i="5"/>
  <c r="D24" i="5"/>
  <c r="C24" i="5"/>
  <c r="B24" i="5"/>
  <c r="A24" i="5"/>
  <c r="E23" i="5"/>
  <c r="D23" i="5"/>
  <c r="C23" i="5"/>
  <c r="B23" i="5"/>
  <c r="A23" i="5"/>
  <c r="E22" i="5"/>
  <c r="D22" i="5"/>
  <c r="C22" i="5"/>
  <c r="B22" i="5"/>
  <c r="A22" i="5"/>
  <c r="E21" i="5"/>
  <c r="D21" i="5"/>
  <c r="C21" i="5"/>
  <c r="B21" i="5"/>
  <c r="A21" i="5"/>
  <c r="E20" i="5"/>
  <c r="D20" i="5"/>
  <c r="C20" i="5"/>
  <c r="B20" i="5"/>
  <c r="A20" i="5"/>
  <c r="E19" i="5"/>
  <c r="D19" i="5"/>
  <c r="C19" i="5"/>
  <c r="B19" i="5"/>
  <c r="A19" i="5"/>
  <c r="E18" i="5"/>
  <c r="D18" i="5"/>
  <c r="C18" i="5"/>
  <c r="B18" i="5"/>
  <c r="A18" i="5"/>
  <c r="E17" i="5"/>
  <c r="D17" i="5"/>
  <c r="C17" i="5"/>
  <c r="B17" i="5"/>
  <c r="A17" i="5"/>
  <c r="E16" i="5"/>
  <c r="D16" i="5"/>
  <c r="C16" i="5"/>
  <c r="B16" i="5"/>
  <c r="A16" i="5"/>
  <c r="E15" i="5"/>
  <c r="D15" i="5"/>
  <c r="C15" i="5"/>
  <c r="B15" i="5"/>
  <c r="A15" i="5"/>
  <c r="E14" i="5"/>
  <c r="D14" i="5"/>
  <c r="C14" i="5"/>
  <c r="B14" i="5"/>
  <c r="A14" i="5"/>
  <c r="E13" i="5"/>
  <c r="D13" i="5"/>
  <c r="C13" i="5"/>
  <c r="B13" i="5"/>
  <c r="A13" i="5"/>
  <c r="E839" i="4"/>
  <c r="F839" i="4"/>
  <c r="H836" i="4"/>
  <c r="G836" i="4"/>
  <c r="E836" i="4"/>
  <c r="H766" i="4"/>
  <c r="G766" i="4"/>
  <c r="E766" i="4"/>
  <c r="H642" i="4"/>
  <c r="G642" i="4"/>
  <c r="E642" i="4"/>
  <c r="H596" i="4"/>
  <c r="H839" i="4"/>
  <c r="E840" i="4"/>
  <c r="G596" i="4"/>
  <c r="E596" i="4"/>
  <c r="H473" i="4"/>
  <c r="G473" i="4"/>
  <c r="E473" i="4"/>
  <c r="E619" i="3"/>
  <c r="E600" i="3"/>
  <c r="E560" i="3"/>
  <c r="E522" i="3"/>
  <c r="E401" i="3"/>
  <c r="E621" i="3"/>
  <c r="H929" i="2"/>
  <c r="G929" i="2"/>
  <c r="G932" i="2"/>
  <c r="E929" i="2"/>
  <c r="E932" i="2"/>
  <c r="H830" i="2"/>
  <c r="G830" i="2"/>
  <c r="E830" i="2"/>
  <c r="H720" i="2"/>
  <c r="G720" i="2"/>
  <c r="E720" i="2"/>
  <c r="H643" i="2"/>
  <c r="H932" i="2"/>
  <c r="E934" i="2"/>
  <c r="G643" i="2"/>
  <c r="E643" i="2"/>
  <c r="H467" i="2"/>
  <c r="G467" i="2"/>
  <c r="E467" i="2"/>
  <c r="F693" i="1"/>
  <c r="F649" i="1"/>
  <c r="F597" i="1"/>
  <c r="F556" i="1"/>
  <c r="F695" i="1"/>
  <c r="F436" i="1"/>
  <c r="E936" i="8" l="1"/>
  <c r="E1088" i="9"/>
  <c r="G1088" i="9"/>
  <c r="E586" i="5"/>
  <c r="E931" i="5" s="1"/>
  <c r="H1088" i="9"/>
  <c r="E1089" i="9" s="1"/>
</calcChain>
</file>

<file path=xl/sharedStrings.xml><?xml version="1.0" encoding="utf-8"?>
<sst xmlns="http://schemas.openxmlformats.org/spreadsheetml/2006/main" count="25659" uniqueCount="1552">
  <si>
    <t>Ministerio de Educación Superior, Ciencia y Tecnología
 (MESCYT)
Relación de Cuentas por Pagar y Pagos
Al 31/1/2023
(RD$)</t>
  </si>
  <si>
    <t xml:space="preserve">              BECAS NACIONALES</t>
  </si>
  <si>
    <t>Proveedor</t>
  </si>
  <si>
    <t>Concepto</t>
  </si>
  <si>
    <t>Factura No.</t>
  </si>
  <si>
    <t>Fecha Factura</t>
  </si>
  <si>
    <t>Monto Facturado</t>
  </si>
  <si>
    <t>Fecha Fin Factura</t>
  </si>
  <si>
    <t>Pagado a la Fecha</t>
  </si>
  <si>
    <t>Monto Pendiente</t>
  </si>
  <si>
    <t>Estado</t>
  </si>
  <si>
    <t>Alianza Francesa Santo Domingo</t>
  </si>
  <si>
    <t>Becas Nacionales</t>
  </si>
  <si>
    <t>B15000000236</t>
  </si>
  <si>
    <t>S/F</t>
  </si>
  <si>
    <t>Pendiente</t>
  </si>
  <si>
    <t>B15000000237</t>
  </si>
  <si>
    <t xml:space="preserve">Barna Bussiness School </t>
  </si>
  <si>
    <t>B15000000144</t>
  </si>
  <si>
    <t>Atrasado</t>
  </si>
  <si>
    <t>B1500000177</t>
  </si>
  <si>
    <t>Pagado</t>
  </si>
  <si>
    <t>B1500000317</t>
  </si>
  <si>
    <t>B1500000425</t>
  </si>
  <si>
    <t>B1500000426</t>
  </si>
  <si>
    <t>B1500000427</t>
  </si>
  <si>
    <t>B1500000428</t>
  </si>
  <si>
    <t>B1500000429</t>
  </si>
  <si>
    <t>B1500000430</t>
  </si>
  <si>
    <t>B1500000420</t>
  </si>
  <si>
    <t>B1500000519</t>
  </si>
  <si>
    <t>B1500000521</t>
  </si>
  <si>
    <t>B1500000522</t>
  </si>
  <si>
    <t>B1500000523</t>
  </si>
  <si>
    <t>B1500000525</t>
  </si>
  <si>
    <t>B1500000526</t>
  </si>
  <si>
    <t>B1500000527</t>
  </si>
  <si>
    <t>B1500000529</t>
  </si>
  <si>
    <t>B1500000530</t>
  </si>
  <si>
    <t>B1500000531</t>
  </si>
  <si>
    <t>Instituto Nacional de Ciencias Exacta</t>
  </si>
  <si>
    <t>B1500000179</t>
  </si>
  <si>
    <t>Fundacion Dominicana San Valero, Inc.</t>
  </si>
  <si>
    <t>B1500000071</t>
  </si>
  <si>
    <t>Instituto Dominicano De Aviacion Civil ( IDAC )</t>
  </si>
  <si>
    <t>B0100003907</t>
  </si>
  <si>
    <t>B0100003908</t>
  </si>
  <si>
    <t>B0100003909</t>
  </si>
  <si>
    <t>B0100003910</t>
  </si>
  <si>
    <t>B0100003911</t>
  </si>
  <si>
    <t>Instituto Cultural Dominico Americano (UNICDA)</t>
  </si>
  <si>
    <t>B1500000013</t>
  </si>
  <si>
    <t>B1500000021</t>
  </si>
  <si>
    <t>B1500000097</t>
  </si>
  <si>
    <t>B1500000499</t>
  </si>
  <si>
    <t>B1500001345</t>
  </si>
  <si>
    <t>B1500001728</t>
  </si>
  <si>
    <t>Instituto Superior Estudio Especiales en Ciencia Sociales y Humanidades</t>
  </si>
  <si>
    <t>B1500000017</t>
  </si>
  <si>
    <t>Instituto Superior Para La Defensa</t>
  </si>
  <si>
    <t>B1500000018</t>
  </si>
  <si>
    <t>Instituto Tecnologico de las Americas (ITLA)</t>
  </si>
  <si>
    <t>A01001150001082</t>
  </si>
  <si>
    <t>B1500000500</t>
  </si>
  <si>
    <t xml:space="preserve">Pagdo </t>
  </si>
  <si>
    <t>B1500000502</t>
  </si>
  <si>
    <t>B1500000344</t>
  </si>
  <si>
    <t>Instituto Tecnologico de Santo Domingo (INTEC)</t>
  </si>
  <si>
    <t>B1500000847</t>
  </si>
  <si>
    <t>Instituto Tecnologico de Santo Domingo (INTEC) (4,977.94x57.50)</t>
  </si>
  <si>
    <t>B1500837(18786)</t>
  </si>
  <si>
    <t>Instituto Tecnologico de Santo Domingo (INTEC) (832.50x57.70)</t>
  </si>
  <si>
    <t>B15000015374</t>
  </si>
  <si>
    <t>B150000000942</t>
  </si>
  <si>
    <t>B150000001012</t>
  </si>
  <si>
    <t>B1500001046</t>
  </si>
  <si>
    <t>B1500001176</t>
  </si>
  <si>
    <t>B1500001551</t>
  </si>
  <si>
    <t>B1500001575</t>
  </si>
  <si>
    <t>B1500001576</t>
  </si>
  <si>
    <t>B1500001625</t>
  </si>
  <si>
    <t>B1500001792</t>
  </si>
  <si>
    <t>B1500001821</t>
  </si>
  <si>
    <t>B1500001833</t>
  </si>
  <si>
    <t>B1500001835</t>
  </si>
  <si>
    <t>B1500001838</t>
  </si>
  <si>
    <t>B1500001864</t>
  </si>
  <si>
    <t>B1500001867</t>
  </si>
  <si>
    <t>B1500001873</t>
  </si>
  <si>
    <t>B1500001882</t>
  </si>
  <si>
    <t>B1500001883</t>
  </si>
  <si>
    <t>B1500001908</t>
  </si>
  <si>
    <t>B1500001917</t>
  </si>
  <si>
    <t>B1500001918</t>
  </si>
  <si>
    <t>B1500001919</t>
  </si>
  <si>
    <t>B1500001920</t>
  </si>
  <si>
    <t>B1500001922</t>
  </si>
  <si>
    <t>B1500001923</t>
  </si>
  <si>
    <t>B1500002120</t>
  </si>
  <si>
    <t>B1500002123</t>
  </si>
  <si>
    <t>B1500002124</t>
  </si>
  <si>
    <t>B1500002127</t>
  </si>
  <si>
    <t>B1500002131</t>
  </si>
  <si>
    <t>B1500002135</t>
  </si>
  <si>
    <t>B1500002137</t>
  </si>
  <si>
    <t>B1500002144</t>
  </si>
  <si>
    <t>B1500002145</t>
  </si>
  <si>
    <t>B1500002146</t>
  </si>
  <si>
    <t>B1500002152</t>
  </si>
  <si>
    <t>B1500002233</t>
  </si>
  <si>
    <t>B1500002345</t>
  </si>
  <si>
    <t>B1500002506</t>
  </si>
  <si>
    <t>B1500002508</t>
  </si>
  <si>
    <t>B1500002515</t>
  </si>
  <si>
    <t>B1500002540</t>
  </si>
  <si>
    <t>B1500002542</t>
  </si>
  <si>
    <t>B1500002537</t>
  </si>
  <si>
    <t>B1500002538</t>
  </si>
  <si>
    <t>B1500002539</t>
  </si>
  <si>
    <t>B1500002541</t>
  </si>
  <si>
    <t>B1500002536</t>
  </si>
  <si>
    <t>Instituto Tecnico Superior Oscus San Valero</t>
  </si>
  <si>
    <t>B1500000107</t>
  </si>
  <si>
    <t>Instituto Superior de Agricultura</t>
  </si>
  <si>
    <t>B1500000233</t>
  </si>
  <si>
    <t>B1500000354</t>
  </si>
  <si>
    <t>B1500000406</t>
  </si>
  <si>
    <t>B1500000413</t>
  </si>
  <si>
    <t>B1500000578</t>
  </si>
  <si>
    <t>B1500000580</t>
  </si>
  <si>
    <t>B1500000599</t>
  </si>
  <si>
    <t>B1500000602</t>
  </si>
  <si>
    <t>B1500000605</t>
  </si>
  <si>
    <t>B1500000608</t>
  </si>
  <si>
    <t>B1500000610</t>
  </si>
  <si>
    <t>B1500000627</t>
  </si>
  <si>
    <t>B1500000603</t>
  </si>
  <si>
    <t>B1500000631</t>
  </si>
  <si>
    <t>B1500000704</t>
  </si>
  <si>
    <t>Pontificia Univ. Católica Madre y Maestra (PUCMM)(786.97 x 57.70)</t>
  </si>
  <si>
    <t>Fact.005162</t>
  </si>
  <si>
    <t>Pontificia Univ. Católica Madre y Maestra (PUCMM)(14,800x57.70)En-Mayo 18</t>
  </si>
  <si>
    <t>Fact.004529</t>
  </si>
  <si>
    <t>Pontificia Univ. Madre y Maestra (SANTIAGO) Ma.Doble Titulac.(Sept. Dic 18)</t>
  </si>
  <si>
    <t>B1500771</t>
  </si>
  <si>
    <t>Pontificia Univ. Católica Madre y Maestra (5,180x57.70)Mayo-Agosto 18</t>
  </si>
  <si>
    <t>A01001015002951</t>
  </si>
  <si>
    <t>Pontificia Univ. Católica Madre y Maestra (502.50x57.70)Ene-Abril 18</t>
  </si>
  <si>
    <t>Fact.005598</t>
  </si>
  <si>
    <t>Pontificia Univ. Católica Madre y Maestra (722.50x57.70) Mayo-Agost18</t>
  </si>
  <si>
    <t>Fact.005804</t>
  </si>
  <si>
    <t>Pontificia Univ. Católica Madre y Maestra (9,380.00x57.70) Mayo-Agosto18</t>
  </si>
  <si>
    <t>Fact.005893</t>
  </si>
  <si>
    <t>Pontificia Universidad Católica Madre y Maestra (7,521.71x57.70)</t>
  </si>
  <si>
    <t>B1500001174</t>
  </si>
  <si>
    <t>Pontificia Universidad Católica Madre y Maestra (13,186.00x57.70)</t>
  </si>
  <si>
    <t>B1500000188</t>
  </si>
  <si>
    <t>Pontificia Universidad Madre y Maestra (PUCMM-STO.DGO.)</t>
  </si>
  <si>
    <t>Fact.005672</t>
  </si>
  <si>
    <t>B150002101/6611</t>
  </si>
  <si>
    <t>A0900300415001027</t>
  </si>
  <si>
    <t>A0900300415002950</t>
  </si>
  <si>
    <t>B1500000895</t>
  </si>
  <si>
    <t>B1500000924</t>
  </si>
  <si>
    <t>Pontificia Universidad Católica Madre y Maestra (PUCMM)(3,309.48x57.70)</t>
  </si>
  <si>
    <t>B1500003255</t>
  </si>
  <si>
    <t>B1500003132-M2063</t>
  </si>
  <si>
    <t>B1500003133-M2064</t>
  </si>
  <si>
    <t>B1500003135-M2067</t>
  </si>
  <si>
    <t>B1500003137-M2068</t>
  </si>
  <si>
    <t>B1500003146-M2075</t>
  </si>
  <si>
    <t>B1500003148-M2077</t>
  </si>
  <si>
    <t>B1500003295</t>
  </si>
  <si>
    <t>B1500006115</t>
  </si>
  <si>
    <t>B1500005028</t>
  </si>
  <si>
    <t>B1500006409</t>
  </si>
  <si>
    <t>B1500006672</t>
  </si>
  <si>
    <t>B1500006404</t>
  </si>
  <si>
    <t>B1500006449</t>
  </si>
  <si>
    <t>B1500004829</t>
  </si>
  <si>
    <t>B1500006447</t>
  </si>
  <si>
    <t>B1500006893</t>
  </si>
  <si>
    <t>B1500007442</t>
  </si>
  <si>
    <t>B1500006904</t>
  </si>
  <si>
    <t>Patronato Apoyo Al Centro Regional (UASD BANI)</t>
  </si>
  <si>
    <t>B1500000897</t>
  </si>
  <si>
    <t>Universidad Abierta Para Adultos (UAPA)</t>
  </si>
  <si>
    <t>B1500000553</t>
  </si>
  <si>
    <t>B1500000564</t>
  </si>
  <si>
    <t>B1500000561</t>
  </si>
  <si>
    <t>B1500000544</t>
  </si>
  <si>
    <t>Universidad Apec (Unapec)</t>
  </si>
  <si>
    <t>B1500000990</t>
  </si>
  <si>
    <t>B1500002125</t>
  </si>
  <si>
    <t>B1500002366</t>
  </si>
  <si>
    <t>B1500002213</t>
  </si>
  <si>
    <t>B1500002684</t>
  </si>
  <si>
    <t>B1500002704</t>
  </si>
  <si>
    <t>B1500002713</t>
  </si>
  <si>
    <t>B1500002715</t>
  </si>
  <si>
    <t>B1500002717</t>
  </si>
  <si>
    <t>B1500002723</t>
  </si>
  <si>
    <t>B1500002724</t>
  </si>
  <si>
    <t>B1500002725</t>
  </si>
  <si>
    <t>B1500002726</t>
  </si>
  <si>
    <t>B1500002996</t>
  </si>
  <si>
    <t>B1500001283</t>
  </si>
  <si>
    <t>B1500001392</t>
  </si>
  <si>
    <t>B1500003019</t>
  </si>
  <si>
    <t>B1500003027</t>
  </si>
  <si>
    <t>B1500002997</t>
  </si>
  <si>
    <t>B1500003028</t>
  </si>
  <si>
    <t>B1500003030</t>
  </si>
  <si>
    <t>B1500003031</t>
  </si>
  <si>
    <t>B1500003084</t>
  </si>
  <si>
    <t>B1500003053</t>
  </si>
  <si>
    <t>B1500003054</t>
  </si>
  <si>
    <t>B1500003055</t>
  </si>
  <si>
    <t>Universidad Adventista Dominicana  (UNAD)</t>
  </si>
  <si>
    <t>A0100101501183</t>
  </si>
  <si>
    <t>B1500000156</t>
  </si>
  <si>
    <t>B1500000351</t>
  </si>
  <si>
    <t>B1500000352</t>
  </si>
  <si>
    <t>B1500000353</t>
  </si>
  <si>
    <t>B1500000433</t>
  </si>
  <si>
    <t>B1500000442</t>
  </si>
  <si>
    <t>B1500000443</t>
  </si>
  <si>
    <t>B1500000444</t>
  </si>
  <si>
    <t>B1500000446</t>
  </si>
  <si>
    <t>B1500000549</t>
  </si>
  <si>
    <t>B1500000566</t>
  </si>
  <si>
    <t>Universidad Autónoma de Santo Domingo (UASD)</t>
  </si>
  <si>
    <t>B1500000046</t>
  </si>
  <si>
    <t>B1500000048</t>
  </si>
  <si>
    <t>B1500000355</t>
  </si>
  <si>
    <t>B1500000358</t>
  </si>
  <si>
    <t>B1500000511</t>
  </si>
  <si>
    <t>B1500000579</t>
  </si>
  <si>
    <t>B1500000758</t>
  </si>
  <si>
    <t>B1500000792</t>
  </si>
  <si>
    <t>B1500000340</t>
  </si>
  <si>
    <t>B1500000614</t>
  </si>
  <si>
    <t>Universidad Autónoma de Santo Domingo (UASD) Facultad de Ciencias de la Educación</t>
  </si>
  <si>
    <t>B15000001016</t>
  </si>
  <si>
    <t>B15000001018</t>
  </si>
  <si>
    <t>B15000001019</t>
  </si>
  <si>
    <t>Universidad Autónoma de Santo Domingo (UASD) Facultad de Ciencias Económicas Y Soc.</t>
  </si>
  <si>
    <t>B15000001029</t>
  </si>
  <si>
    <t xml:space="preserve">Universidad Autónoma de Santo Domingo (UASD) </t>
  </si>
  <si>
    <t>B1500001065</t>
  </si>
  <si>
    <t>B1500001082</t>
  </si>
  <si>
    <t>B1500001086</t>
  </si>
  <si>
    <t>B1500001126</t>
  </si>
  <si>
    <t>B150001127</t>
  </si>
  <si>
    <t>B1500001192</t>
  </si>
  <si>
    <t>B1500001195</t>
  </si>
  <si>
    <t>B1500001196</t>
  </si>
  <si>
    <t>B1500001008</t>
  </si>
  <si>
    <t>B1500001333</t>
  </si>
  <si>
    <t>B1500001334</t>
  </si>
  <si>
    <t>B1500001336</t>
  </si>
  <si>
    <t>B1500001254</t>
  </si>
  <si>
    <t>B1500001367</t>
  </si>
  <si>
    <t>B1500001389</t>
  </si>
  <si>
    <t>B1500001396</t>
  </si>
  <si>
    <t>B1500001409</t>
  </si>
  <si>
    <t>B1500001417</t>
  </si>
  <si>
    <t>B15000000840</t>
  </si>
  <si>
    <t>B1500001419</t>
  </si>
  <si>
    <t>B1500001243</t>
  </si>
  <si>
    <t>B1500001253</t>
  </si>
  <si>
    <t>B1500001264</t>
  </si>
  <si>
    <t>B1500001268</t>
  </si>
  <si>
    <t>B1500000981</t>
  </si>
  <si>
    <t>B1500001309</t>
  </si>
  <si>
    <t>B1500001387</t>
  </si>
  <si>
    <t>B1500001390</t>
  </si>
  <si>
    <t>B1500001416</t>
  </si>
  <si>
    <t>B1500001246</t>
  </si>
  <si>
    <t>B1500001438</t>
  </si>
  <si>
    <t>B1500001435</t>
  </si>
  <si>
    <t>B1500001426</t>
  </si>
  <si>
    <t>B1500001437</t>
  </si>
  <si>
    <t>B1500001440</t>
  </si>
  <si>
    <t>B1500001436</t>
  </si>
  <si>
    <t>B1500001439</t>
  </si>
  <si>
    <t>B1500001441</t>
  </si>
  <si>
    <t>B1500001468</t>
  </si>
  <si>
    <t>Universidad Católica Tecnologíca de Barahona (UCATEBA)</t>
  </si>
  <si>
    <t>B1500000441</t>
  </si>
  <si>
    <t>Universidad Catolica del Este (UCADE)</t>
  </si>
  <si>
    <t>B15000013</t>
  </si>
  <si>
    <t>Universidad Catolica Nordestana (UCNE)</t>
  </si>
  <si>
    <t>B150000151</t>
  </si>
  <si>
    <t>B1500000066</t>
  </si>
  <si>
    <t>B1500000165</t>
  </si>
  <si>
    <t>B150000180</t>
  </si>
  <si>
    <t>B1500000252</t>
  </si>
  <si>
    <t>B1500000481</t>
  </si>
  <si>
    <t>B1500000409</t>
  </si>
  <si>
    <t>B1500000431</t>
  </si>
  <si>
    <t>Universidad Católica Santo Domingo (UCSD) Enero - Abril 2019</t>
  </si>
  <si>
    <t>Fact.115000215</t>
  </si>
  <si>
    <t>Universidad Católica Santo Domingo (UCSD) Sept - Dic 2017</t>
  </si>
  <si>
    <t>B15000000012</t>
  </si>
  <si>
    <t xml:space="preserve">Universidad Católica Santo Domingo (UCSD) </t>
  </si>
  <si>
    <t>A0100100115001140</t>
  </si>
  <si>
    <t>B1500000275</t>
  </si>
  <si>
    <t>B1500000319</t>
  </si>
  <si>
    <t>B1500000323</t>
  </si>
  <si>
    <t>A01001001150001074</t>
  </si>
  <si>
    <t>B1500000422</t>
  </si>
  <si>
    <t>B1500000449</t>
  </si>
  <si>
    <t xml:space="preserve">Universidad Católica TecnoLógica del Cibao (UCATECI) </t>
  </si>
  <si>
    <t>B1500000094</t>
  </si>
  <si>
    <t>B1500000095</t>
  </si>
  <si>
    <t>B1500000147</t>
  </si>
  <si>
    <t>Universidad Central del Este (Uce)</t>
  </si>
  <si>
    <t>B1500011490</t>
  </si>
  <si>
    <t>B1500001102</t>
  </si>
  <si>
    <t>Universidad Dominicana (O&amp;M)</t>
  </si>
  <si>
    <t>B1500000025</t>
  </si>
  <si>
    <t>B1500000051</t>
  </si>
  <si>
    <t>B1500000052</t>
  </si>
  <si>
    <t>B1500000053</t>
  </si>
  <si>
    <t>B1500000054</t>
  </si>
  <si>
    <t>B1500000078</t>
  </si>
  <si>
    <t>B1500000079</t>
  </si>
  <si>
    <t>B1500000137</t>
  </si>
  <si>
    <t>B1500000224</t>
  </si>
  <si>
    <t>B1500000243</t>
  </si>
  <si>
    <t>B1500000253</t>
  </si>
  <si>
    <t>B1500000254</t>
  </si>
  <si>
    <t>Universidad Eugenio María de Hostos (UNIREMHOS) Mayo -Agosto 2017</t>
  </si>
  <si>
    <t>Fact.137 B</t>
  </si>
  <si>
    <t xml:space="preserve">Universidad Eugenio María de Hostos (UNIREMHOS) </t>
  </si>
  <si>
    <t>B1500000124</t>
  </si>
  <si>
    <t>Universidad Federico Henríquez y Carvajal (UFHEC)</t>
  </si>
  <si>
    <t>A0100100115000119</t>
  </si>
  <si>
    <t>B1500000173</t>
  </si>
  <si>
    <t>B1500000273</t>
  </si>
  <si>
    <t>B1500000282</t>
  </si>
  <si>
    <t>Universidad Iberoamericana, (UNIBE) (3,800.00 x 57.70)</t>
  </si>
  <si>
    <t>CON00010254</t>
  </si>
  <si>
    <t>Universidad Iberoamericana, (UNIBE) (1,300.00 x 57.70)</t>
  </si>
  <si>
    <t>CON00010253</t>
  </si>
  <si>
    <t>Universidad Iberoamericana, (UNIBE)</t>
  </si>
  <si>
    <t>B1500000324</t>
  </si>
  <si>
    <t>B1500000374</t>
  </si>
  <si>
    <t>B1500000394</t>
  </si>
  <si>
    <t>B1500000417</t>
  </si>
  <si>
    <t>B1500000455</t>
  </si>
  <si>
    <t>B1500000504</t>
  </si>
  <si>
    <t>B1500000490</t>
  </si>
  <si>
    <t>B1500000493</t>
  </si>
  <si>
    <t>B1500000494</t>
  </si>
  <si>
    <t>B1500000495</t>
  </si>
  <si>
    <t>B1500000554</t>
  </si>
  <si>
    <t>B1500000555</t>
  </si>
  <si>
    <t>B1500000559</t>
  </si>
  <si>
    <t>B1500000591</t>
  </si>
  <si>
    <t>B1500000592</t>
  </si>
  <si>
    <t>B1500000623</t>
  </si>
  <si>
    <t>B1500000629</t>
  </si>
  <si>
    <t>B1500000632</t>
  </si>
  <si>
    <t>B1500000634</t>
  </si>
  <si>
    <t>B1500000636</t>
  </si>
  <si>
    <t>B1500000637</t>
  </si>
  <si>
    <t>B1500000638</t>
  </si>
  <si>
    <t>B1500000639</t>
  </si>
  <si>
    <t>B1500000641</t>
  </si>
  <si>
    <t>B1500000630</t>
  </si>
  <si>
    <t>B1500000715</t>
  </si>
  <si>
    <t>B1500000716</t>
  </si>
  <si>
    <t>B1500000718</t>
  </si>
  <si>
    <t>B1500000794</t>
  </si>
  <si>
    <t>B1500000797</t>
  </si>
  <si>
    <t>B1500000799</t>
  </si>
  <si>
    <t>B1500000800</t>
  </si>
  <si>
    <t>B1500000908</t>
  </si>
  <si>
    <t>B1500000935</t>
  </si>
  <si>
    <t>B1500001014</t>
  </si>
  <si>
    <t>B1500001015</t>
  </si>
  <si>
    <t>B1500001016</t>
  </si>
  <si>
    <t>B1500001019</t>
  </si>
  <si>
    <t>B1500001020</t>
  </si>
  <si>
    <t>B1500001022</t>
  </si>
  <si>
    <t>B1500001023</t>
  </si>
  <si>
    <t>B1500001024</t>
  </si>
  <si>
    <t>B1500001025</t>
  </si>
  <si>
    <t>B1500001026</t>
  </si>
  <si>
    <t>B1500001027</t>
  </si>
  <si>
    <t>B1500001028</t>
  </si>
  <si>
    <t>B1500001031</t>
  </si>
  <si>
    <t>B1500001035</t>
  </si>
  <si>
    <t>B1500001037</t>
  </si>
  <si>
    <t>B1500001013</t>
  </si>
  <si>
    <t>B1500000121</t>
  </si>
  <si>
    <t>B1500001050</t>
  </si>
  <si>
    <t>B1500001052</t>
  </si>
  <si>
    <t>B1500001090</t>
  </si>
  <si>
    <t>Universidad Nacional Evangelica (UNEV)</t>
  </si>
  <si>
    <t>B15000008</t>
  </si>
  <si>
    <t>B15000009</t>
  </si>
  <si>
    <t>A0100200415000184</t>
  </si>
  <si>
    <t>A0100200415000210</t>
  </si>
  <si>
    <t>A0100200415000211</t>
  </si>
  <si>
    <t>B1500000039</t>
  </si>
  <si>
    <t>B1500000040</t>
  </si>
  <si>
    <t xml:space="preserve">Universidad Nacional Evangelica (UNEV) </t>
  </si>
  <si>
    <t>B1500000075</t>
  </si>
  <si>
    <t>B1500000260</t>
  </si>
  <si>
    <t>B1500000588</t>
  </si>
  <si>
    <t>B1500000589</t>
  </si>
  <si>
    <t>B1500000590</t>
  </si>
  <si>
    <t>B1500000593</t>
  </si>
  <si>
    <t>B1500000594</t>
  </si>
  <si>
    <t>B1500000595</t>
  </si>
  <si>
    <t>B1500000596</t>
  </si>
  <si>
    <t>B1500000597</t>
  </si>
  <si>
    <t>B1500000598</t>
  </si>
  <si>
    <t>Universidad Nacional Tecnológica (UNNATEC)</t>
  </si>
  <si>
    <t>B1500000008</t>
  </si>
  <si>
    <t>Universidad Pedro Henriquez Ureña (UNPHU)</t>
  </si>
  <si>
    <t>B1500000933</t>
  </si>
  <si>
    <t>B1500000134</t>
  </si>
  <si>
    <t>B15000001320</t>
  </si>
  <si>
    <t>Universidad Psicologia Industrial Dominicana (UPID) Mayo - Agosto 2017</t>
  </si>
  <si>
    <t>Fact.39477</t>
  </si>
  <si>
    <t xml:space="preserve">Universidad Psicologia Industrial Dominicana (UPID) </t>
  </si>
  <si>
    <t>A01100100115000161</t>
  </si>
  <si>
    <t>B1500000133</t>
  </si>
  <si>
    <t>B1500000135</t>
  </si>
  <si>
    <t>B1500000136</t>
  </si>
  <si>
    <t>Universidad Odontoligica Dominicana (UOD)</t>
  </si>
  <si>
    <t>B1500000020</t>
  </si>
  <si>
    <t>B1500000022</t>
  </si>
  <si>
    <t>B1500000019</t>
  </si>
  <si>
    <t>B1500000026</t>
  </si>
  <si>
    <t>B15000000271</t>
  </si>
  <si>
    <t>B15000000030</t>
  </si>
  <si>
    <t>B15000000040</t>
  </si>
  <si>
    <t>B15000000045</t>
  </si>
  <si>
    <t>B15000000046</t>
  </si>
  <si>
    <t>B15000000047</t>
  </si>
  <si>
    <t>Universidad Tecnologica de Santiago (UTESA)</t>
  </si>
  <si>
    <t>B1500000769</t>
  </si>
  <si>
    <t>B1500001481</t>
  </si>
  <si>
    <t>A0100400115000148</t>
  </si>
  <si>
    <t>A0900100101003568</t>
  </si>
  <si>
    <t>B1500000148</t>
  </si>
  <si>
    <t>B1500000684</t>
  </si>
  <si>
    <t>B1500001732</t>
  </si>
  <si>
    <t>B1500001733</t>
  </si>
  <si>
    <t>B1500001731</t>
  </si>
  <si>
    <t>B1500001800</t>
  </si>
  <si>
    <t>B1500001408</t>
  </si>
  <si>
    <t>B1500001410</t>
  </si>
  <si>
    <t>B1500001412</t>
  </si>
  <si>
    <t>B1500001523</t>
  </si>
  <si>
    <t>B1500001524</t>
  </si>
  <si>
    <t>B1500001757</t>
  </si>
  <si>
    <t>A0100100115000537</t>
  </si>
  <si>
    <t>A0100100115000202</t>
  </si>
  <si>
    <t>B1500002445</t>
  </si>
  <si>
    <t>B1500002467</t>
  </si>
  <si>
    <t>B1500002470</t>
  </si>
  <si>
    <t>B1500002476</t>
  </si>
  <si>
    <t>B1500002708</t>
  </si>
  <si>
    <t>B1500002479</t>
  </si>
  <si>
    <t>B1500001428</t>
  </si>
  <si>
    <t>B1500002022</t>
  </si>
  <si>
    <t>B1500002095</t>
  </si>
  <si>
    <t>B1500002656</t>
  </si>
  <si>
    <t>B1500003075</t>
  </si>
  <si>
    <t>B1500002142</t>
  </si>
  <si>
    <t>B1500002362</t>
  </si>
  <si>
    <t>B1500002728</t>
  </si>
  <si>
    <t>B1500002763</t>
  </si>
  <si>
    <t>B1500002457</t>
  </si>
  <si>
    <t>B1500002911</t>
  </si>
  <si>
    <t>B1500002999</t>
  </si>
  <si>
    <t>Universidad de la Tercera Edad (UTE)</t>
  </si>
  <si>
    <t>B1500000367</t>
  </si>
  <si>
    <t>B1500000368</t>
  </si>
  <si>
    <t>B1500000369</t>
  </si>
  <si>
    <t>Universidad Tecnologica del Cibao Oriental (UTECO)</t>
  </si>
  <si>
    <t>B1500000118</t>
  </si>
  <si>
    <t>B1500000063</t>
  </si>
  <si>
    <t>B1500000064</t>
  </si>
  <si>
    <t>P0100100101086</t>
  </si>
  <si>
    <t>B1500000119</t>
  </si>
  <si>
    <t>B1500000266</t>
  </si>
  <si>
    <t>B1500000284</t>
  </si>
  <si>
    <t>B1500000294</t>
  </si>
  <si>
    <t>B1500000297</t>
  </si>
  <si>
    <t>B1500000298</t>
  </si>
  <si>
    <t>B1500000299</t>
  </si>
  <si>
    <t>B1500000345</t>
  </si>
  <si>
    <t>B1500000346</t>
  </si>
  <si>
    <t>B1500000347</t>
  </si>
  <si>
    <t>B1500000350</t>
  </si>
  <si>
    <t>B1500000348</t>
  </si>
  <si>
    <t>B1500000349</t>
  </si>
  <si>
    <t>Sub-total Becas Nacionales</t>
  </si>
  <si>
    <t>BECAS INTERNACIONALES</t>
  </si>
  <si>
    <t>BERLIN SCHOOL OF BUSINESS &amp; INNOVATION (96,000 x 62.50)</t>
  </si>
  <si>
    <t>Becas Internacionales</t>
  </si>
  <si>
    <t>20220929/BSBI/6/1</t>
  </si>
  <si>
    <t>CAMPUS FRANCE (15,983.99x62.50)</t>
  </si>
  <si>
    <t>Fact. S/N</t>
  </si>
  <si>
    <t>CESTEC (150,900.00 x 62.50)</t>
  </si>
  <si>
    <t>Fact. BI-21/07</t>
  </si>
  <si>
    <t>COMILLAS UNIVERSIDAD PONTIFICIA (6,790.00 x 62.50)</t>
  </si>
  <si>
    <t>Fact. BI-202109848</t>
  </si>
  <si>
    <t>COMERCIALIZADORA DE SERV. MEDICOS CUBANO, S.A. (9,565.38 x 62.50)</t>
  </si>
  <si>
    <t>UNIVERSIDAD ALFONSO X EL SABIO (18,088.00 x 62.50)</t>
  </si>
  <si>
    <t>Fact. 92948614</t>
  </si>
  <si>
    <t>ESCUELA ORGANIZACIÓN INDUSTRIAL (EOI)(18,400.00x62.50)</t>
  </si>
  <si>
    <t>S/N</t>
  </si>
  <si>
    <t>ESCUELA DE EMPRESARIOS (1,500.00 x 62.50)</t>
  </si>
  <si>
    <t>Fact. BI-3364-21</t>
  </si>
  <si>
    <t>ESCUELA DE EMPRESARIOS (8,500.00 x 62.50)</t>
  </si>
  <si>
    <t>Fact. BI-3365-21</t>
  </si>
  <si>
    <t>ESTUDIS D¨ HOTELERIA I TURISME (CETT) (49,720.71 x 62.50)</t>
  </si>
  <si>
    <t>2021/369A</t>
  </si>
  <si>
    <t>ESTUDIS D¨ HOTELERIA I TURISME (CETT) (98,999.91 x 62.50)</t>
  </si>
  <si>
    <t>324A</t>
  </si>
  <si>
    <t>FUNDACIÓN JOSÉ ORTEGA Y GASSET (3,461.10 x 62.50)</t>
  </si>
  <si>
    <t>#7</t>
  </si>
  <si>
    <r>
      <t>MONTPELLIER BUSINESS SCHOOL (60,243.75x62.50</t>
    </r>
    <r>
      <rPr>
        <sz val="9"/>
        <color rgb="FFFF0000"/>
        <rFont val="Arial Narrow"/>
        <family val="2"/>
      </rPr>
      <t>)-40,162.50=20,081.25x62.50</t>
    </r>
  </si>
  <si>
    <t>FAC21110004</t>
  </si>
  <si>
    <t>UNIVERSIDAD DE CASTILLA LA MANCHA (14,902.67x62.50)</t>
  </si>
  <si>
    <t>M13821005</t>
  </si>
  <si>
    <t>UNIVERSIDAD CATÓLICA DE MURCIA(UCAM) (1,540.96 x 62.50)</t>
  </si>
  <si>
    <t>Fact. 20/A-00081</t>
  </si>
  <si>
    <t>Fact. 20/A-00104</t>
  </si>
  <si>
    <t>UNIVERSIDAD CATÓLICA DE MURCIA(UCAM) (2,054.60 x 62.50)</t>
  </si>
  <si>
    <t>Fact. 20/A-00105</t>
  </si>
  <si>
    <t>UNIVERSIDAD NACIONAL DE EDUCACION A DISTANCIA (19,579.08x62.50)</t>
  </si>
  <si>
    <t>2021/28</t>
  </si>
  <si>
    <t>NUOVA ACCADEMIA DI BELLE ARTI (28,500.00 x 62.50)</t>
  </si>
  <si>
    <t>Fact. BI-21008106</t>
  </si>
  <si>
    <t>UNIVERSIDAD DE BARCELONA (2,312.12 x 62.50)</t>
  </si>
  <si>
    <t xml:space="preserve">INSTITUTO ESTUDIOS MEDICOS(AUTÓNOMA DE BARCELONA) (213,480.00 x62.50) </t>
  </si>
  <si>
    <t xml:space="preserve">INSTITUTO ESTUDIOS MEDICOS(AUTÓNOMA DE BARCELONA) (2,154.02 x62.50) </t>
  </si>
  <si>
    <t xml:space="preserve">INSTITUTO ESTUDIOS MEDICOS(AUTÓNOMA DE BARCELONA) (4,745 x62.50) </t>
  </si>
  <si>
    <t>INST. INTER. DE ESTUDIOS EN SEGURIDAD GLOBAL (20,250.00 X 62.50)</t>
  </si>
  <si>
    <t>22F02062</t>
  </si>
  <si>
    <t>INST. INTER. DE ESTUDIOS EN SEGURIDAD GLOBAL (15,750.00 X 62.50)</t>
  </si>
  <si>
    <t>22F02063</t>
  </si>
  <si>
    <t>INST. INTER. DE ESTUDIOS EN SEGURIDAD GLOBAL (2,250.00 X 62.50)</t>
  </si>
  <si>
    <t>22F02064</t>
  </si>
  <si>
    <t>INST. INTER. DE ESTUDIOS EN SEGURIDAD GLOBAL (9,000.00 X 62.50)</t>
  </si>
  <si>
    <t>22F02065</t>
  </si>
  <si>
    <t>22F02066</t>
  </si>
  <si>
    <t>UNIVERSIDAD EN INTERNET (UNIR) (1,296.00 x 62.50)</t>
  </si>
  <si>
    <t>A19/20-000974</t>
  </si>
  <si>
    <t>UNIVERSIDAD EN INTERNET (UNIR) (10.80 x 62.50)</t>
  </si>
  <si>
    <t>A19/20-000607</t>
  </si>
  <si>
    <t>UNIVERSIDAD EN INTERNET (UNIR) (63,047.20 x 62.50)</t>
  </si>
  <si>
    <t>A21/22/00715</t>
  </si>
  <si>
    <t>A21/22/001460</t>
  </si>
  <si>
    <t>UNIVERSIDAD DE NEBRIJA (11,154.00 x 62.50) 1ra. FACTURA</t>
  </si>
  <si>
    <t>A/00278/19</t>
  </si>
  <si>
    <t>A/00280/19</t>
  </si>
  <si>
    <t>UNIVERSIDAD DE NEBRIJA (12,250.00 x 62.50) CURSO 2019-2020</t>
  </si>
  <si>
    <t>A/01073/19</t>
  </si>
  <si>
    <t>UNIVERSIDAD DE NEBRIJA (13,029.00 x 62.50) CUOTA 1/3</t>
  </si>
  <si>
    <t>A/00613/18</t>
  </si>
  <si>
    <t xml:space="preserve">UNIVERSIDAD DE NEBRIJA (14,872.00 x 62.50) </t>
  </si>
  <si>
    <t>A/000282/19</t>
  </si>
  <si>
    <t>UNIVERSIDAD DE NEBRIJA (12,349.56 x 62.50)</t>
  </si>
  <si>
    <t>A/01178/19</t>
  </si>
  <si>
    <t xml:space="preserve">UNIVERSIDAD DE NEBRIJA (24,500.00 x 62.50) </t>
  </si>
  <si>
    <t>A/000223/19</t>
  </si>
  <si>
    <t>UNIVERSIDAD DE NEBRIJA (467,595.75 x 62.50) CUOTA 2/3</t>
  </si>
  <si>
    <t>A/00047/19</t>
  </si>
  <si>
    <t xml:space="preserve">UNIVERSIDAD DE NEBRIJA (608,589.00x 62.50) </t>
  </si>
  <si>
    <t>A/000281/19</t>
  </si>
  <si>
    <t xml:space="preserve">UNIVERSIDAD DE NEBRIJA (10,597.00x 62.50) </t>
  </si>
  <si>
    <t>200/21</t>
  </si>
  <si>
    <t>202/22</t>
  </si>
  <si>
    <t>202/21</t>
  </si>
  <si>
    <t>UNIVERSIDAD POLITECNICA DE CATALUNYA (8,795.54 x 62.50)</t>
  </si>
  <si>
    <t>Fact. S/N..</t>
  </si>
  <si>
    <t>UNIVERSIDAD POLITECNICA DE CATALUNYA(12,758.36x62.50)</t>
  </si>
  <si>
    <t>UNIVERSIDAD POLITECNICA DE CATALUNYA(540.92x62.50)</t>
  </si>
  <si>
    <t>UNIVERSIDAD POLITECNICA DE CATALUNYA(3,786.44x62.50)</t>
  </si>
  <si>
    <t>UNIVERSIDAD POLITECNICA DE CARTAGENA(1,874.00x62.50)</t>
  </si>
  <si>
    <t>Fact. 2018001832</t>
  </si>
  <si>
    <t>UNIVERSIDAD POLITECNICA DE CARTAGENA(15,545.25x62.50) euros</t>
  </si>
  <si>
    <t>UNIVERSIDAD POLITECNICA DE CARTAGENA(2,035.69x62.50) euros</t>
  </si>
  <si>
    <t>UNIVERSIDAD POLITECNICA DE CARTAGENA(2,220.75x62.50) euros</t>
  </si>
  <si>
    <t>UNIVERSIDAD POLITECNICA DE CARTAGENA(237.50x62.50) euros</t>
  </si>
  <si>
    <t>Fact. 2018003171</t>
  </si>
  <si>
    <t>UNIVERSIDAD POLITECNICA DE CARTAGENA(3,886.32x62.50)</t>
  </si>
  <si>
    <t>UNIVERSIDAD POLITECNICA DE CARTAGENA(475.00x62.50)</t>
  </si>
  <si>
    <t>Fact. 2019000771</t>
  </si>
  <si>
    <t>UNIVERSIDAD POLITECNICA DE CARTAGENA(5,875.00x62.50) euros</t>
  </si>
  <si>
    <t>Fact. 2019000770</t>
  </si>
  <si>
    <t>Fact. 2018002435</t>
  </si>
  <si>
    <t>UNIVERSIDAD POLITECNICA DE CARTAGENA(740.25x62.50) euros</t>
  </si>
  <si>
    <t>UNIVERSIDAD COMPLUTENSE DE MADRID (22,505.02 x 62.50)</t>
  </si>
  <si>
    <t>Fact.1975002448</t>
  </si>
  <si>
    <t>UNIVERSIDAD POLITECNICA DE MADRID (126.12 x 62.50)</t>
  </si>
  <si>
    <t>UNIVERSIDAD POLITECNICA DE MADRID (176.27 x 62.50)</t>
  </si>
  <si>
    <t>UNIVERSIDAD POLITECNICA DE MADRID (2,556.87 x 62.50)</t>
  </si>
  <si>
    <t>Fact. 287</t>
  </si>
  <si>
    <t>UNIVERSIDAD POLITECNICA DE MADRID (2,559.85 x 62.50)</t>
  </si>
  <si>
    <t>Fact. 12</t>
  </si>
  <si>
    <t>UNIVERSIDAD POLITECNICA DE MADRID (27.54 x 62.50)</t>
  </si>
  <si>
    <t>UNIVERSIDAD POLITECNICA DE MADRID (284.34 x 62.50)</t>
  </si>
  <si>
    <t>UNIVERSIDAD DE SALAMANCA (63,750.37x 62.50)</t>
  </si>
  <si>
    <t>UNIVERSIDAD DE SEVILLA (10,920.00x62.50)</t>
  </si>
  <si>
    <t>UNIVERSIDAD DE SEVILLA (158,400.00x62.50)</t>
  </si>
  <si>
    <t>Mescyt/571/2019</t>
  </si>
  <si>
    <t>UNIVERSIDAD DE SEVILLA (89,800.00x62.50)</t>
  </si>
  <si>
    <t>PRIFYSGOL BANGOR (16,750.00 x 62.50)</t>
  </si>
  <si>
    <t>S0453597</t>
  </si>
  <si>
    <t>S0453716</t>
  </si>
  <si>
    <t>INSTITUTO NATIONAL DES SCIENCES APPLIQUEES ROUEN (70,000.00 x 62.50)</t>
  </si>
  <si>
    <t>2021-000609</t>
  </si>
  <si>
    <t>INSTITUTO NATIONAL DES SCIENCES APPLIQUEES ROUEN (1,944.00 x 62.50)</t>
  </si>
  <si>
    <t>2021-000614</t>
  </si>
  <si>
    <t>INSTITUTO MARANGONI (257,816.00 x 62.50)</t>
  </si>
  <si>
    <r>
      <t>INSTITUTO MARANGONI (39,896.00 x 62.50</t>
    </r>
    <r>
      <rPr>
        <sz val="9"/>
        <color rgb="FFFF0000"/>
        <rFont val="Arial Narrow"/>
        <family val="2"/>
      </rPr>
      <t>)-15,958.40=23,937.60</t>
    </r>
  </si>
  <si>
    <t>008AY2223</t>
  </si>
  <si>
    <t>Abono</t>
  </si>
  <si>
    <t>INSTITUTO MARANGONI (194,696.40 x 62.50)</t>
  </si>
  <si>
    <t>NR202210705</t>
  </si>
  <si>
    <t>UDIMA(75,250.00x62.50)</t>
  </si>
  <si>
    <t>370/21U</t>
  </si>
  <si>
    <t>NEXT INTERNATIONAL BUSINESS SCHOOL (22,120.00 X 62.50)</t>
  </si>
  <si>
    <t>A1</t>
  </si>
  <si>
    <t>UNIVERSIDAD SAN JORGE (4,309.20 X 62.50)</t>
  </si>
  <si>
    <t>C00000005090</t>
  </si>
  <si>
    <t>ESCOLA DE CINEMA DE BARCELONA (8,490.00 X 62.50)</t>
  </si>
  <si>
    <t>INSTITUTO EUROPEO DI DESING (142,008.00 X 62.50)</t>
  </si>
  <si>
    <t>1832/20</t>
  </si>
  <si>
    <t>RODRIGO MORALES CUETO 685.00 X 56.80)</t>
  </si>
  <si>
    <t>B1700000070</t>
  </si>
  <si>
    <t>BRISTOL UNIVERSITY (118,728.00 x 56.80)</t>
  </si>
  <si>
    <t>BRISTOL UNIVERSITY (11,843.08 x 56.80)</t>
  </si>
  <si>
    <t>Fact. BP-686-2015</t>
  </si>
  <si>
    <t>ESCUELA AGRICOLA PANAMERICANA (ZAMORANO)(12,180.00 x56.80</t>
  </si>
  <si>
    <t>Fact. 01-0023483</t>
  </si>
  <si>
    <t>ESCUELA AGRICOLA PANAMERICANA (ZAMORANO)(15,867.20 x 56.80)</t>
  </si>
  <si>
    <t>Fact. 30900</t>
  </si>
  <si>
    <t>CARNEGIE MELLON UNIVERSITY ( 10,200.00 x 56.80)</t>
  </si>
  <si>
    <t>CENTRO AGRONO TROPICAL DE INV. Y ENSE. CATIE (71,700.00x56.80)</t>
  </si>
  <si>
    <t>Fact. 22001297</t>
  </si>
  <si>
    <t>FUNDACIÓN UNIVERSITARIA IBEROAMERICANA (2,598.00 x 56.80)</t>
  </si>
  <si>
    <t>BI-PR-21-0056</t>
  </si>
  <si>
    <t>FIU FIFTY (846.50 x 56.80)</t>
  </si>
  <si>
    <t>HOSPITAL BRITANICO (180,450.00 x 56.80)</t>
  </si>
  <si>
    <t>083-23294</t>
  </si>
  <si>
    <t>HULT INTERNATIONAL BUSINESS SCHOOL (5,307.00 x 56.80)</t>
  </si>
  <si>
    <t>UNIVERSITY OF ILLINOIS (13,268.62 x 56.80)</t>
  </si>
  <si>
    <t>S9343704</t>
  </si>
  <si>
    <t>UNIVERSITY OF ILLINOIS (9,597.48 x 56.80)</t>
  </si>
  <si>
    <t xml:space="preserve">MICHIGAN UNIVERSITY (350.00 x56.80) </t>
  </si>
  <si>
    <t>Fact.127985</t>
  </si>
  <si>
    <t>Fact.128487</t>
  </si>
  <si>
    <t xml:space="preserve">MICHIGAN UNIVERSITY (395.00 x56.80) </t>
  </si>
  <si>
    <t>Fact.125834</t>
  </si>
  <si>
    <t xml:space="preserve">MICHIGAN UNIVERSITY (602.25 x56.80) </t>
  </si>
  <si>
    <t>Fact.127984</t>
  </si>
  <si>
    <t xml:space="preserve">MICHIGAN UNIVERSITY (637.25 x56.80) </t>
  </si>
  <si>
    <t>Fact.128488</t>
  </si>
  <si>
    <t>NATIONAL STUDENTE CLEARINGHOUSE (45.00x56.80)</t>
  </si>
  <si>
    <t>FACT. S/N</t>
  </si>
  <si>
    <t>NOVA SOUTHEAESTERN (17,285.00 x 56.80)</t>
  </si>
  <si>
    <t>PONTIFICIA UNIVERSIDAD CATÓLICA DE CHILE(2,600.00 x 56.80)</t>
  </si>
  <si>
    <t>Fact.316627</t>
  </si>
  <si>
    <t>ROCHESTER INSTITUTE OF TECHNOLOGY (11,974.00 x 56.80)</t>
  </si>
  <si>
    <t>ROCHESTER INSTITUTE OF TECHNOLOGY (92,315.00 x 56.80)</t>
  </si>
  <si>
    <t>OTOÑO 2019</t>
  </si>
  <si>
    <t xml:space="preserve">ROCHESTER INSTITUTE OF TECHNOLOGY (30,507.20x56.80) </t>
  </si>
  <si>
    <t>PRIMAVERA 2020</t>
  </si>
  <si>
    <t>UNIVERSIDAD DE RUSIA (58,035.00 x 56.80)</t>
  </si>
  <si>
    <t>Fact. 3/3</t>
  </si>
  <si>
    <t>UNIVERSITY WOLVERHAMPTON (44,770.07 x 56.80)</t>
  </si>
  <si>
    <t>Fact. 45086247</t>
  </si>
  <si>
    <t>TORRENS UNIVERSITY AUSTRALIA (24,570.03 x 56.80)</t>
  </si>
  <si>
    <t>TUA20220112</t>
  </si>
  <si>
    <t>JOHNSON UNIVERSITY WALES (29,097.12 x 56.80)</t>
  </si>
  <si>
    <t>2021/2022</t>
  </si>
  <si>
    <t>UNIVERSIDAD DE GUADALAJARA (119,466.64 X 56.80)</t>
  </si>
  <si>
    <t>Sub-total Becas Internacionales</t>
  </si>
  <si>
    <t>LENGUAS EXTRANJERAS</t>
  </si>
  <si>
    <t>Compra de Libros</t>
  </si>
  <si>
    <t>B1500000247</t>
  </si>
  <si>
    <t>Credi Frias Sosa, SRL.</t>
  </si>
  <si>
    <t>Alquileres de Local</t>
  </si>
  <si>
    <t>B1500000080</t>
  </si>
  <si>
    <t>Centro de Capacitación Prof. Juan Bosch</t>
  </si>
  <si>
    <t>B1500000153</t>
  </si>
  <si>
    <t>B1500000154</t>
  </si>
  <si>
    <t>B1500000155</t>
  </si>
  <si>
    <t>Centro de la Juventud y de la Cultura</t>
  </si>
  <si>
    <t>B1500000090</t>
  </si>
  <si>
    <t>English Communication Language School (ENCOM SRL)</t>
  </si>
  <si>
    <t>Elvira Bilingual School, SRL</t>
  </si>
  <si>
    <t>B1500000115</t>
  </si>
  <si>
    <t>Himal &amp; Compañía, S.A.</t>
  </si>
  <si>
    <t>B1500000091</t>
  </si>
  <si>
    <t>Fundación Carlos Perez Guante</t>
  </si>
  <si>
    <t>B1500000116</t>
  </si>
  <si>
    <t>Fundación Educativa del Caribe</t>
  </si>
  <si>
    <t>B1500000041</t>
  </si>
  <si>
    <t>O1/12/19</t>
  </si>
  <si>
    <t>B1500000042</t>
  </si>
  <si>
    <t>B1500001158</t>
  </si>
  <si>
    <t>O1/06/20</t>
  </si>
  <si>
    <t>B1500001164</t>
  </si>
  <si>
    <t>B1500001943</t>
  </si>
  <si>
    <t>B1500002156</t>
  </si>
  <si>
    <t>B1500002158</t>
  </si>
  <si>
    <t>B1500002162</t>
  </si>
  <si>
    <t>B1500002160</t>
  </si>
  <si>
    <t>Instituto Politecnico Industrial Don Bosco</t>
  </si>
  <si>
    <t>B15000000059</t>
  </si>
  <si>
    <t>B15000000060</t>
  </si>
  <si>
    <t>Instituto Tecnologico San Ignacio de Loyola</t>
  </si>
  <si>
    <t>B1500000029</t>
  </si>
  <si>
    <t>Universidad Central del Este (UCE)</t>
  </si>
  <si>
    <t>B15000001510</t>
  </si>
  <si>
    <t>B15000001548</t>
  </si>
  <si>
    <t>B15000000722</t>
  </si>
  <si>
    <t>Parque Industrial Zona Franca Gurabo, S.A.</t>
  </si>
  <si>
    <t>B1500000016</t>
  </si>
  <si>
    <t>Parroquia San Antonio de Pádua (La Victoria)</t>
  </si>
  <si>
    <t>B15000000029</t>
  </si>
  <si>
    <t>B15000000031</t>
  </si>
  <si>
    <t>B1500002795</t>
  </si>
  <si>
    <t>B1500003035</t>
  </si>
  <si>
    <t>B1500003036</t>
  </si>
  <si>
    <t>Universidad Católica Tecnologica del Cibao (UCATECI)</t>
  </si>
  <si>
    <t>B15000000411</t>
  </si>
  <si>
    <t>B15000000390</t>
  </si>
  <si>
    <t>B15000000353</t>
  </si>
  <si>
    <t>B15000000317</t>
  </si>
  <si>
    <t>Sub-total Lenguas Extranjeras</t>
  </si>
  <si>
    <t>GASTO ADMINISTRATIVO</t>
  </si>
  <si>
    <t>Agua Planeta Azul</t>
  </si>
  <si>
    <t xml:space="preserve">Agua Consumo </t>
  </si>
  <si>
    <t>B1500048510</t>
  </si>
  <si>
    <t>B1500147397</t>
  </si>
  <si>
    <t>Agencia de Viajes Milena Tours, SRL</t>
  </si>
  <si>
    <t>Viajes al Exterior</t>
  </si>
  <si>
    <t>Alegre Eventos SRL</t>
  </si>
  <si>
    <t>Eventos Generales</t>
  </si>
  <si>
    <t>B1500000951</t>
  </si>
  <si>
    <t>Aniel Nieves Gonzalez</t>
  </si>
  <si>
    <t>Servicios Técnicos Profesional</t>
  </si>
  <si>
    <t>B1500000062</t>
  </si>
  <si>
    <t>Aviron, SRL</t>
  </si>
  <si>
    <t>Útiles de Escritorio</t>
  </si>
  <si>
    <t>B1500000175</t>
  </si>
  <si>
    <t>Baveras Fire Services, SRL</t>
  </si>
  <si>
    <t>Equipo de Seguridad</t>
  </si>
  <si>
    <t>B1500000191</t>
  </si>
  <si>
    <t>Biblioteca Nacional Pedro Henriquez Ureña (UNPHU)</t>
  </si>
  <si>
    <t>Ayuda y donaciones a hogares y personas</t>
  </si>
  <si>
    <t>BTS Digital Solutions, SRL</t>
  </si>
  <si>
    <t>Materiales de Informatica</t>
  </si>
  <si>
    <t>B15000000013</t>
  </si>
  <si>
    <t>B15000000014</t>
  </si>
  <si>
    <t>CentroXpert Ste SRL</t>
  </si>
  <si>
    <t>Materiales de Oficina</t>
  </si>
  <si>
    <t>B15000001451</t>
  </si>
  <si>
    <t>Corporación del Acueducto y Alcantarillado de Santiago</t>
  </si>
  <si>
    <t>Serv. de Aguas  Alcantarillado</t>
  </si>
  <si>
    <t>B1500023936</t>
  </si>
  <si>
    <t>B1500024404</t>
  </si>
  <si>
    <t xml:space="preserve">Corparación Estatal de Radio y Televisión </t>
  </si>
  <si>
    <t>Publicidad y propaganda</t>
  </si>
  <si>
    <t>B15000007159</t>
  </si>
  <si>
    <t>Data Cursos Gaceta Judicial, SRL</t>
  </si>
  <si>
    <t>Serv. Capacitación</t>
  </si>
  <si>
    <t>B1500000120</t>
  </si>
  <si>
    <t>Delta Comercial, C POR A.</t>
  </si>
  <si>
    <t>Mantenimiento vehiculos</t>
  </si>
  <si>
    <t>B1500016171</t>
  </si>
  <si>
    <t>Desechables y Papeleria Eudica, SRL</t>
  </si>
  <si>
    <t>B1500000001</t>
  </si>
  <si>
    <t>Dos+2 Arquitectos e Ingenieros</t>
  </si>
  <si>
    <t>Obras en Edif. No Residencial</t>
  </si>
  <si>
    <t>B1500000038</t>
  </si>
  <si>
    <t>Eco Trofeos MV, SRL</t>
  </si>
  <si>
    <t>Impresión y encuadernacion</t>
  </si>
  <si>
    <t>B15000000133</t>
  </si>
  <si>
    <t>Edeeste, S.A.</t>
  </si>
  <si>
    <t>Energia Electrica</t>
  </si>
  <si>
    <t>B1500206487</t>
  </si>
  <si>
    <t>B1500239094</t>
  </si>
  <si>
    <t>18//11/2022</t>
  </si>
  <si>
    <t>B1500239095</t>
  </si>
  <si>
    <t>B1500126416</t>
  </si>
  <si>
    <t>B1500241435</t>
  </si>
  <si>
    <t>B1500249477</t>
  </si>
  <si>
    <t>B1500249293</t>
  </si>
  <si>
    <t>B1500249294</t>
  </si>
  <si>
    <t>B1500251543</t>
  </si>
  <si>
    <t>Edenorte, S.A.</t>
  </si>
  <si>
    <t>B1500316060</t>
  </si>
  <si>
    <t>B1500316066</t>
  </si>
  <si>
    <t>B1500322946</t>
  </si>
  <si>
    <t>B1500329081</t>
  </si>
  <si>
    <t>Eduardo Rolando Nuñez Valdez</t>
  </si>
  <si>
    <t>B1500000524</t>
  </si>
  <si>
    <t>Enfoque Digital, SRL</t>
  </si>
  <si>
    <t>Revista Digital</t>
  </si>
  <si>
    <t>B15000000518</t>
  </si>
  <si>
    <t>Engineering And Service Maralf, SRL</t>
  </si>
  <si>
    <t xml:space="preserve">Agregados de Construción </t>
  </si>
  <si>
    <t>Esther Yahaira Tejada Disla</t>
  </si>
  <si>
    <t>Servicio de Alimento</t>
  </si>
  <si>
    <t>Felix Ogando de la Rosa/ Programa farandulero y algo mas</t>
  </si>
  <si>
    <t>Honorario Profesionales</t>
  </si>
  <si>
    <t>Francisca Enriqueta Polanco</t>
  </si>
  <si>
    <t>B150000008</t>
  </si>
  <si>
    <t>Gráfica Willián, SRL</t>
  </si>
  <si>
    <t>B1500000930</t>
  </si>
  <si>
    <t>Grupo Astro, SRL</t>
  </si>
  <si>
    <t>B150005988</t>
  </si>
  <si>
    <t>Grubo Iceberg</t>
  </si>
  <si>
    <t>Adq. Equipos Tecn.</t>
  </si>
  <si>
    <t>B1500000158</t>
  </si>
  <si>
    <t>GTG Industrial, S.A.</t>
  </si>
  <si>
    <t>Mat. de Limpieza</t>
  </si>
  <si>
    <t>B1500001839</t>
  </si>
  <si>
    <t>Hoteles Nacionales, S.A</t>
  </si>
  <si>
    <t>B150001138</t>
  </si>
  <si>
    <t>Identificaciones Corporativas, SRL</t>
  </si>
  <si>
    <t>Equipo de Computo</t>
  </si>
  <si>
    <t>B150000572</t>
  </si>
  <si>
    <t>Inversiones Azul del Este Dominicana</t>
  </si>
  <si>
    <t>Alquiler y Renta</t>
  </si>
  <si>
    <t>B15000001353</t>
  </si>
  <si>
    <t>José Joaquin Roman Dini</t>
  </si>
  <si>
    <t>B1500000056</t>
  </si>
  <si>
    <t>Juan Fernando Martinez Perez</t>
  </si>
  <si>
    <t>Servicio Profesionales</t>
  </si>
  <si>
    <t>B15000000032</t>
  </si>
  <si>
    <t>B15000000054</t>
  </si>
  <si>
    <t>Luyens Comercial, SRL</t>
  </si>
  <si>
    <t>Electrodomestico</t>
  </si>
  <si>
    <t>B15000000994</t>
  </si>
  <si>
    <t>Market Dynamic Solutions MDS, SRL</t>
  </si>
  <si>
    <t>B15000000311</t>
  </si>
  <si>
    <t>B15000000316</t>
  </si>
  <si>
    <t>Maria Yobon Hostal, SRL</t>
  </si>
  <si>
    <t>B15000000491</t>
  </si>
  <si>
    <t>Milagros Paula Polonia Belliard</t>
  </si>
  <si>
    <t>B1500000028</t>
  </si>
  <si>
    <t>Muebles Omar</t>
  </si>
  <si>
    <t>Muebles de oficina</t>
  </si>
  <si>
    <t>B15000002614</t>
  </si>
  <si>
    <t>Nelson José Abreu Ventura</t>
  </si>
  <si>
    <t>B15000000514</t>
  </si>
  <si>
    <t>Oficina Universal</t>
  </si>
  <si>
    <t>Renov. Lic. De Software</t>
  </si>
  <si>
    <t>B1500001579</t>
  </si>
  <si>
    <t>B1500001584</t>
  </si>
  <si>
    <t>B1500001590</t>
  </si>
  <si>
    <t>Offitek, S.A.</t>
  </si>
  <si>
    <t>B1500004667</t>
  </si>
  <si>
    <t>Onaney Amelia Mendez Herasme</t>
  </si>
  <si>
    <t>B15000000111</t>
  </si>
  <si>
    <t>Papeleria Ofibel, SRL</t>
  </si>
  <si>
    <t>Pasteleria y Panaderia Los Trigales, SRL</t>
  </si>
  <si>
    <t>Almuerzo y Refrigerios</t>
  </si>
  <si>
    <t>B1500000373</t>
  </si>
  <si>
    <t>Planificadora Sheiling, SRL</t>
  </si>
  <si>
    <t>B15000000177</t>
  </si>
  <si>
    <t>Productora FG Abecedario, SRL</t>
  </si>
  <si>
    <t>B15000000006</t>
  </si>
  <si>
    <t>Roberto Rafael Brito Jerez</t>
  </si>
  <si>
    <t>B15000000165</t>
  </si>
  <si>
    <t>Ramses Alfredo Martinez Durán</t>
  </si>
  <si>
    <t>DA-30-12-R001</t>
  </si>
  <si>
    <t>Servicios E Instalaciones Tecnicas, SRL</t>
  </si>
  <si>
    <t>Mescyt2892/20-10-22</t>
  </si>
  <si>
    <t>Seguros Banreservas (U$17,748.00 X 54.50)</t>
  </si>
  <si>
    <t>Seguros de Edificio</t>
  </si>
  <si>
    <t>B15000037336</t>
  </si>
  <si>
    <t>Seguros Banreservas (U$1,224.00 X 54.50)</t>
  </si>
  <si>
    <t>B15000037584</t>
  </si>
  <si>
    <t>Seguros Banreservas (U$612.00 X 54.30)</t>
  </si>
  <si>
    <t>B15000037323</t>
  </si>
  <si>
    <t>B1500039529</t>
  </si>
  <si>
    <t>B1500039519</t>
  </si>
  <si>
    <t>B1500039521</t>
  </si>
  <si>
    <t>B1500039525</t>
  </si>
  <si>
    <t>B1500039526</t>
  </si>
  <si>
    <t>Seguros Banreservas (U$612.00 X 54.50)</t>
  </si>
  <si>
    <t>B15000037723</t>
  </si>
  <si>
    <t>B15000037732</t>
  </si>
  <si>
    <t>B15000037770</t>
  </si>
  <si>
    <t>Seguros Banreservas (U$612.00 X 54.70)</t>
  </si>
  <si>
    <t>B15000036719</t>
  </si>
  <si>
    <t>Seguros Banreservas (U$3,672.00 X 54.70)</t>
  </si>
  <si>
    <t>B15000037838</t>
  </si>
  <si>
    <t>B15000037441</t>
  </si>
  <si>
    <t>Seguros Banreservas (U$6,120.00 X 54.70)</t>
  </si>
  <si>
    <t>B15000037597</t>
  </si>
  <si>
    <t>B15000037598</t>
  </si>
  <si>
    <t>Seguros Banreservas (U$4,284.00 X 54.70)</t>
  </si>
  <si>
    <t>B15000037601</t>
  </si>
  <si>
    <t>Seguros Banreservas (U$1,836.00 X 54.70)</t>
  </si>
  <si>
    <t>B15000037725</t>
  </si>
  <si>
    <t>Seguros Banreservas (U$6,732.00 X 54.70)</t>
  </si>
  <si>
    <t>B15000037797</t>
  </si>
  <si>
    <t>B15000038039</t>
  </si>
  <si>
    <t>Seguros Banreservas (U$2,448.00 X 54.70)</t>
  </si>
  <si>
    <t>B15000038042</t>
  </si>
  <si>
    <t>B15000038045</t>
  </si>
  <si>
    <t>Seguros Banreservas (U$3,060.00X 54.70)</t>
  </si>
  <si>
    <t>B15000038243</t>
  </si>
  <si>
    <t>Seguros Banreservas (U$21,420.00 X 54.70)</t>
  </si>
  <si>
    <t>B15000036491</t>
  </si>
  <si>
    <t>Seguros Banreservas (U$612.00 X 57.70)</t>
  </si>
  <si>
    <t>B15000038507</t>
  </si>
  <si>
    <t>B15000038508</t>
  </si>
  <si>
    <t>Compañia Dominica de Telefono,S.A.</t>
  </si>
  <si>
    <t>Serv. Telefonico</t>
  </si>
  <si>
    <t>E450000000725</t>
  </si>
  <si>
    <t>E450000000905</t>
  </si>
  <si>
    <t>E450000000906</t>
  </si>
  <si>
    <t>E450000001595</t>
  </si>
  <si>
    <t>Seguros Nacional de Salud (SENASA)</t>
  </si>
  <si>
    <t>Seguros de empleados</t>
  </si>
  <si>
    <t>B15000007367</t>
  </si>
  <si>
    <t>B15000007582</t>
  </si>
  <si>
    <t>Seguros Universal, SA.</t>
  </si>
  <si>
    <t>Seguros de persona</t>
  </si>
  <si>
    <t>B15000009895</t>
  </si>
  <si>
    <t>Teorema C-E, SRL</t>
  </si>
  <si>
    <t>Servicio de Capacitación</t>
  </si>
  <si>
    <t>B1500000665</t>
  </si>
  <si>
    <t>Tiote Comercial, SRL</t>
  </si>
  <si>
    <t>TCO Networking, SRL</t>
  </si>
  <si>
    <t>Equipo de Tecnologia</t>
  </si>
  <si>
    <t>B1500000650</t>
  </si>
  <si>
    <t>Up Bar &amp; Grill, SRL</t>
  </si>
  <si>
    <t>Refrigerios Actividad</t>
  </si>
  <si>
    <t>Unitrade, SRL</t>
  </si>
  <si>
    <t>B1500000454</t>
  </si>
  <si>
    <t>Xtrategix, SRL</t>
  </si>
  <si>
    <t>Impresiön</t>
  </si>
  <si>
    <t>B15000000075</t>
  </si>
  <si>
    <t>Viamar, AS</t>
  </si>
  <si>
    <t>Automoviles y Camiones</t>
  </si>
  <si>
    <t>B1500009487</t>
  </si>
  <si>
    <t>Winpe Group, SRL</t>
  </si>
  <si>
    <t>B15000000087</t>
  </si>
  <si>
    <t>Sub-total por Pagar Suplidores Administrativos</t>
  </si>
  <si>
    <t>FONDOCYT</t>
  </si>
  <si>
    <t>Instituto Dominicano de Investigaciones Agropecuarias y Forestales</t>
  </si>
  <si>
    <t>Proyecytos de Invest.</t>
  </si>
  <si>
    <t>VCYT-392-09-2022</t>
  </si>
  <si>
    <t>VCYT-401-09-2022</t>
  </si>
  <si>
    <t>VCYT-550-11-2022</t>
  </si>
  <si>
    <t>VCYT-551-11-2022</t>
  </si>
  <si>
    <t>VCYT-552-11-2022</t>
  </si>
  <si>
    <t>VCYT-2022-2D6-017</t>
  </si>
  <si>
    <t>Instituto Nacional de Recursos Hidraulicos (INDRHI)</t>
  </si>
  <si>
    <t>VCYT-394-09-2022</t>
  </si>
  <si>
    <t>VCYT-336-09-2022</t>
  </si>
  <si>
    <t>VCYT-484-11-2022</t>
  </si>
  <si>
    <t>VCYT-497-11-2022</t>
  </si>
  <si>
    <t>VCYT-524-11-2022</t>
  </si>
  <si>
    <t>VCYT-328-09-2022</t>
  </si>
  <si>
    <t>VCYT-488-11-2022</t>
  </si>
  <si>
    <t>VCYT-391-09-2022</t>
  </si>
  <si>
    <t>VCYT-606-12-2022</t>
  </si>
  <si>
    <t>VCYT-594-12-2022</t>
  </si>
  <si>
    <t>VCYT-595-12-2022</t>
  </si>
  <si>
    <t>Universidad Apec</t>
  </si>
  <si>
    <t>VCYT-502-11-2022</t>
  </si>
  <si>
    <t>VCYT-601-12-2022</t>
  </si>
  <si>
    <t>VCYT-364-09-2022</t>
  </si>
  <si>
    <t>VCYT-393-09-2022</t>
  </si>
  <si>
    <t>VCYT-395-09-2022</t>
  </si>
  <si>
    <t>VCYT-391-11-2022</t>
  </si>
  <si>
    <t>VCYT-596-12-2022</t>
  </si>
  <si>
    <t>VCYT-597-12-2022</t>
  </si>
  <si>
    <t>VCYT-598-12-2022</t>
  </si>
  <si>
    <t>VCYT-599-12-2022</t>
  </si>
  <si>
    <t>VCYT-600-12-2022</t>
  </si>
  <si>
    <t>Universidad ISA (UNISA)</t>
  </si>
  <si>
    <t>VCYT-501-11-2022</t>
  </si>
  <si>
    <t>VCYT-496-11-2022</t>
  </si>
  <si>
    <t>VCYT-495-11-2022</t>
  </si>
  <si>
    <t>VCYT-531-11-2022</t>
  </si>
  <si>
    <t>VCYT-389-09-2022</t>
  </si>
  <si>
    <t>VCYT-106-3B4-2022</t>
  </si>
  <si>
    <t>VCYT-2022-2D5-054</t>
  </si>
  <si>
    <t>VCYT-347-09-2022</t>
  </si>
  <si>
    <t>VCYT-343-09-2022</t>
  </si>
  <si>
    <t>VCYT-482-11-2022</t>
  </si>
  <si>
    <t>VCYT-483-11-2022</t>
  </si>
  <si>
    <t>VCYT-485-11-2022</t>
  </si>
  <si>
    <t>VCYT-499-11-2022</t>
  </si>
  <si>
    <t>VCYT-525-11-2022</t>
  </si>
  <si>
    <t>VCYT-526-11-2022</t>
  </si>
  <si>
    <t>VCYT-527-11-2022</t>
  </si>
  <si>
    <t>VCYT-528-11-2022</t>
  </si>
  <si>
    <t>VCYT-529-11-2022</t>
  </si>
  <si>
    <t>Universidad Federico Henriquez y Carvajal (UFHEC)</t>
  </si>
  <si>
    <t>VCYT-530-11-2022</t>
  </si>
  <si>
    <t>Universidad Nacional Pedro Henriquez Ureña (UNPHU)</t>
  </si>
  <si>
    <t>VCYT-487-11-2022</t>
  </si>
  <si>
    <t>VCYT-489-11-2022</t>
  </si>
  <si>
    <t>VCYT-490-11-2022</t>
  </si>
  <si>
    <t>VCYT-498-11-2022</t>
  </si>
  <si>
    <t>VCYT-532-11-2022</t>
  </si>
  <si>
    <t>VCYT-194-2B1-2022</t>
  </si>
  <si>
    <t>VCYT-1999-3A1-2022</t>
  </si>
  <si>
    <t>Servicio Geologico Nacional</t>
  </si>
  <si>
    <t>VCYT-205-06-2022</t>
  </si>
  <si>
    <t>Sub-total por Pagar a los Proyectos de Investigación</t>
  </si>
  <si>
    <t>Total General de Cuentas por Pagar</t>
  </si>
  <si>
    <r>
      <rPr>
        <b/>
        <sz val="11"/>
        <rFont val="Arial Narrow"/>
        <family val="2"/>
      </rPr>
      <t>Preparado por:</t>
    </r>
    <r>
      <rPr>
        <sz val="11"/>
        <rFont val="Arial Narrow"/>
        <family val="2"/>
      </rPr>
      <t xml:space="preserve"> Lic. Carlos José Acevedo Luciano</t>
    </r>
  </si>
  <si>
    <r>
      <rPr>
        <b/>
        <sz val="11"/>
        <rFont val="Arial Narrow"/>
        <family val="2"/>
      </rPr>
      <t xml:space="preserve">Revisado por: </t>
    </r>
    <r>
      <rPr>
        <sz val="12"/>
        <color theme="1"/>
        <rFont val="Arial Narrow"/>
        <family val="2"/>
      </rPr>
      <t>Lic. Noel Luperón Ramírez</t>
    </r>
  </si>
  <si>
    <t xml:space="preserve"> Encargado de Coordinación de Pagos </t>
  </si>
  <si>
    <t xml:space="preserve">                 Director Financiero</t>
  </si>
  <si>
    <t xml:space="preserve">Aprobado por: Lic. Jose A. Cancel	</t>
  </si>
  <si>
    <t xml:space="preserve">    Vice-ministro Administrativo y Financiero</t>
  </si>
  <si>
    <t>Ministerio de Educación Superior, Ciencia y Tecnología</t>
  </si>
  <si>
    <t>(MESCYT)</t>
  </si>
  <si>
    <t xml:space="preserve">Cuentas por Pagar </t>
  </si>
  <si>
    <t>(RD$)</t>
  </si>
  <si>
    <t>BECAS NACIONALES</t>
  </si>
  <si>
    <t>No. Documento</t>
  </si>
  <si>
    <t>Fecha</t>
  </si>
  <si>
    <t>Nombre del acreedor</t>
  </si>
  <si>
    <t>Total</t>
  </si>
  <si>
    <t>B1500000399</t>
  </si>
  <si>
    <t>Instituto Global de Altos Estudios en Ciencias Sociales (IGLOBAL)</t>
  </si>
  <si>
    <t>B1500000400</t>
  </si>
  <si>
    <t>B1500000212</t>
  </si>
  <si>
    <t>INSTITUTO MARANGONI (39,896.00 x 62.50)</t>
  </si>
  <si>
    <t>LENGUAS EXTRANJERAS (INGLES POR INMERSION)</t>
  </si>
  <si>
    <t>SUPLIDORES ADMINISTRATIVOS</t>
  </si>
  <si>
    <t>Grubo Icberg</t>
  </si>
  <si>
    <t>Sub-total Suplidores Administrativo</t>
  </si>
  <si>
    <t>Sub-total Proyectos de Investigación</t>
  </si>
  <si>
    <r>
      <t>Preparado por:</t>
    </r>
    <r>
      <rPr>
        <sz val="11"/>
        <rFont val="Arial Narrow"/>
        <family val="2"/>
      </rPr>
      <t xml:space="preserve"> Lic. Carlos Jose Acevedo Luciano</t>
    </r>
  </si>
  <si>
    <t xml:space="preserve">                       Encargado de Coordinación de Pagos </t>
  </si>
  <si>
    <t xml:space="preserve">       Director Financiero</t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</si>
  <si>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Jose A. Cancel</t>
    </r>
  </si>
  <si>
    <t>Relación de Cuentas por Pagar y Pagos</t>
  </si>
  <si>
    <t>Al 31/12/2022</t>
  </si>
  <si>
    <t>MONTPELLIER BUSINESS SCHOOL (37,530.00x62.50)</t>
  </si>
  <si>
    <t>FAC21110007</t>
  </si>
  <si>
    <t>UNIVERSIDAD DE BARCELONA (IL3-UB) (196,798.20 x 62.50)</t>
  </si>
  <si>
    <t>B1700000049</t>
  </si>
  <si>
    <t>INSTITUTO MARANGONI (58,897.20 x 62.50)</t>
  </si>
  <si>
    <t>INES PONCE DE LEON TADEO</t>
  </si>
  <si>
    <t>B1700000057</t>
  </si>
  <si>
    <t>ALICIA CORDERO BARBERO</t>
  </si>
  <si>
    <t>B1700000072</t>
  </si>
  <si>
    <t>CLAUDIA DELIA PICCINI FERRIN</t>
  </si>
  <si>
    <t>B1700000056</t>
  </si>
  <si>
    <t>NICOLAS SIMON DOMINQUE GUILIANI</t>
  </si>
  <si>
    <t>B1700000069</t>
  </si>
  <si>
    <t>10/102022</t>
  </si>
  <si>
    <t>ELIZABET ARANDA BALLESTEROS</t>
  </si>
  <si>
    <t>B1700000063</t>
  </si>
  <si>
    <t>MAURICIO DANIEL GUZMAN DUCHEN</t>
  </si>
  <si>
    <t>B1700000080</t>
  </si>
  <si>
    <t>OSCAR VICTOR CARDENAS ALEGRIA</t>
  </si>
  <si>
    <t>B1700000076</t>
  </si>
  <si>
    <t>JUAN RAMON TORREGROSA SANCHEZ</t>
  </si>
  <si>
    <t>B1700000071</t>
  </si>
  <si>
    <t>MAURICIO JAVIER PRADA ROZO</t>
  </si>
  <si>
    <t>B1700000075</t>
  </si>
  <si>
    <t>MARIA EMILIA CASADO CERDEÑO</t>
  </si>
  <si>
    <t>B1700000067</t>
  </si>
  <si>
    <t>LINA ANDREA RIVILLAS ACEVEDO</t>
  </si>
  <si>
    <t>B1700000083</t>
  </si>
  <si>
    <t>VICTOR MANUEL DE OLIVEIRA E VASCONCELOS</t>
  </si>
  <si>
    <t>B1700000068</t>
  </si>
  <si>
    <t>MARIA ISABEL MENDES VEIGA</t>
  </si>
  <si>
    <t>B1700000074</t>
  </si>
  <si>
    <t>ROSA MARIA CAMACHO</t>
  </si>
  <si>
    <t>B1700000077</t>
  </si>
  <si>
    <t>MARIO ERNESTO CRUZ MUÑOZ</t>
  </si>
  <si>
    <t>B1700000058</t>
  </si>
  <si>
    <t>LUIS ANDRES YARZABAL RODRIGUEZ</t>
  </si>
  <si>
    <t>B1700000066</t>
  </si>
  <si>
    <t>PABLO FERNANDO CUERVO BUSTAMANTE</t>
  </si>
  <si>
    <t>B1700000060</t>
  </si>
  <si>
    <t>EDUARDO RODRIGO NAVARRETE ESPINOZA</t>
  </si>
  <si>
    <t>B1700000082</t>
  </si>
  <si>
    <t>ROMMEL THIAGO JUCA RAMOS</t>
  </si>
  <si>
    <t>B1700000085</t>
  </si>
  <si>
    <t>MARIA DE RAYO SANCHEZ CARBENTE</t>
  </si>
  <si>
    <t>B1700000087</t>
  </si>
  <si>
    <t>JOSE MANUEL NIETO JALIL</t>
  </si>
  <si>
    <t>B1700000086</t>
  </si>
  <si>
    <t>IVAN MARTINEZ DUNCKER RAMIREZ</t>
  </si>
  <si>
    <t>B1700000073</t>
  </si>
  <si>
    <t>RAFAEL RUIZ DE LA HABA</t>
  </si>
  <si>
    <t>B1700000084</t>
  </si>
  <si>
    <t>JOSE LUIS GRANJA BRUÑA</t>
  </si>
  <si>
    <t>B1700000061</t>
  </si>
  <si>
    <t>JAVIER DEL PILAR ESCUDER VIRUETE</t>
  </si>
  <si>
    <t>B1700000065</t>
  </si>
  <si>
    <t>CARMEN NINA PASTOR COLON</t>
  </si>
  <si>
    <t>B1700000081</t>
  </si>
  <si>
    <t>DIEGO SEURET JIMENEZ</t>
  </si>
  <si>
    <t>B1700000079</t>
  </si>
  <si>
    <t>MIGUEL MARTIN LANDROVE</t>
  </si>
  <si>
    <t>B1700000059</t>
  </si>
  <si>
    <t>HORTENCIA SILVIA JIMENEZ</t>
  </si>
  <si>
    <t>B1700000064</t>
  </si>
  <si>
    <t>NATIONAL STUDENT CLEARINGHOUSE (32.00 x 56.80)</t>
  </si>
  <si>
    <t>IN22090313</t>
  </si>
  <si>
    <t>UNIVERSIDAD EARTH (14,000.00 x 56.80)</t>
  </si>
  <si>
    <t>Fact. BE-0000326</t>
  </si>
  <si>
    <t xml:space="preserve">     Aprobado por: Lic. Jose A. Cancel</t>
  </si>
  <si>
    <t xml:space="preserve"> Vice-ministro Administrativo y Financiero</t>
  </si>
  <si>
    <t xml:space="preserve">                                                      Sub-total Lenguas Extranjeras</t>
  </si>
  <si>
    <t>CAMPUS FRANCE (15,984.00 x 62.50)</t>
  </si>
  <si>
    <t>CESTEC (150,900.00 x 58.50)</t>
  </si>
  <si>
    <t>Fact. 10/2023</t>
  </si>
  <si>
    <t>CESTEC (120,120.00 x 58.50)</t>
  </si>
  <si>
    <t>Fact. 11/2023</t>
  </si>
  <si>
    <t>CESTEC (23,700.00 x 58.50)</t>
  </si>
  <si>
    <t>Fact. 12/2023</t>
  </si>
  <si>
    <t>CESTEC (11,850.00 x 58.50)</t>
  </si>
  <si>
    <t>ESCUELA ORGANIZACIÓN INDUSTRIAL (EOI)(3,825.00 X 58.50)</t>
  </si>
  <si>
    <t>ESCUELA ORGANIZACIÓN INDUSTRIAL (EOI)(6,375.00 X 58.50)</t>
  </si>
  <si>
    <t>ESCUELA ORGANIZACIÓN INDUSTRIAL (EOI)(2,550.00 X 58.50)</t>
  </si>
  <si>
    <t>ESCUELA ORGANIZACIÓN INDUSTRIAL (EOI)(11,475.00 X 58.50)</t>
  </si>
  <si>
    <t>ESCUELA ORGANIZACIÓN INDUSTRIAL (EOI)(8,925.00 X 58.50)</t>
  </si>
  <si>
    <t>ESCUELA ORGANIZACIÓN INDUSTRIAL (EOI)(8,925.00 X 58.80)</t>
  </si>
  <si>
    <t>ESCUELA ORGANIZACIÓN INDUSTRIAL (EOI)(8,9255.00 X 58.50)</t>
  </si>
  <si>
    <t>ESCUELA ORGANIZACIÓN INDUSTRIAL (EOI)(8,925 X 58.50)</t>
  </si>
  <si>
    <t>BI-3364-21</t>
  </si>
  <si>
    <t>BI-3365-21</t>
  </si>
  <si>
    <t>369 -A</t>
  </si>
  <si>
    <t>2023/0037 A</t>
  </si>
  <si>
    <t>ESTUDIS D¨ HOTELERIA I TURISME (CETT) (98,999.91 x 58.50)</t>
  </si>
  <si>
    <t>FUNDACIÓN JOSÉ ORTEGA Y GASSET (13,348.80 X 58.50)</t>
  </si>
  <si>
    <t>FUNDACIÓN JOSÉ ORTEGA Y GASSET (2,966.40 X 58.50)</t>
  </si>
  <si>
    <t>FUNDACIÓN JOSÉ ORTEGA Y GASSET (14,832.00 X 58.50)</t>
  </si>
  <si>
    <t>FUNDACIÓN JOSÉ ORTEGA Y GASSET (29,664.00 x 58.50)</t>
  </si>
  <si>
    <t>FUNDACIÓN JOSÉ ORTEGA Y GASSET (10,382.40x 58.50)</t>
  </si>
  <si>
    <t>FUNDACIÓN JOSÉ ORTEGA Y GASSET (8,899.20 x 58.50)</t>
  </si>
  <si>
    <t>FUNDACIÓN JOSÉ ORTEGA Y GASSET (4,944.00 x 58.50)</t>
  </si>
  <si>
    <t>FUNDACIÓN JOSÉ ORTEGA Y GASSET (7,418.00 x 58.50)</t>
  </si>
  <si>
    <t>2224295/2022</t>
  </si>
  <si>
    <t>UNIVERSITAT DE BARCELONA (2,312.12 x 62.50)</t>
  </si>
  <si>
    <t>2219258968341/</t>
  </si>
  <si>
    <t>UNIVERSITAT DE BARCELONA (5,074.80 X 58.50)</t>
  </si>
  <si>
    <t>2219258988236/</t>
  </si>
  <si>
    <t>2219258996352/</t>
  </si>
  <si>
    <t>2219302621436/</t>
  </si>
  <si>
    <t>2219302630641/</t>
  </si>
  <si>
    <t>2219302638064/</t>
  </si>
  <si>
    <t>2217205793026/</t>
  </si>
  <si>
    <t>UNIVERSITAT DE BARCELONA (5,071.72 X 58.50)</t>
  </si>
  <si>
    <t>221720579326/</t>
  </si>
  <si>
    <t>UNIVERSITAT DE BARCELONA (1,640.00 X 58.50)</t>
  </si>
  <si>
    <t>2217157383211/</t>
  </si>
  <si>
    <t>2023 RD 3</t>
  </si>
  <si>
    <t>ENAE BUSINESS SCHOOL (ENAE) (133,257.50 X 58.50)</t>
  </si>
  <si>
    <t xml:space="preserve">INSTITUTO ESTUDIOS MEDICOS(AUTÓNOMA DE BARCELONA) (213,480.00 x58.50) </t>
  </si>
  <si>
    <t>278/19</t>
  </si>
  <si>
    <t xml:space="preserve">UNIVERSIDAD DE NEBRIJA (11,154x 62.50) </t>
  </si>
  <si>
    <t>201/21</t>
  </si>
  <si>
    <t>Fact. 5254</t>
  </si>
  <si>
    <t>Fact. 1265</t>
  </si>
  <si>
    <t>Fact. 3959</t>
  </si>
  <si>
    <t>UNIVERSIDAD DE NAVARRA (35,115.00 X 58.50)</t>
  </si>
  <si>
    <t>Fact.A1</t>
  </si>
  <si>
    <t>1577/20</t>
  </si>
  <si>
    <t>INSTITUTO EUROPEO DI DESING (74,436.00 X 58.50)</t>
  </si>
  <si>
    <t>1578/20</t>
  </si>
  <si>
    <t>1834/20</t>
  </si>
  <si>
    <t>INSTITUTO EUROPEO DI DESING (189,344.00 X 58.50)</t>
  </si>
  <si>
    <t>FACULDADE DO CENTRO OESTE PAULISTA (269,800.00 X 55.50</t>
  </si>
  <si>
    <t>BDR23015</t>
  </si>
  <si>
    <t>FORDHAM UNIVERSITY (18,222.50)</t>
  </si>
  <si>
    <t>BDR23022</t>
  </si>
  <si>
    <t>FORDHAM UNIVERSITY (126,204.25)</t>
  </si>
  <si>
    <t>BDR2302351</t>
  </si>
  <si>
    <t>FORDHAM UNIVERSITY (130,746.75)</t>
  </si>
  <si>
    <t>BDR2302452</t>
  </si>
  <si>
    <t>ESCUELA AGRICOLA PANAMERICANA (ZAMORANO)(23,737.50 x55.50</t>
  </si>
  <si>
    <t>ESCUELA AGRICOLA PANAMERICANA (ZAMORANO)(57,150.80 x55.50</t>
  </si>
  <si>
    <t>IN23010314</t>
  </si>
  <si>
    <t>NATIONAL STUDENTE CLEARINGHOUSE (56.00x56.80)</t>
  </si>
  <si>
    <t>1/2023/71</t>
  </si>
  <si>
    <t>INST. SUPERIOR DE DERECHO Y ECONOMIA SA (ISDE) (33,075.00 X 58.50)</t>
  </si>
  <si>
    <t>UNIVERSIDAD ANAHUAC DEL SUR (121,228.20 X 55.50)</t>
  </si>
  <si>
    <t>B1500025340</t>
  </si>
  <si>
    <t>B1500036544</t>
  </si>
  <si>
    <t>Seguros Banreservas (U$1,836.00 X 56.70)</t>
  </si>
  <si>
    <t>B1500038043</t>
  </si>
  <si>
    <t>Seguros Banreservas (U$612.00 X 56.70)</t>
  </si>
  <si>
    <t>B1500039174</t>
  </si>
  <si>
    <t>Seguros Banreservas (U$612.00 X 56.80)</t>
  </si>
  <si>
    <t>B1500039620</t>
  </si>
  <si>
    <t>B15000007904</t>
  </si>
  <si>
    <t>B1500026954</t>
  </si>
  <si>
    <t xml:space="preserve">Seguros Humanos </t>
  </si>
  <si>
    <t>B1500027019</t>
  </si>
  <si>
    <t>B1500000535</t>
  </si>
  <si>
    <t>Modesto Acosta Vargas</t>
  </si>
  <si>
    <t>El Pais Dominicano SRL.</t>
  </si>
  <si>
    <t>MESCYT/DC0031/2023</t>
  </si>
  <si>
    <t>Colector de Impuestos Internos</t>
  </si>
  <si>
    <t xml:space="preserve">Impuestos Internos </t>
  </si>
  <si>
    <t>MESCYT/DC0031/2023-1</t>
  </si>
  <si>
    <t>MESCYT/DC0031/2023-2</t>
  </si>
  <si>
    <t>MESCYT/DC0031/2023-4</t>
  </si>
  <si>
    <t>MESCYT/DC0032/2023</t>
  </si>
  <si>
    <t>MESCYT/DC0071/2023</t>
  </si>
  <si>
    <t>MESCYT/DC0070/2023</t>
  </si>
  <si>
    <t>MESCYT/DC0071/2023-1</t>
  </si>
  <si>
    <t>MESCYT/DC0071/2023-2</t>
  </si>
  <si>
    <t>MESCYT/DC0071/2023-4</t>
  </si>
  <si>
    <t>MESCYT/DC0071/2023-5</t>
  </si>
  <si>
    <t>MESCYT/DC0078/2023</t>
  </si>
  <si>
    <t>MESCYT/DC0078/2023-1</t>
  </si>
  <si>
    <t>VCYT-2022-2C5-009</t>
  </si>
  <si>
    <t>VCYT-2022-2C5-010</t>
  </si>
  <si>
    <t>VCYT-2022-2C5-014</t>
  </si>
  <si>
    <t>VCYT-2022-2C5-018</t>
  </si>
  <si>
    <t>VCYT-020-01-2023</t>
  </si>
  <si>
    <t>VCYT-050-02-2023</t>
  </si>
  <si>
    <t>VCYT-013-01-2023</t>
  </si>
  <si>
    <t>VCYT-033-02-2023</t>
  </si>
  <si>
    <t>10/002/2023</t>
  </si>
  <si>
    <t>VCYT-035-02-2023</t>
  </si>
  <si>
    <t>VCYT-041-02-2023</t>
  </si>
  <si>
    <t>VCYT-046-02-2023</t>
  </si>
  <si>
    <t>VCYT-047-02-2023</t>
  </si>
  <si>
    <t>VCYT-017-01-2023</t>
  </si>
  <si>
    <t>VCYT-045-02-2023</t>
  </si>
  <si>
    <t>VCYT-036-02-2023</t>
  </si>
  <si>
    <t>VCYT-049-02-2023</t>
  </si>
  <si>
    <t>VCYT-007-01-2023</t>
  </si>
  <si>
    <t>VCYT-023-01-2023</t>
  </si>
  <si>
    <t>VCYT-034-02-2023</t>
  </si>
  <si>
    <t>VCYT-037-02-2023</t>
  </si>
  <si>
    <t>VCYT-021-01-2023</t>
  </si>
  <si>
    <t>Universidad Iberoamericana (UNIBE)</t>
  </si>
  <si>
    <t>VCYT-018-01-2023</t>
  </si>
  <si>
    <t>VCYT-008-01-2023</t>
  </si>
  <si>
    <t>Centro Nacional de Investigacion Salud Materno Infantil</t>
  </si>
  <si>
    <r>
      <t>Preparado por:</t>
    </r>
    <r>
      <rPr>
        <sz val="11"/>
        <rFont val="Arial Narrow"/>
        <family val="2"/>
      </rPr>
      <t xml:space="preserve"> Lic. Carlos José Acevedo Luciano</t>
    </r>
  </si>
  <si>
    <r>
      <t xml:space="preserve">     Aprobado por:</t>
    </r>
    <r>
      <rPr>
        <sz val="11"/>
        <rFont val="Arial Narrow"/>
        <family val="2"/>
      </rPr>
      <t xml:space="preserve"> </t>
    </r>
    <r>
      <rPr>
        <sz val="12"/>
        <rFont val="Arial Narrow"/>
        <family val="2"/>
      </rPr>
      <t>Lic. José A. Cancel</t>
    </r>
  </si>
  <si>
    <t>Ministerio de Educación Superior, Ciencia y Tecnología
 (MESCYT)
Relación de Cuentas por Pagar y Pagos
Al 28/02/2023
(RD$)</t>
  </si>
  <si>
    <t>B1500002273</t>
  </si>
  <si>
    <t>B1500002275</t>
  </si>
  <si>
    <t>B1500002271</t>
  </si>
  <si>
    <t>B1500002277</t>
  </si>
  <si>
    <t>21/01/2023</t>
  </si>
  <si>
    <t>B1500000540</t>
  </si>
  <si>
    <t>B1500000541</t>
  </si>
  <si>
    <t>B1500002609</t>
  </si>
  <si>
    <t>B1500002682</t>
  </si>
  <si>
    <t>B1500002681</t>
  </si>
  <si>
    <t>B1500002597</t>
  </si>
  <si>
    <t>B1500002606</t>
  </si>
  <si>
    <t>B1500002612</t>
  </si>
  <si>
    <t>B1500002607</t>
  </si>
  <si>
    <t>B1500002620</t>
  </si>
  <si>
    <t>B1500002619</t>
  </si>
  <si>
    <t>B1500002616</t>
  </si>
  <si>
    <t>B1500002615</t>
  </si>
  <si>
    <t>B1500002625</t>
  </si>
  <si>
    <t>B1500002626</t>
  </si>
  <si>
    <t>B1500002600</t>
  </si>
  <si>
    <t>B1500002601</t>
  </si>
  <si>
    <t>B1500002602</t>
  </si>
  <si>
    <t>B1500002603</t>
  </si>
  <si>
    <t>B1500002604</t>
  </si>
  <si>
    <t>B1500002608</t>
  </si>
  <si>
    <t>B1500002605</t>
  </si>
  <si>
    <t>B1500002611</t>
  </si>
  <si>
    <t>B1500002613</t>
  </si>
  <si>
    <t>B1500002614</t>
  </si>
  <si>
    <t>B1500002623</t>
  </si>
  <si>
    <t>B1500002624</t>
  </si>
  <si>
    <t>B1500002621</t>
  </si>
  <si>
    <t>B1500002622</t>
  </si>
  <si>
    <t>B1500002598</t>
  </si>
  <si>
    <t>B1500002599</t>
  </si>
  <si>
    <t>B1500002679</t>
  </si>
  <si>
    <t>B1500002680</t>
  </si>
  <si>
    <t>B1500002610</t>
  </si>
  <si>
    <t>B1500002617</t>
  </si>
  <si>
    <t>B1500002583</t>
  </si>
  <si>
    <t>B1500002590</t>
  </si>
  <si>
    <t>B1500002592</t>
  </si>
  <si>
    <t>B1500002591</t>
  </si>
  <si>
    <t>B1500002584</t>
  </si>
  <si>
    <t>B1500002585</t>
  </si>
  <si>
    <t>B1500002586</t>
  </si>
  <si>
    <t>B1500002587</t>
  </si>
  <si>
    <t>B1500002588</t>
  </si>
  <si>
    <t>B1500002589</t>
  </si>
  <si>
    <t>B1500001921</t>
  </si>
  <si>
    <t>B1500002420</t>
  </si>
  <si>
    <t>B1500002417</t>
  </si>
  <si>
    <t>B1500002202</t>
  </si>
  <si>
    <t>B1500002628</t>
  </si>
  <si>
    <t>B1500002627</t>
  </si>
  <si>
    <t>31/12/2022</t>
  </si>
  <si>
    <t>Instituto Politecnico Loyola</t>
  </si>
  <si>
    <t>B150000305</t>
  </si>
  <si>
    <t>B1500000647</t>
  </si>
  <si>
    <t>18/02/2019</t>
  </si>
  <si>
    <t>B1500000771</t>
  </si>
  <si>
    <t>27/03/2019</t>
  </si>
  <si>
    <t>A09003004150000295</t>
  </si>
  <si>
    <t>20/9/2022</t>
  </si>
  <si>
    <t>21/9/2022</t>
  </si>
  <si>
    <t>B1500003098</t>
  </si>
  <si>
    <t>B1500003121</t>
  </si>
  <si>
    <t>B1500000474</t>
  </si>
  <si>
    <t>B1500000479</t>
  </si>
  <si>
    <t>B1500000476</t>
  </si>
  <si>
    <t>B1500000478</t>
  </si>
  <si>
    <t>B1500000489</t>
  </si>
  <si>
    <t>B1500000464</t>
  </si>
  <si>
    <t>B1500001400</t>
  </si>
  <si>
    <t>B1500001500</t>
  </si>
  <si>
    <t>B1500001492</t>
  </si>
  <si>
    <t>B1500001241</t>
  </si>
  <si>
    <t>B150001523</t>
  </si>
  <si>
    <t>B1500001453</t>
  </si>
  <si>
    <t>17/02/2023</t>
  </si>
  <si>
    <t>B1500001522</t>
  </si>
  <si>
    <t>B1500001442</t>
  </si>
  <si>
    <t>B1500001506</t>
  </si>
  <si>
    <t>B1500001507</t>
  </si>
  <si>
    <t>B1500001505</t>
  </si>
  <si>
    <t>B1500001457</t>
  </si>
  <si>
    <t>B1500001514</t>
  </si>
  <si>
    <t>B1500001547</t>
  </si>
  <si>
    <t>28/02/2023</t>
  </si>
  <si>
    <t>B1500000482</t>
  </si>
  <si>
    <t>B1500000484</t>
  </si>
  <si>
    <t>B1500000485</t>
  </si>
  <si>
    <t>B1500000486</t>
  </si>
  <si>
    <t>B1500000487</t>
  </si>
  <si>
    <t>B1500000488</t>
  </si>
  <si>
    <t>B15000000819</t>
  </si>
  <si>
    <t>B15000000820</t>
  </si>
  <si>
    <t>B15000000821</t>
  </si>
  <si>
    <t>B15000000822</t>
  </si>
  <si>
    <t>B1500000823</t>
  </si>
  <si>
    <t>B1500000824</t>
  </si>
  <si>
    <t>B1500000825</t>
  </si>
  <si>
    <t>B1500000826</t>
  </si>
  <si>
    <t>B1500000755</t>
  </si>
  <si>
    <t>B15000000352</t>
  </si>
  <si>
    <t>B15000000349</t>
  </si>
  <si>
    <t>B15000000356</t>
  </si>
  <si>
    <t>B15000000355</t>
  </si>
  <si>
    <t>B15000000364</t>
  </si>
  <si>
    <t>B15000000350</t>
  </si>
  <si>
    <t>B15000000357</t>
  </si>
  <si>
    <t>16/02/2023</t>
  </si>
  <si>
    <t>B15000000358</t>
  </si>
  <si>
    <t>B150001494</t>
  </si>
  <si>
    <t>20/02/2023</t>
  </si>
  <si>
    <t>B150001304</t>
  </si>
  <si>
    <t>B150001206</t>
  </si>
  <si>
    <t>B1500000131</t>
  </si>
  <si>
    <t>B1500000138</t>
  </si>
  <si>
    <t>B1500000296</t>
  </si>
  <si>
    <t>B1500001154</t>
  </si>
  <si>
    <t>B1500001175</t>
  </si>
  <si>
    <t>B1500001173</t>
  </si>
  <si>
    <t>B1500001172</t>
  </si>
  <si>
    <t>B1500001171</t>
  </si>
  <si>
    <t>B1500001169</t>
  </si>
  <si>
    <t>B1500001167</t>
  </si>
  <si>
    <t>B1500001166</t>
  </si>
  <si>
    <t>B1500001165</t>
  </si>
  <si>
    <t>B1500001160</t>
  </si>
  <si>
    <t>B1500001161</t>
  </si>
  <si>
    <t>B1500001162</t>
  </si>
  <si>
    <t>B1500001159</t>
  </si>
  <si>
    <t>B1500001157</t>
  </si>
  <si>
    <t>B1500001156</t>
  </si>
  <si>
    <t>B1500001155</t>
  </si>
  <si>
    <t>B1500001151</t>
  </si>
  <si>
    <t>B1500000884</t>
  </si>
  <si>
    <t>B1500001137</t>
  </si>
  <si>
    <t>B1500000834</t>
  </si>
  <si>
    <t>B1500000880</t>
  </si>
  <si>
    <t>B1500000894</t>
  </si>
  <si>
    <t>B1500000934</t>
  </si>
  <si>
    <t>B1500001104</t>
  </si>
  <si>
    <t>B1500000882</t>
  </si>
  <si>
    <t>B15000001163</t>
  </si>
  <si>
    <t>B1500001021</t>
  </si>
  <si>
    <t>B1500000726</t>
  </si>
  <si>
    <t>B1500000788</t>
  </si>
  <si>
    <t>B1500000789</t>
  </si>
  <si>
    <t>B1500000723</t>
  </si>
  <si>
    <t>B1500000787</t>
  </si>
  <si>
    <t>B1500000724</t>
  </si>
  <si>
    <t>B1500000725</t>
  </si>
  <si>
    <t>B1500001365</t>
  </si>
  <si>
    <t>B1500000123</t>
  </si>
  <si>
    <t>B15000000044</t>
  </si>
  <si>
    <t>B1500001678</t>
  </si>
  <si>
    <t>B1500002491</t>
  </si>
  <si>
    <t>B1500002741</t>
  </si>
  <si>
    <t>B1500002194</t>
  </si>
  <si>
    <t>B1500001706</t>
  </si>
  <si>
    <t>B1500001680</t>
  </si>
  <si>
    <t>B1500003155</t>
  </si>
  <si>
    <t>B1500003157</t>
  </si>
  <si>
    <t>B1500003156</t>
  </si>
  <si>
    <t>B1500003158</t>
  </si>
  <si>
    <t>B1500003159</t>
  </si>
  <si>
    <t>B1500003154</t>
  </si>
  <si>
    <t>B1500000408</t>
  </si>
  <si>
    <t>B1500000407</t>
  </si>
  <si>
    <t>B1500000365</t>
  </si>
  <si>
    <t>B1500000362</t>
  </si>
  <si>
    <t>B1500000361</t>
  </si>
  <si>
    <t>B1500000363</t>
  </si>
  <si>
    <t>B1500000364</t>
  </si>
  <si>
    <t>B1500000366</t>
  </si>
  <si>
    <t>B1500000318</t>
  </si>
  <si>
    <t>Intituto Superior de Estudios Educativos Pedro Poveda (ISESP)</t>
  </si>
  <si>
    <t>B1500000069</t>
  </si>
  <si>
    <t>Ayuda, a hogares y personas</t>
  </si>
  <si>
    <t>Ministerio de Educación Superior, Ciencia y Tecnología
 (MESCYT)
Relación de Cuentas por Pagar y Pagos
Al 31/03/2023
(RD$)</t>
  </si>
  <si>
    <t xml:space="preserve">UNIVERSIDAD DE NEBRIJA (31,791.00x 64.00) </t>
  </si>
  <si>
    <t>A/01231/22</t>
  </si>
  <si>
    <t>INSTITUTO SUPERIOR DE DERECHO Y ECONOMIA, SA (ISDE)(33,075.00 x 58.50)</t>
  </si>
  <si>
    <t>CENTRO AGRONO TROPICAL DE INV. Y ENSE. CATIE (48,586.00x55.60)</t>
  </si>
  <si>
    <t>NATIONAL STUDENTE CLEARINGHOUSE (78.50x56.80)</t>
  </si>
  <si>
    <t>IN23020310</t>
  </si>
  <si>
    <t>L3 SOLUCOES EM TECNOLOGIA LTDA (1,100.00 x 55.70)</t>
  </si>
  <si>
    <t>B1700000092</t>
  </si>
  <si>
    <t>Seguros Banreservas (U$6,171.00 x 56.80)</t>
  </si>
  <si>
    <t>B1500033431</t>
  </si>
  <si>
    <t>Seguros Banreservas (U$7,344.00 x 56.80)</t>
  </si>
  <si>
    <t>B1500034737</t>
  </si>
  <si>
    <t>B1500037319</t>
  </si>
  <si>
    <t>Seguros Banreservas (U$3,672.00 X 55.50)</t>
  </si>
  <si>
    <t>E450000005808</t>
  </si>
  <si>
    <t>E450000005996</t>
  </si>
  <si>
    <t>E450000005997</t>
  </si>
  <si>
    <t>E450000006692</t>
  </si>
  <si>
    <t>Editora Listin Diario</t>
  </si>
  <si>
    <t>B1500008053</t>
  </si>
  <si>
    <t>Consorcio de Tarjetas Dominicana, S.A.</t>
  </si>
  <si>
    <t>B15000007335</t>
  </si>
  <si>
    <t>B1500341162</t>
  </si>
  <si>
    <t>B1500345604</t>
  </si>
  <si>
    <t>B1500346077</t>
  </si>
  <si>
    <t>Peguedi Comercial, SRL</t>
  </si>
  <si>
    <t>B1500000049</t>
  </si>
  <si>
    <t>Ayuntamiento Del Distrito Nacional</t>
  </si>
  <si>
    <t>B1500039555</t>
  </si>
  <si>
    <t>B1500039641</t>
  </si>
  <si>
    <t>B1500040982</t>
  </si>
  <si>
    <t>B1500041068</t>
  </si>
  <si>
    <t>Caasd</t>
  </si>
  <si>
    <t>B15000113149</t>
  </si>
  <si>
    <t>B15000113170</t>
  </si>
  <si>
    <t>MESCYT/DC0070/2023-1</t>
  </si>
  <si>
    <t>MESCYT/DC0070/2023-2</t>
  </si>
  <si>
    <t>MESCYT/DC0070/2023-4</t>
  </si>
  <si>
    <t>MESCYT/DC0070/2023-5</t>
  </si>
  <si>
    <t>DA-31-03-R001</t>
  </si>
  <si>
    <t>Serv. Recog. Basura</t>
  </si>
  <si>
    <t>Accesorios de metales</t>
  </si>
  <si>
    <t>B1500000130</t>
  </si>
  <si>
    <t>B150000514</t>
  </si>
  <si>
    <t>B15000000061</t>
  </si>
  <si>
    <t>B1500001245</t>
  </si>
  <si>
    <t>B1500001127</t>
  </si>
  <si>
    <t>B1500001510</t>
  </si>
  <si>
    <t>B1500001557</t>
  </si>
  <si>
    <t>B1500001556</t>
  </si>
  <si>
    <t>B1500001580</t>
  </si>
  <si>
    <t>B1500001581</t>
  </si>
  <si>
    <t>B1500001582</t>
  </si>
  <si>
    <t>B1500001583</t>
  </si>
  <si>
    <t>B1500001544</t>
  </si>
  <si>
    <t>B1500001545</t>
  </si>
  <si>
    <t>Universidad Autónoma de Santo Domingo (UASD) (113,333.33 X 55.70)</t>
  </si>
  <si>
    <t>VCYT-087-03-2023</t>
  </si>
  <si>
    <t>VCYT-053-03-2023</t>
  </si>
  <si>
    <t>VCYT-089-03-2023</t>
  </si>
  <si>
    <t>VCYT-090-03-2023</t>
  </si>
  <si>
    <t>VCYT-091-03-2023</t>
  </si>
  <si>
    <t>VCYT-092-03-2023</t>
  </si>
  <si>
    <t>VCYT-093-03-2023</t>
  </si>
  <si>
    <t>VCYT-094-03-2023</t>
  </si>
  <si>
    <t>VCYT-095-03-2023</t>
  </si>
  <si>
    <t>VCYT-096-03-2023</t>
  </si>
  <si>
    <t>VCYT-108-03-2023</t>
  </si>
  <si>
    <t>VCYT-097-03-2023</t>
  </si>
  <si>
    <t>B1500002817</t>
  </si>
  <si>
    <t>B1500002818</t>
  </si>
  <si>
    <t>B1500002819</t>
  </si>
  <si>
    <t>B1500002820</t>
  </si>
  <si>
    <t>B1500002821</t>
  </si>
  <si>
    <t>B1500002823</t>
  </si>
  <si>
    <t>B1500002826</t>
  </si>
  <si>
    <t>B1500002827</t>
  </si>
  <si>
    <t>B1500002835</t>
  </si>
  <si>
    <t>B1500002839</t>
  </si>
  <si>
    <t>B1500002847</t>
  </si>
  <si>
    <t>B1500002848</t>
  </si>
  <si>
    <t>VCYT-071-03-2023</t>
  </si>
  <si>
    <t>B1500001214</t>
  </si>
  <si>
    <t>B1500001213</t>
  </si>
  <si>
    <t>B1500000258</t>
  </si>
  <si>
    <t>VCYT-104-03-2023</t>
  </si>
  <si>
    <t>VCYT-113-03-2023</t>
  </si>
  <si>
    <t>VCYT-072-03-2023</t>
  </si>
  <si>
    <t>VCYT-086-03-2022</t>
  </si>
  <si>
    <t>VCYT-070-03-2022</t>
  </si>
  <si>
    <t>VCYT-098-03-2022</t>
  </si>
  <si>
    <t>VCYT-099-03-2022</t>
  </si>
  <si>
    <t>VCYT-100-03-2022</t>
  </si>
  <si>
    <t>VCYT-101-03-2022</t>
  </si>
  <si>
    <t>VCYT-102-03-2022</t>
  </si>
  <si>
    <t>VCYT-111-03-2022</t>
  </si>
  <si>
    <t>VCYT-112-03-2022</t>
  </si>
  <si>
    <t>B1500000491</t>
  </si>
  <si>
    <t>B1500000276</t>
  </si>
  <si>
    <t>B1500000289</t>
  </si>
  <si>
    <t>B1500000360</t>
  </si>
  <si>
    <t>B1500000397</t>
  </si>
  <si>
    <t>B1500000402</t>
  </si>
  <si>
    <t>B1500000209</t>
  </si>
  <si>
    <t>B1500000085</t>
  </si>
  <si>
    <t>VCYT-058-02-2023</t>
  </si>
  <si>
    <t>Universidad Agroforestal Fernando Arturo De Meriño (UAFAM)</t>
  </si>
  <si>
    <t>VCYT-109-03-2023</t>
  </si>
  <si>
    <t>VCYT-110-03-2023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</si>
</sst>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;@"/>
    <numFmt numFmtId="167" formatCode="[$-1080A]dd/mm/yyyy"/>
    <numFmt numFmtId="168" formatCode="[$-1080A]#,##0.00;\-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9"/>
      <color rgb="FF000000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14"/>
      <name val="Abadi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i/>
      <sz val="10"/>
      <name val="Arial Narrow"/>
      <family val="2"/>
    </font>
    <font>
      <i/>
      <sz val="11"/>
      <name val="Arial Narrow"/>
      <family val="2"/>
    </font>
    <font>
      <sz val="13"/>
      <name val="Arial Narrow"/>
      <family val="2"/>
    </font>
    <font>
      <b/>
      <sz val="12"/>
      <color rgb="FF00206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2"/>
      <name val="Arial Narrow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308">
    <xf numFmtId="0" fontId="0" fillId="0" borderId="0" xfId="0"/>
    <xf numFmtId="0" fontId="4" fillId="0" borderId="1" xfId="0" applyFont="1" applyBorder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 readingOrder="1"/>
    </xf>
    <xf numFmtId="4" fontId="5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>
      <alignment horizontal="right"/>
    </xf>
    <xf numFmtId="4" fontId="5" fillId="2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2" borderId="4" xfId="0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2" borderId="1" xfId="0" applyNumberFormat="1" applyFont="1" applyFill="1" applyBorder="1" applyAlignment="1">
      <alignment horizontal="right" vertical="center" wrapText="1" readingOrder="1"/>
    </xf>
    <xf numFmtId="4" fontId="5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4" fontId="6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167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1" xfId="0" applyFont="1" applyFill="1" applyBorder="1" applyAlignment="1">
      <alignment horizontal="right"/>
    </xf>
    <xf numFmtId="4" fontId="5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2" borderId="1" xfId="2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/>
    </xf>
    <xf numFmtId="4" fontId="5" fillId="2" borderId="1" xfId="2" applyNumberFormat="1" applyFont="1" applyFill="1" applyBorder="1" applyAlignment="1">
      <alignment horizontal="right" vertical="center" wrapText="1"/>
    </xf>
    <xf numFmtId="0" fontId="0" fillId="2" borderId="0" xfId="0" applyFill="1"/>
    <xf numFmtId="3" fontId="4" fillId="2" borderId="0" xfId="0" applyNumberFormat="1" applyFont="1" applyFill="1" applyAlignment="1">
      <alignment horizontal="center" vertical="center"/>
    </xf>
    <xf numFmtId="4" fontId="9" fillId="2" borderId="5" xfId="0" applyNumberFormat="1" applyFont="1" applyFill="1" applyBorder="1"/>
    <xf numFmtId="4" fontId="10" fillId="2" borderId="5" xfId="2" applyNumberFormat="1" applyFont="1" applyFill="1" applyBorder="1" applyAlignment="1">
      <alignment vertical="center"/>
    </xf>
    <xf numFmtId="165" fontId="9" fillId="2" borderId="5" xfId="1" applyFont="1" applyFill="1" applyBorder="1"/>
    <xf numFmtId="165" fontId="0" fillId="2" borderId="0" xfId="1" applyFont="1" applyFill="1"/>
    <xf numFmtId="3" fontId="11" fillId="2" borderId="0" xfId="0" applyNumberFormat="1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4" fontId="10" fillId="2" borderId="0" xfId="2" applyNumberFormat="1" applyFont="1" applyFill="1" applyBorder="1" applyAlignment="1">
      <alignment vertical="center"/>
    </xf>
    <xf numFmtId="4" fontId="12" fillId="2" borderId="0" xfId="0" applyNumberFormat="1" applyFont="1" applyFill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/>
    <xf numFmtId="0" fontId="6" fillId="2" borderId="4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14" fontId="5" fillId="2" borderId="1" xfId="3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/>
    <xf numFmtId="4" fontId="10" fillId="2" borderId="11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12" fillId="0" borderId="0" xfId="0" applyNumberFormat="1" applyFont="1"/>
    <xf numFmtId="0" fontId="4" fillId="2" borderId="0" xfId="0" applyFont="1" applyFill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6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 vertical="top" wrapText="1" readingOrder="1"/>
    </xf>
    <xf numFmtId="0" fontId="5" fillId="2" borderId="4" xfId="0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vertical="center"/>
    </xf>
    <xf numFmtId="4" fontId="10" fillId="2" borderId="14" xfId="2" applyNumberFormat="1" applyFont="1" applyFill="1" applyBorder="1"/>
    <xf numFmtId="0" fontId="15" fillId="2" borderId="0" xfId="0" applyFont="1" applyFill="1" applyAlignment="1">
      <alignment horizontal="center" vertical="center" wrapText="1"/>
    </xf>
    <xf numFmtId="3" fontId="15" fillId="2" borderId="0" xfId="0" applyNumberFormat="1" applyFon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10" fillId="0" borderId="0" xfId="2" applyNumberFormat="1" applyFont="1" applyFill="1" applyBorder="1"/>
    <xf numFmtId="4" fontId="10" fillId="2" borderId="0" xfId="2" applyNumberFormat="1" applyFont="1" applyFill="1" applyBorder="1"/>
    <xf numFmtId="0" fontId="4" fillId="2" borderId="15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vertical="top" wrapText="1" readingOrder="1"/>
    </xf>
    <xf numFmtId="168" fontId="7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4" fontId="10" fillId="2" borderId="14" xfId="2" applyNumberFormat="1" applyFont="1" applyFill="1" applyBorder="1" applyAlignment="1">
      <alignment vertical="center"/>
    </xf>
    <xf numFmtId="0" fontId="16" fillId="2" borderId="0" xfId="0" applyFont="1" applyFill="1"/>
    <xf numFmtId="3" fontId="4" fillId="0" borderId="0" xfId="0" applyNumberFormat="1" applyFont="1" applyAlignment="1">
      <alignment horizontal="center" vertical="center"/>
    </xf>
    <xf numFmtId="0" fontId="16" fillId="0" borderId="0" xfId="0" applyFont="1"/>
    <xf numFmtId="4" fontId="10" fillId="0" borderId="0" xfId="2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166" fontId="19" fillId="2" borderId="12" xfId="0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top" wrapText="1" readingOrder="1"/>
    </xf>
    <xf numFmtId="4" fontId="5" fillId="2" borderId="4" xfId="0" applyNumberFormat="1" applyFont="1" applyFill="1" applyBorder="1"/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 wrapText="1"/>
    </xf>
    <xf numFmtId="14" fontId="5" fillId="2" borderId="9" xfId="3" applyNumberFormat="1" applyFont="1" applyFill="1" applyBorder="1" applyAlignment="1">
      <alignment horizontal="center" vertical="center"/>
    </xf>
    <xf numFmtId="4" fontId="5" fillId="2" borderId="4" xfId="3" applyNumberFormat="1" applyFont="1" applyFill="1" applyBorder="1" applyAlignment="1">
      <alignment horizontal="right" vertical="center"/>
    </xf>
    <xf numFmtId="4" fontId="9" fillId="2" borderId="14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3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22" fillId="2" borderId="0" xfId="0" applyFont="1" applyFill="1"/>
    <xf numFmtId="165" fontId="23" fillId="2" borderId="0" xfId="1" applyFont="1" applyFill="1" applyAlignment="1">
      <alignment horizontal="center"/>
    </xf>
    <xf numFmtId="165" fontId="23" fillId="2" borderId="0" xfId="1" applyFont="1" applyFill="1"/>
    <xf numFmtId="3" fontId="26" fillId="2" borderId="0" xfId="0" applyNumberFormat="1" applyFont="1" applyFill="1" applyAlignment="1">
      <alignment horizontal="left"/>
    </xf>
    <xf numFmtId="0" fontId="27" fillId="5" borderId="0" xfId="0" applyFont="1" applyFill="1" applyAlignment="1">
      <alignment horizontal="center"/>
    </xf>
    <xf numFmtId="0" fontId="27" fillId="5" borderId="0" xfId="0" applyFont="1" applyFill="1"/>
    <xf numFmtId="0" fontId="27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0" fillId="0" borderId="17" xfId="0" applyFont="1" applyBorder="1"/>
    <xf numFmtId="0" fontId="29" fillId="5" borderId="6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 readingOrder="1"/>
    </xf>
    <xf numFmtId="14" fontId="5" fillId="2" borderId="0" xfId="0" applyNumberFormat="1" applyFont="1" applyFill="1" applyAlignment="1">
      <alignment horizontal="center" vertical="center" wrapText="1" readingOrder="1"/>
    </xf>
    <xf numFmtId="4" fontId="22" fillId="6" borderId="14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 wrapText="1" readingOrder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31" fillId="5" borderId="0" xfId="0" applyFont="1" applyFill="1" applyAlignment="1">
      <alignment horizontal="center"/>
    </xf>
    <xf numFmtId="4" fontId="22" fillId="6" borderId="11" xfId="0" applyNumberFormat="1" applyFont="1" applyFill="1" applyBorder="1" applyAlignment="1">
      <alignment vertical="center"/>
    </xf>
    <xf numFmtId="0" fontId="31" fillId="4" borderId="0" xfId="0" applyFont="1" applyFill="1" applyAlignment="1">
      <alignment horizontal="center"/>
    </xf>
    <xf numFmtId="0" fontId="29" fillId="4" borderId="0" xfId="0" applyFont="1" applyFill="1" applyAlignment="1">
      <alignment horizontal="center" vertical="center"/>
    </xf>
    <xf numFmtId="4" fontId="22" fillId="4" borderId="0" xfId="0" applyNumberFormat="1" applyFont="1" applyFill="1" applyAlignment="1">
      <alignment vertical="center"/>
    </xf>
    <xf numFmtId="0" fontId="29" fillId="5" borderId="0" xfId="0" applyFont="1" applyFill="1"/>
    <xf numFmtId="0" fontId="21" fillId="5" borderId="0" xfId="0" applyFont="1" applyFill="1"/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3" fillId="5" borderId="0" xfId="0" applyFont="1" applyFill="1"/>
    <xf numFmtId="0" fontId="29" fillId="5" borderId="7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4" fontId="22" fillId="4" borderId="0" xfId="0" applyNumberFormat="1" applyFont="1" applyFill="1"/>
    <xf numFmtId="0" fontId="17" fillId="0" borderId="0" xfId="0" applyFont="1"/>
    <xf numFmtId="0" fontId="8" fillId="2" borderId="0" xfId="0" applyFont="1" applyFill="1" applyAlignment="1">
      <alignment horizontal="center" vertical="top" wrapText="1" readingOrder="1"/>
    </xf>
    <xf numFmtId="14" fontId="5" fillId="2" borderId="0" xfId="0" applyNumberFormat="1" applyFont="1" applyFill="1" applyAlignment="1">
      <alignment horizontal="center" vertical="center" wrapText="1"/>
    </xf>
    <xf numFmtId="3" fontId="4" fillId="7" borderId="0" xfId="0" applyNumberFormat="1" applyFont="1" applyFill="1" applyAlignment="1">
      <alignment vertical="center"/>
    </xf>
    <xf numFmtId="4" fontId="4" fillId="7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/>
    <xf numFmtId="0" fontId="34" fillId="0" borderId="0" xfId="0" applyFont="1" applyAlignment="1">
      <alignment horizontal="center"/>
    </xf>
    <xf numFmtId="0" fontId="21" fillId="0" borderId="0" xfId="0" applyFont="1"/>
    <xf numFmtId="4" fontId="34" fillId="0" borderId="16" xfId="0" applyNumberFormat="1" applyFont="1" applyBorder="1"/>
    <xf numFmtId="0" fontId="35" fillId="0" borderId="0" xfId="0" applyFont="1"/>
    <xf numFmtId="0" fontId="22" fillId="5" borderId="0" xfId="0" applyFont="1" applyFill="1"/>
    <xf numFmtId="0" fontId="22" fillId="5" borderId="0" xfId="0" applyFont="1" applyFill="1" applyAlignment="1">
      <alignment horizontal="center"/>
    </xf>
    <xf numFmtId="0" fontId="35" fillId="5" borderId="0" xfId="0" applyFont="1" applyFill="1" applyAlignment="1">
      <alignment horizontal="center"/>
    </xf>
    <xf numFmtId="0" fontId="35" fillId="5" borderId="0" xfId="0" applyFont="1" applyFill="1"/>
    <xf numFmtId="0" fontId="35" fillId="5" borderId="0" xfId="0" applyFont="1" applyFill="1" applyAlignment="1">
      <alignment horizontal="right"/>
    </xf>
    <xf numFmtId="0" fontId="36" fillId="5" borderId="0" xfId="0" applyFont="1" applyFill="1"/>
    <xf numFmtId="0" fontId="29" fillId="4" borderId="0" xfId="0" applyFont="1" applyFill="1"/>
    <xf numFmtId="0" fontId="33" fillId="4" borderId="0" xfId="0" applyFont="1" applyFill="1"/>
    <xf numFmtId="0" fontId="29" fillId="4" borderId="6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 wrapText="1"/>
    </xf>
    <xf numFmtId="0" fontId="21" fillId="4" borderId="0" xfId="0" applyFont="1" applyFill="1"/>
    <xf numFmtId="0" fontId="34" fillId="2" borderId="0" xfId="0" applyFont="1" applyFill="1" applyAlignment="1">
      <alignment horizontal="center"/>
    </xf>
    <xf numFmtId="4" fontId="34" fillId="2" borderId="16" xfId="0" applyNumberFormat="1" applyFont="1" applyFill="1" applyBorder="1"/>
    <xf numFmtId="0" fontId="35" fillId="2" borderId="0" xfId="0" applyFont="1" applyFill="1"/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35" fillId="4" borderId="0" xfId="0" applyFont="1" applyFill="1"/>
    <xf numFmtId="0" fontId="35" fillId="4" borderId="0" xfId="0" applyFont="1" applyFill="1" applyAlignment="1">
      <alignment horizontal="right"/>
    </xf>
    <xf numFmtId="0" fontId="36" fillId="4" borderId="0" xfId="0" applyFont="1" applyFill="1"/>
    <xf numFmtId="166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0" borderId="0" xfId="0" applyFont="1" applyAlignment="1">
      <alignment horizontal="right"/>
    </xf>
    <xf numFmtId="166" fontId="3" fillId="2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166" fontId="4" fillId="8" borderId="6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wrapText="1"/>
    </xf>
    <xf numFmtId="4" fontId="9" fillId="10" borderId="14" xfId="0" applyNumberFormat="1" applyFont="1" applyFill="1" applyBorder="1"/>
    <xf numFmtId="4" fontId="10" fillId="10" borderId="14" xfId="2" applyNumberFormat="1" applyFont="1" applyFill="1" applyBorder="1" applyAlignment="1">
      <alignment vertical="center"/>
    </xf>
    <xf numFmtId="4" fontId="9" fillId="10" borderId="11" xfId="0" applyNumberFormat="1" applyFont="1" applyFill="1" applyBorder="1"/>
    <xf numFmtId="4" fontId="10" fillId="10" borderId="11" xfId="0" applyNumberFormat="1" applyFont="1" applyFill="1" applyBorder="1" applyAlignment="1">
      <alignment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166" fontId="4" fillId="8" borderId="12" xfId="0" applyNumberFormat="1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wrapText="1"/>
    </xf>
    <xf numFmtId="4" fontId="10" fillId="7" borderId="14" xfId="2" applyNumberFormat="1" applyFont="1" applyFill="1" applyBorder="1"/>
    <xf numFmtId="0" fontId="4" fillId="8" borderId="15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166" fontId="19" fillId="8" borderId="12" xfId="0" applyNumberFormat="1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wrapText="1"/>
    </xf>
    <xf numFmtId="4" fontId="9" fillId="8" borderId="14" xfId="0" applyNumberFormat="1" applyFont="1" applyFill="1" applyBorder="1" applyAlignment="1">
      <alignment vertical="center"/>
    </xf>
    <xf numFmtId="3" fontId="20" fillId="0" borderId="16" xfId="0" applyNumberFormat="1" applyFont="1" applyBorder="1"/>
    <xf numFmtId="3" fontId="20" fillId="0" borderId="0" xfId="0" applyNumberFormat="1" applyFont="1"/>
    <xf numFmtId="0" fontId="23" fillId="0" borderId="0" xfId="0" applyFont="1"/>
    <xf numFmtId="0" fontId="29" fillId="5" borderId="12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10" fillId="2" borderId="1" xfId="2" applyNumberFormat="1" applyFont="1" applyFill="1" applyBorder="1"/>
    <xf numFmtId="0" fontId="5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horizontal="right" vertical="center" wrapText="1"/>
    </xf>
    <xf numFmtId="4" fontId="22" fillId="6" borderId="6" xfId="0" applyNumberFormat="1" applyFont="1" applyFill="1" applyBorder="1" applyAlignment="1">
      <alignment vertical="center"/>
    </xf>
    <xf numFmtId="4" fontId="9" fillId="9" borderId="11" xfId="0" applyNumberFormat="1" applyFont="1" applyFill="1" applyBorder="1"/>
    <xf numFmtId="3" fontId="4" fillId="9" borderId="11" xfId="0" applyNumberFormat="1" applyFont="1" applyFill="1" applyBorder="1" applyAlignment="1">
      <alignment vertical="center"/>
    </xf>
    <xf numFmtId="4" fontId="10" fillId="9" borderId="11" xfId="2" applyNumberFormat="1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4" fontId="22" fillId="6" borderId="22" xfId="0" applyNumberFormat="1" applyFont="1" applyFill="1" applyBorder="1" applyAlignment="1">
      <alignment vertical="center"/>
    </xf>
    <xf numFmtId="4" fontId="10" fillId="9" borderId="11" xfId="0" applyNumberFormat="1" applyFont="1" applyFill="1" applyBorder="1" applyAlignment="1">
      <alignment vertical="center"/>
    </xf>
    <xf numFmtId="4" fontId="9" fillId="9" borderId="5" xfId="0" applyNumberFormat="1" applyFont="1" applyFill="1" applyBorder="1"/>
    <xf numFmtId="4" fontId="10" fillId="9" borderId="5" xfId="2" applyNumberFormat="1" applyFont="1" applyFill="1" applyBorder="1" applyAlignment="1">
      <alignment vertical="center"/>
    </xf>
    <xf numFmtId="165" fontId="9" fillId="9" borderId="5" xfId="1" applyFont="1" applyFill="1" applyBorder="1"/>
    <xf numFmtId="165" fontId="0" fillId="9" borderId="0" xfId="1" applyFont="1" applyFill="1"/>
    <xf numFmtId="4" fontId="9" fillId="2" borderId="0" xfId="0" applyNumberFormat="1" applyFont="1" applyFill="1"/>
    <xf numFmtId="165" fontId="9" fillId="2" borderId="0" xfId="1" applyFont="1" applyFill="1" applyBorder="1"/>
    <xf numFmtId="4" fontId="9" fillId="9" borderId="10" xfId="0" applyNumberFormat="1" applyFont="1" applyFill="1" applyBorder="1"/>
    <xf numFmtId="4" fontId="10" fillId="9" borderId="10" xfId="0" applyNumberFormat="1" applyFont="1" applyFill="1" applyBorder="1" applyAlignment="1">
      <alignment vertical="center"/>
    </xf>
    <xf numFmtId="0" fontId="0" fillId="9" borderId="0" xfId="0" applyFill="1"/>
    <xf numFmtId="4" fontId="10" fillId="9" borderId="14" xfId="2" applyNumberFormat="1" applyFont="1" applyFill="1" applyBorder="1"/>
    <xf numFmtId="4" fontId="10" fillId="9" borderId="14" xfId="2" applyNumberFormat="1" applyFont="1" applyFill="1" applyBorder="1" applyAlignment="1">
      <alignment vertical="center"/>
    </xf>
    <xf numFmtId="4" fontId="9" fillId="9" borderId="14" xfId="0" applyNumberFormat="1" applyFont="1" applyFill="1" applyBorder="1" applyAlignment="1">
      <alignment vertical="center"/>
    </xf>
    <xf numFmtId="0" fontId="25" fillId="5" borderId="0" xfId="0" applyFont="1" applyFill="1" applyAlignment="1">
      <alignment horizontal="center"/>
    </xf>
    <xf numFmtId="0" fontId="25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1" fontId="5" fillId="2" borderId="1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6" fontId="19" fillId="2" borderId="6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wrapText="1"/>
    </xf>
    <xf numFmtId="0" fontId="29" fillId="4" borderId="0" xfId="0" applyFont="1" applyFill="1" applyAlignment="1">
      <alignment vertical="center"/>
    </xf>
    <xf numFmtId="0" fontId="29" fillId="6" borderId="14" xfId="0" applyFont="1" applyFill="1" applyBorder="1" applyAlignment="1">
      <alignment horizontal="center" vertical="center"/>
    </xf>
    <xf numFmtId="4" fontId="22" fillId="6" borderId="24" xfId="0" applyNumberFormat="1" applyFont="1" applyFill="1" applyBorder="1" applyAlignment="1">
      <alignment vertical="center"/>
    </xf>
    <xf numFmtId="0" fontId="16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4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3" fontId="4" fillId="2" borderId="0" xfId="0" applyNumberFormat="1" applyFont="1" applyFill="1" applyAlignment="1">
      <alignment horizontal="center" vertical="center"/>
    </xf>
    <xf numFmtId="0" fontId="29" fillId="6" borderId="1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" fontId="4" fillId="9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3" fontId="4" fillId="10" borderId="10" xfId="0" applyNumberFormat="1" applyFont="1" applyFill="1" applyBorder="1" applyAlignment="1">
      <alignment horizontal="center" vertical="center"/>
    </xf>
    <xf numFmtId="3" fontId="4" fillId="10" borderId="0" xfId="0" applyNumberFormat="1" applyFont="1" applyFill="1" applyAlignment="1">
      <alignment horizontal="center" vertical="center"/>
    </xf>
    <xf numFmtId="3" fontId="19" fillId="8" borderId="0" xfId="0" applyNumberFormat="1" applyFont="1" applyFill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29" fillId="6" borderId="7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left"/>
    </xf>
    <xf numFmtId="0" fontId="22" fillId="5" borderId="0" xfId="0" applyFont="1" applyFill="1" applyAlignment="1">
      <alignment horizontal="center"/>
    </xf>
    <xf numFmtId="3" fontId="4" fillId="2" borderId="10" xfId="0" applyNumberFormat="1" applyFont="1" applyFill="1" applyBorder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2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10" fillId="0" borderId="0" xfId="2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4" fillId="9" borderId="11" xfId="0" applyNumberFormat="1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/>
    </xf>
    <xf numFmtId="165" fontId="23" fillId="2" borderId="0" xfId="1" applyFont="1" applyFill="1" applyAlignment="1">
      <alignment horizontal="center"/>
    </xf>
    <xf numFmtId="3" fontId="19" fillId="2" borderId="10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 xr:uid="{C086426F-44E9-478F-8B06-3CF81816DE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1790701</xdr:colOff>
      <xdr:row>0</xdr:row>
      <xdr:rowOff>95250</xdr:rowOff>
    </xdr:from>
    <xdr:to>
      <xdr:col>3</xdr:col>
      <xdr:colOff>2838451</xdr:colOff>
      <xdr:row>3</xdr:row>
      <xdr:rowOff>161925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D034197-F51A-4BD3-A105-105D11ED15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6" y="95250"/>
          <a:ext cx="10477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38100</xdr:rowOff>
    </xdr:from>
    <xdr:to>
      <xdr:col>4</xdr:col>
      <xdr:colOff>161925</xdr:colOff>
      <xdr:row>4</xdr:row>
      <xdr:rowOff>85725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DEC839BE-FBB5-4993-A601-A7CD453A86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38100"/>
          <a:ext cx="16859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1790701</xdr:colOff>
      <xdr:row>0</xdr:row>
      <xdr:rowOff>95250</xdr:rowOff>
    </xdr:from>
    <xdr:to>
      <xdr:col>2</xdr:col>
      <xdr:colOff>2714625</xdr:colOff>
      <xdr:row>3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101C669A-C148-4FFD-9917-E371C29720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6" y="95250"/>
          <a:ext cx="92392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124473</xdr:colOff>
      <xdr:row>0</xdr:row>
      <xdr:rowOff>86591</xdr:rowOff>
    </xdr:from>
    <xdr:to>
      <xdr:col>4</xdr:col>
      <xdr:colOff>634846</xdr:colOff>
      <xdr:row>5</xdr:row>
      <xdr:rowOff>144318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281D43-743A-429D-8AE0-66105F28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5223" y="86591"/>
          <a:ext cx="2034373" cy="1010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1638302</xdr:colOff>
      <xdr:row>0</xdr:row>
      <xdr:rowOff>104775</xdr:rowOff>
    </xdr:from>
    <xdr:to>
      <xdr:col>2</xdr:col>
      <xdr:colOff>2752725</xdr:colOff>
      <xdr:row>4</xdr:row>
      <xdr:rowOff>19050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2EE80F7C-3974-453F-AABA-37A72DC6F0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7" y="104775"/>
          <a:ext cx="1114423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58017</xdr:rowOff>
    </xdr:from>
    <xdr:to>
      <xdr:col>3</xdr:col>
      <xdr:colOff>200026</xdr:colOff>
      <xdr:row>4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57B46-BCBB-4B50-B704-9DD2C2191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5" y="58017"/>
          <a:ext cx="1495426" cy="8182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1343027</xdr:colOff>
      <xdr:row>0</xdr:row>
      <xdr:rowOff>57150</xdr:rowOff>
    </xdr:from>
    <xdr:to>
      <xdr:col>2</xdr:col>
      <xdr:colOff>2476500</xdr:colOff>
      <xdr:row>3</xdr:row>
      <xdr:rowOff>161925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880E346E-9B33-4934-945A-2A8F37FF0B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2" y="57150"/>
          <a:ext cx="1133473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58017</xdr:rowOff>
    </xdr:from>
    <xdr:to>
      <xdr:col>3</xdr:col>
      <xdr:colOff>638176</xdr:colOff>
      <xdr:row>4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C7A23B-1727-4054-8D9A-615F38D9E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7775" y="58017"/>
          <a:ext cx="2028826" cy="8182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escytrd-my.sharepoint.com/personal/cacevedo_mescyt_gob_do/Documents/Desktop/Cuenta%20por%20para%20a&#241;o%202023/Cuentas%20por%20pagar%20a&#241;o%202022%20(version%201).xlsb.xlsx" TargetMode="External"/><Relationship Id="rId1" Type="http://schemas.openxmlformats.org/officeDocument/2006/relationships/externalLinkPath" Target="https://minescytrd-my.sharepoint.com/personal/cacevedo_mescyt_gob_do/Documents/Desktop/Cuenta%20por%20para%20a&#241;o%202023/Cuentas%20por%20pagar%20a&#241;o%202022%20(version%201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 2022, Cta.x Pagar con Pag"/>
      <sheetName val="Enero 2022, Cta.x Pagar"/>
      <sheetName val="Febrero 2022 con Pago"/>
      <sheetName val="Feb.2022, Cta. X Pagar"/>
      <sheetName val="Marzo 2022, Cta. X Pagar"/>
      <sheetName val="Marzo 2022 con Pago"/>
      <sheetName val="Abril 2022, Cta. X Pagar"/>
      <sheetName val="Abril 2022 con Pago"/>
      <sheetName val="Mayo 2022, CTA. X PAGAR"/>
      <sheetName val="Mayo 2022, con Pago"/>
      <sheetName val="Junio 2022, CTA. X PAGAR"/>
      <sheetName val="Junio 2022, Con Pago"/>
      <sheetName val="Julio 2022, CTA. X PAGAR"/>
      <sheetName val="Julio 2022, Con Pago"/>
      <sheetName val="Agosto 2022, CTA. X PAGAR"/>
      <sheetName val="Agosto 2022, CTA. CON PAGO"/>
      <sheetName val="Sept.2022, Cta. x Pagar"/>
      <sheetName val="Sept.2022, Cta. Con Pago"/>
      <sheetName val="Octubre 2022, Cta. X Pagar"/>
      <sheetName val="Octubre 2022, Con Pago"/>
      <sheetName val="Nov.2022, Cta. X Pagar"/>
      <sheetName val="Nov.2022, Cta. X pagar con Pago"/>
      <sheetName val="Dic.2022, Cta. X Pagar"/>
      <sheetName val="Dic.2022, Cta. X Pagar con Pago"/>
      <sheetName val="Enero2023, Cta. Por Pagar"/>
      <sheetName val="Enero2023, Cta. Por Pagar con P"/>
      <sheetName val="Febrero 2023, Cta. por Pagar"/>
      <sheetName val="Febrero2023,Cta. por Pagar c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6">
          <cell r="A16" t="str">
            <v xml:space="preserve">Barna Bussiness School </v>
          </cell>
          <cell r="B16" t="str">
            <v>Becas Nacionales</v>
          </cell>
          <cell r="C16" t="str">
            <v>B15000000144</v>
          </cell>
          <cell r="D16">
            <v>43818</v>
          </cell>
          <cell r="H16">
            <v>211543.33</v>
          </cell>
        </row>
        <row r="18">
          <cell r="A18" t="str">
            <v xml:space="preserve">Barna Bussiness School </v>
          </cell>
          <cell r="B18" t="str">
            <v>Becas Nacionales</v>
          </cell>
          <cell r="C18" t="str">
            <v>B1500000317</v>
          </cell>
          <cell r="D18">
            <v>44470</v>
          </cell>
          <cell r="H18">
            <v>78560.37</v>
          </cell>
        </row>
        <row r="19">
          <cell r="A19" t="str">
            <v xml:space="preserve">Barna Bussiness School </v>
          </cell>
          <cell r="B19" t="str">
            <v>Becas Nacionales</v>
          </cell>
          <cell r="C19" t="str">
            <v>B1500000425</v>
          </cell>
          <cell r="D19">
            <v>44805</v>
          </cell>
          <cell r="H19">
            <v>226722.17</v>
          </cell>
        </row>
        <row r="22">
          <cell r="A22" t="str">
            <v xml:space="preserve">Barna Bussiness School </v>
          </cell>
          <cell r="B22" t="str">
            <v>Becas Nacionales</v>
          </cell>
          <cell r="C22" t="str">
            <v>B1500000428</v>
          </cell>
          <cell r="D22">
            <v>44805</v>
          </cell>
          <cell r="H22">
            <v>227246.31</v>
          </cell>
        </row>
        <row r="23">
          <cell r="A23" t="str">
            <v xml:space="preserve">Barna Bussiness School </v>
          </cell>
          <cell r="B23" t="str">
            <v>Becas Nacionales</v>
          </cell>
          <cell r="C23" t="str">
            <v>B1500000429</v>
          </cell>
          <cell r="D23">
            <v>44805</v>
          </cell>
          <cell r="H23">
            <v>227246.31</v>
          </cell>
        </row>
        <row r="24">
          <cell r="A24" t="str">
            <v xml:space="preserve">Barna Bussiness School </v>
          </cell>
          <cell r="B24" t="str">
            <v>Becas Nacionales</v>
          </cell>
          <cell r="C24" t="str">
            <v>B1500000430</v>
          </cell>
          <cell r="D24">
            <v>44805</v>
          </cell>
          <cell r="H24">
            <v>227246.31</v>
          </cell>
        </row>
        <row r="26">
          <cell r="A26" t="str">
            <v xml:space="preserve">Barna Bussiness School </v>
          </cell>
          <cell r="B26" t="str">
            <v>Becas Nacionales</v>
          </cell>
          <cell r="C26" t="str">
            <v>B1500000519</v>
          </cell>
          <cell r="D26">
            <v>44903</v>
          </cell>
          <cell r="H26">
            <v>227246.31</v>
          </cell>
        </row>
        <row r="27">
          <cell r="A27" t="str">
            <v xml:space="preserve">Barna Bussiness School </v>
          </cell>
          <cell r="B27" t="str">
            <v>Becas Nacionales</v>
          </cell>
          <cell r="C27" t="str">
            <v>B1500000521</v>
          </cell>
          <cell r="D27">
            <v>44903</v>
          </cell>
          <cell r="H27">
            <v>78560.37</v>
          </cell>
        </row>
        <row r="28">
          <cell r="A28" t="str">
            <v xml:space="preserve">Barna Bussiness School </v>
          </cell>
          <cell r="B28" t="str">
            <v>Becas Nacionales</v>
          </cell>
          <cell r="C28" t="str">
            <v>B1500000522</v>
          </cell>
          <cell r="D28">
            <v>44903</v>
          </cell>
          <cell r="H28">
            <v>71525.88</v>
          </cell>
        </row>
        <row r="29">
          <cell r="A29" t="str">
            <v xml:space="preserve">Barna Bussiness School </v>
          </cell>
          <cell r="B29" t="str">
            <v>Becas Nacionales</v>
          </cell>
          <cell r="C29" t="str">
            <v>B1500000523</v>
          </cell>
          <cell r="D29">
            <v>44903</v>
          </cell>
          <cell r="H29">
            <v>1302480.7</v>
          </cell>
        </row>
        <row r="32">
          <cell r="A32" t="str">
            <v xml:space="preserve">Barna Bussiness School </v>
          </cell>
          <cell r="B32" t="str">
            <v>Becas Nacionales</v>
          </cell>
          <cell r="C32" t="str">
            <v>B1500000527</v>
          </cell>
          <cell r="D32">
            <v>44903</v>
          </cell>
          <cell r="H32">
            <v>127214.58</v>
          </cell>
        </row>
        <row r="33">
          <cell r="A33" t="str">
            <v xml:space="preserve">Barna Bussiness School </v>
          </cell>
          <cell r="B33" t="str">
            <v>Becas Nacionales</v>
          </cell>
          <cell r="C33" t="str">
            <v>B1500000529</v>
          </cell>
          <cell r="D33">
            <v>44904</v>
          </cell>
          <cell r="H33">
            <v>1653789.54</v>
          </cell>
        </row>
        <row r="34">
          <cell r="A34" t="str">
            <v xml:space="preserve">Barna Bussiness School </v>
          </cell>
          <cell r="B34" t="str">
            <v>Becas Nacionales</v>
          </cell>
          <cell r="C34" t="str">
            <v>B1500000530</v>
          </cell>
          <cell r="D34">
            <v>44927</v>
          </cell>
          <cell r="H34">
            <v>1653789.54</v>
          </cell>
        </row>
        <row r="35">
          <cell r="A35" t="str">
            <v xml:space="preserve">Barna Bussiness School </v>
          </cell>
          <cell r="B35" t="str">
            <v>Becas Nacionales</v>
          </cell>
          <cell r="C35" t="str">
            <v>B1500000531</v>
          </cell>
          <cell r="D35">
            <v>44904</v>
          </cell>
          <cell r="H35">
            <v>1653789.54</v>
          </cell>
        </row>
        <row r="36">
          <cell r="A36" t="str">
            <v>Instituto Nacional de Ciencias Exacta</v>
          </cell>
          <cell r="B36" t="str">
            <v>Becas Nacionales</v>
          </cell>
          <cell r="C36" t="str">
            <v>B1500000179</v>
          </cell>
          <cell r="D36">
            <v>44621</v>
          </cell>
          <cell r="H36">
            <v>198000</v>
          </cell>
        </row>
        <row r="37">
          <cell r="A37" t="str">
            <v>Fundacion Dominicana San Valero, Inc.</v>
          </cell>
          <cell r="B37" t="str">
            <v>Becas Nacionales</v>
          </cell>
          <cell r="C37" t="str">
            <v>B1500000071</v>
          </cell>
          <cell r="D37">
            <v>44957</v>
          </cell>
          <cell r="H37">
            <v>14616.66</v>
          </cell>
        </row>
        <row r="38">
          <cell r="A38" t="str">
            <v>Instituto Dominicano De Aviacion Civil ( IDAC )</v>
          </cell>
          <cell r="B38" t="str">
            <v>Becas Nacionales</v>
          </cell>
          <cell r="C38" t="str">
            <v>B0100003907</v>
          </cell>
          <cell r="D38">
            <v>43813</v>
          </cell>
          <cell r="H38">
            <v>11150</v>
          </cell>
        </row>
        <row r="39">
          <cell r="A39" t="str">
            <v>Instituto Dominicano De Aviacion Civil ( IDAC )</v>
          </cell>
          <cell r="B39" t="str">
            <v>Becas Nacionales</v>
          </cell>
          <cell r="C39" t="str">
            <v>B0100003908</v>
          </cell>
          <cell r="D39">
            <v>43813</v>
          </cell>
          <cell r="H39">
            <v>12291.67</v>
          </cell>
        </row>
        <row r="40">
          <cell r="A40" t="str">
            <v>Instituto Dominicano De Aviacion Civil ( IDAC )</v>
          </cell>
          <cell r="B40" t="str">
            <v>Becas Nacionales</v>
          </cell>
          <cell r="C40" t="str">
            <v>B0100003909</v>
          </cell>
          <cell r="D40">
            <v>43813</v>
          </cell>
          <cell r="H40">
            <v>12291.67</v>
          </cell>
        </row>
        <row r="41">
          <cell r="A41" t="str">
            <v>Instituto Dominicano De Aviacion Civil ( IDAC )</v>
          </cell>
          <cell r="B41" t="str">
            <v>Becas Nacionales</v>
          </cell>
          <cell r="C41" t="str">
            <v>B0100003910</v>
          </cell>
          <cell r="D41">
            <v>43813</v>
          </cell>
          <cell r="H41">
            <v>11150</v>
          </cell>
        </row>
        <row r="42">
          <cell r="A42" t="str">
            <v>Instituto Dominicano De Aviacion Civil ( IDAC )</v>
          </cell>
          <cell r="B42" t="str">
            <v>Becas Nacionales</v>
          </cell>
          <cell r="C42" t="str">
            <v>B0100003911</v>
          </cell>
          <cell r="D42">
            <v>43813</v>
          </cell>
          <cell r="H42">
            <v>24583.33</v>
          </cell>
        </row>
        <row r="43">
          <cell r="A43" t="str">
            <v>Instituto Cultural Dominico Americano (UNICDA)</v>
          </cell>
          <cell r="B43" t="str">
            <v>Becas Nacionales</v>
          </cell>
          <cell r="C43" t="str">
            <v>B1500000013</v>
          </cell>
          <cell r="D43">
            <v>43983</v>
          </cell>
          <cell r="H43">
            <v>9439.58</v>
          </cell>
        </row>
        <row r="44">
          <cell r="A44" t="str">
            <v>Instituto Cultural Dominico Americano (UNICDA)</v>
          </cell>
          <cell r="B44" t="str">
            <v>Becas Nacionales</v>
          </cell>
          <cell r="C44" t="str">
            <v>B1500000021</v>
          </cell>
          <cell r="D44">
            <v>43983</v>
          </cell>
          <cell r="H44">
            <v>18200</v>
          </cell>
        </row>
        <row r="45">
          <cell r="A45" t="str">
            <v>Instituto Cultural Dominico Americano (UNICDA)</v>
          </cell>
          <cell r="B45" t="str">
            <v>Becas Nacionales</v>
          </cell>
          <cell r="C45" t="str">
            <v>B1500000097</v>
          </cell>
          <cell r="D45">
            <v>43983</v>
          </cell>
          <cell r="H45">
            <v>12300</v>
          </cell>
        </row>
        <row r="46">
          <cell r="A46" t="str">
            <v>Instituto Cultural Dominico Americano (UNICDA)</v>
          </cell>
          <cell r="B46" t="str">
            <v>Becas Nacionales</v>
          </cell>
          <cell r="C46" t="str">
            <v>B1500000499</v>
          </cell>
          <cell r="D46">
            <v>43983</v>
          </cell>
          <cell r="H46">
            <v>468900</v>
          </cell>
        </row>
        <row r="47">
          <cell r="A47" t="str">
            <v>Instituto Cultural Dominico Americano (UNICDA)</v>
          </cell>
          <cell r="B47" t="str">
            <v>Becas Nacionales</v>
          </cell>
          <cell r="C47" t="str">
            <v>B1500002273</v>
          </cell>
          <cell r="D47">
            <v>44928</v>
          </cell>
          <cell r="H47">
            <v>269109.98</v>
          </cell>
        </row>
        <row r="48">
          <cell r="A48" t="str">
            <v>Instituto Cultural Dominico Americano (UNICDA)</v>
          </cell>
          <cell r="B48" t="str">
            <v>Becas Nacionales</v>
          </cell>
          <cell r="C48" t="str">
            <v>B1500002275</v>
          </cell>
          <cell r="D48">
            <v>44928</v>
          </cell>
          <cell r="H48">
            <v>103911.88</v>
          </cell>
        </row>
        <row r="49">
          <cell r="A49" t="str">
            <v>Instituto Cultural Dominico Americano (UNICDA)</v>
          </cell>
          <cell r="B49" t="str">
            <v>Becas Nacionales</v>
          </cell>
          <cell r="C49" t="str">
            <v>B1500002271</v>
          </cell>
          <cell r="D49">
            <v>44928</v>
          </cell>
          <cell r="H49">
            <v>37758.32</v>
          </cell>
        </row>
        <row r="50">
          <cell r="A50" t="str">
            <v>Instituto Cultural Dominico Americano (UNICDA)</v>
          </cell>
          <cell r="B50" t="str">
            <v>Becas Nacionales</v>
          </cell>
          <cell r="C50" t="str">
            <v>B1500002277</v>
          </cell>
          <cell r="D50">
            <v>44928</v>
          </cell>
          <cell r="H50">
            <v>62520</v>
          </cell>
        </row>
        <row r="51">
          <cell r="A51" t="str">
            <v>Instituto Cultural Dominico Americano (UNICDA)</v>
          </cell>
          <cell r="B51" t="str">
            <v>Becas Nacionales</v>
          </cell>
          <cell r="C51" t="str">
            <v>B1500001345</v>
          </cell>
          <cell r="D51">
            <v>44348</v>
          </cell>
          <cell r="H51">
            <v>309237.44</v>
          </cell>
        </row>
        <row r="52">
          <cell r="A52" t="str">
            <v>Instituto Cultural Dominico Americano (UNICDA)</v>
          </cell>
          <cell r="B52" t="str">
            <v>Becas Nacionales</v>
          </cell>
          <cell r="C52" t="str">
            <v>B1500001728</v>
          </cell>
          <cell r="D52">
            <v>44348</v>
          </cell>
          <cell r="H52">
            <v>390921.92</v>
          </cell>
        </row>
        <row r="53">
          <cell r="A53" t="str">
            <v>Instituto Superior Estudio Especiales en Ciencia Sociales y Humanidades</v>
          </cell>
          <cell r="B53" t="str">
            <v>Becas Nacionales</v>
          </cell>
          <cell r="C53" t="str">
            <v>B1500000017</v>
          </cell>
          <cell r="D53">
            <v>44805</v>
          </cell>
          <cell r="H53">
            <v>2940283.71</v>
          </cell>
        </row>
        <row r="54">
          <cell r="A54" t="str">
            <v>Instituto Superior Para La Defensa</v>
          </cell>
          <cell r="B54" t="str">
            <v>Becas Nacionales</v>
          </cell>
          <cell r="C54" t="str">
            <v>B1500000018</v>
          </cell>
          <cell r="D54">
            <v>44805</v>
          </cell>
          <cell r="H54">
            <v>4222985.97</v>
          </cell>
        </row>
        <row r="55">
          <cell r="A55" t="str">
            <v>Instituto Tecnologico de las Americas (ITLA)</v>
          </cell>
          <cell r="B55" t="str">
            <v>Becas Nacionales</v>
          </cell>
          <cell r="C55">
            <v>41080</v>
          </cell>
          <cell r="D55">
            <v>43282</v>
          </cell>
          <cell r="H55">
            <v>41080</v>
          </cell>
        </row>
        <row r="56">
          <cell r="A56" t="str">
            <v>Instituto Tecnologico de las Americas (ITLA)</v>
          </cell>
          <cell r="B56" t="str">
            <v>Becas Nacionales</v>
          </cell>
          <cell r="C56" t="str">
            <v>A01001150001082</v>
          </cell>
          <cell r="D56">
            <v>44348</v>
          </cell>
          <cell r="H56">
            <v>41080</v>
          </cell>
        </row>
        <row r="58">
          <cell r="A58" t="str">
            <v>Instituto Tecnologico de las Americas (ITLA)</v>
          </cell>
          <cell r="B58" t="str">
            <v>Becas Nacionales</v>
          </cell>
          <cell r="C58" t="str">
            <v>B1500000530</v>
          </cell>
          <cell r="D58" t="str">
            <v>21/01/2023</v>
          </cell>
          <cell r="H58">
            <v>3898295.58</v>
          </cell>
        </row>
        <row r="59">
          <cell r="A59" t="str">
            <v>Instituto Tecnologico de las Americas (ITLA)</v>
          </cell>
          <cell r="B59" t="str">
            <v>Becas Nacionales</v>
          </cell>
          <cell r="C59" t="str">
            <v>B1500000535</v>
          </cell>
          <cell r="D59">
            <v>44928</v>
          </cell>
          <cell r="H59">
            <v>233669.98</v>
          </cell>
        </row>
        <row r="60">
          <cell r="A60" t="str">
            <v>Instituto Tecnologico de las Americas (ITLA)</v>
          </cell>
          <cell r="B60" t="str">
            <v>Becas Nacionales</v>
          </cell>
          <cell r="C60" t="str">
            <v>B1500000540</v>
          </cell>
          <cell r="D60">
            <v>45201</v>
          </cell>
          <cell r="H60">
            <v>56200</v>
          </cell>
        </row>
        <row r="61">
          <cell r="A61" t="str">
            <v>Instituto Tecnologico de las Americas (ITLA)</v>
          </cell>
          <cell r="B61" t="str">
            <v>Becas Nacionales</v>
          </cell>
          <cell r="C61" t="str">
            <v>B1500000541</v>
          </cell>
          <cell r="D61">
            <v>45201</v>
          </cell>
          <cell r="H61">
            <v>4142885.65</v>
          </cell>
        </row>
        <row r="62">
          <cell r="A62" t="str">
            <v>Instituto Tecnologico de las Americas (ITLA)</v>
          </cell>
          <cell r="B62" t="str">
            <v>Becas Nacionales</v>
          </cell>
          <cell r="C62" t="str">
            <v>B1500000344</v>
          </cell>
          <cell r="D62">
            <v>44926</v>
          </cell>
          <cell r="H62">
            <v>420240</v>
          </cell>
        </row>
        <row r="63">
          <cell r="A63" t="str">
            <v>Instituto Tecnologico de Santo Domingo (INTEC)</v>
          </cell>
          <cell r="B63" t="str">
            <v>Becas Nacionales</v>
          </cell>
          <cell r="C63" t="str">
            <v>B1500000847</v>
          </cell>
          <cell r="D63">
            <v>43850</v>
          </cell>
          <cell r="H63">
            <v>1975134.44</v>
          </cell>
        </row>
        <row r="64">
          <cell r="A64" t="str">
            <v>Instituto Tecnologico de Santo Domingo (INTEC) (4,977.94x57.50)</v>
          </cell>
          <cell r="B64" t="str">
            <v>Becas Nacionales</v>
          </cell>
          <cell r="C64" t="str">
            <v>B1500837(18786)</v>
          </cell>
          <cell r="D64">
            <v>43850</v>
          </cell>
          <cell r="H64">
            <v>287227.14</v>
          </cell>
        </row>
        <row r="65">
          <cell r="A65" t="str">
            <v>Instituto Tecnologico de Santo Domingo (INTEC) (832.50x57.70)</v>
          </cell>
          <cell r="B65" t="str">
            <v>Becas Nacionales</v>
          </cell>
          <cell r="C65" t="str">
            <v>B15000015374</v>
          </cell>
          <cell r="D65">
            <v>43617</v>
          </cell>
          <cell r="H65">
            <v>48035.25</v>
          </cell>
        </row>
        <row r="66">
          <cell r="A66" t="str">
            <v>Instituto Tecnologico de Santo Domingo (INTEC)</v>
          </cell>
          <cell r="B66" t="str">
            <v>Becas Nacionales</v>
          </cell>
          <cell r="C66" t="str">
            <v>B150000000942</v>
          </cell>
          <cell r="D66">
            <v>43903</v>
          </cell>
          <cell r="H66">
            <v>652219.03</v>
          </cell>
        </row>
        <row r="67">
          <cell r="A67" t="str">
            <v>Instituto Tecnologico de Santo Domingo (INTEC)</v>
          </cell>
          <cell r="B67" t="str">
            <v>Becas Nacionales</v>
          </cell>
          <cell r="C67" t="str">
            <v>B150000001012</v>
          </cell>
          <cell r="D67">
            <v>43983</v>
          </cell>
          <cell r="H67">
            <v>106742</v>
          </cell>
        </row>
        <row r="68">
          <cell r="A68" t="str">
            <v>Instituto Tecnologico de Santo Domingo (INTEC)</v>
          </cell>
          <cell r="B68" t="str">
            <v>Becas Nacionales</v>
          </cell>
          <cell r="C68" t="str">
            <v>B1500001046</v>
          </cell>
          <cell r="D68">
            <v>44026</v>
          </cell>
          <cell r="H68">
            <v>107302</v>
          </cell>
        </row>
        <row r="69">
          <cell r="A69" t="str">
            <v>Instituto Tecnologico de Santo Domingo (INTEC)</v>
          </cell>
          <cell r="B69" t="str">
            <v>Becas Nacionales</v>
          </cell>
          <cell r="C69" t="str">
            <v>B1500001176</v>
          </cell>
          <cell r="D69">
            <v>44228</v>
          </cell>
          <cell r="H69">
            <v>102087</v>
          </cell>
        </row>
        <row r="70">
          <cell r="A70" t="str">
            <v>Instituto Tecnologico de Santo Domingo (INTEC)</v>
          </cell>
          <cell r="B70" t="str">
            <v>Becas Nacionales</v>
          </cell>
          <cell r="C70" t="str">
            <v>B1500001551</v>
          </cell>
          <cell r="D70">
            <v>44384</v>
          </cell>
          <cell r="H70">
            <v>97775.83</v>
          </cell>
        </row>
        <row r="71">
          <cell r="A71" t="str">
            <v>Instituto Tecnologico de Santo Domingo (INTEC)</v>
          </cell>
          <cell r="B71" t="str">
            <v>Becas Nacionales</v>
          </cell>
          <cell r="C71" t="str">
            <v>B1500001575</v>
          </cell>
          <cell r="D71">
            <v>44399</v>
          </cell>
          <cell r="H71">
            <v>44426.64</v>
          </cell>
        </row>
        <row r="72">
          <cell r="A72" t="str">
            <v>Instituto Tecnologico de Santo Domingo (INTEC)</v>
          </cell>
          <cell r="B72" t="str">
            <v>Becas Nacionales</v>
          </cell>
          <cell r="C72" t="str">
            <v>B1500001576</v>
          </cell>
          <cell r="D72">
            <v>44399</v>
          </cell>
          <cell r="H72">
            <v>162320.21</v>
          </cell>
        </row>
        <row r="73">
          <cell r="A73" t="str">
            <v>Instituto Tecnologico de Santo Domingo (INTEC)</v>
          </cell>
          <cell r="B73" t="str">
            <v>Becas Nacionales</v>
          </cell>
          <cell r="C73" t="str">
            <v>B1500001625</v>
          </cell>
          <cell r="D73">
            <v>44501</v>
          </cell>
          <cell r="H73">
            <v>28192.5</v>
          </cell>
        </row>
        <row r="74">
          <cell r="A74" t="str">
            <v>Instituto Tecnologico de Santo Domingo (INTEC)</v>
          </cell>
          <cell r="B74" t="str">
            <v>Becas Nacionales</v>
          </cell>
          <cell r="C74" t="str">
            <v>B1500001792</v>
          </cell>
          <cell r="D74">
            <v>44512</v>
          </cell>
          <cell r="H74">
            <v>493857.39</v>
          </cell>
        </row>
        <row r="75">
          <cell r="A75" t="str">
            <v>Instituto Tecnologico de Santo Domingo (INTEC)</v>
          </cell>
          <cell r="B75" t="str">
            <v>Becas Nacionales</v>
          </cell>
          <cell r="C75" t="str">
            <v>B1500001821</v>
          </cell>
          <cell r="D75">
            <v>44524</v>
          </cell>
          <cell r="H75">
            <v>29908.93</v>
          </cell>
        </row>
        <row r="76">
          <cell r="A76" t="str">
            <v>Instituto Tecnologico de Santo Domingo (INTEC)</v>
          </cell>
          <cell r="B76" t="str">
            <v>Becas Nacionales</v>
          </cell>
          <cell r="C76" t="str">
            <v>B1500001833</v>
          </cell>
          <cell r="D76">
            <v>44524</v>
          </cell>
          <cell r="H76">
            <v>25512.5</v>
          </cell>
        </row>
        <row r="77">
          <cell r="A77" t="str">
            <v>Instituto Tecnologico de Santo Domingo (INTEC)</v>
          </cell>
          <cell r="B77" t="str">
            <v>Becas Nacionales</v>
          </cell>
          <cell r="C77" t="str">
            <v>B1500001835</v>
          </cell>
          <cell r="D77">
            <v>44524</v>
          </cell>
          <cell r="H77">
            <v>457500.87</v>
          </cell>
        </row>
        <row r="78">
          <cell r="A78" t="str">
            <v>Instituto Tecnologico de Santo Domingo (INTEC)</v>
          </cell>
          <cell r="B78" t="str">
            <v>Becas Nacionales</v>
          </cell>
          <cell r="C78" t="str">
            <v>B1500001838</v>
          </cell>
          <cell r="D78">
            <v>44524</v>
          </cell>
          <cell r="H78">
            <v>209672.36</v>
          </cell>
        </row>
        <row r="79">
          <cell r="A79" t="str">
            <v>Instituto Tecnologico de Santo Domingo (INTEC)</v>
          </cell>
          <cell r="B79" t="str">
            <v>Becas Nacionales</v>
          </cell>
          <cell r="C79" t="str">
            <v>B1500001864</v>
          </cell>
          <cell r="D79">
            <v>44562</v>
          </cell>
          <cell r="H79">
            <v>451526.75</v>
          </cell>
        </row>
        <row r="80">
          <cell r="A80" t="str">
            <v>Instituto Tecnologico de Santo Domingo (INTEC)</v>
          </cell>
          <cell r="B80" t="str">
            <v>Becas Nacionales</v>
          </cell>
          <cell r="C80" t="str">
            <v>B1500001867</v>
          </cell>
          <cell r="D80">
            <v>44562</v>
          </cell>
          <cell r="H80">
            <v>23762.5</v>
          </cell>
        </row>
        <row r="81">
          <cell r="A81" t="str">
            <v>Instituto Tecnologico de Santo Domingo (INTEC)</v>
          </cell>
          <cell r="B81" t="str">
            <v>Becas Nacionales</v>
          </cell>
          <cell r="C81" t="str">
            <v>B1500001873</v>
          </cell>
          <cell r="D81">
            <v>44562</v>
          </cell>
          <cell r="H81">
            <v>45525</v>
          </cell>
        </row>
        <row r="82">
          <cell r="A82" t="str">
            <v>Instituto Tecnologico de Santo Domingo (INTEC)</v>
          </cell>
          <cell r="B82" t="str">
            <v>Becas Nacionales</v>
          </cell>
          <cell r="C82" t="str">
            <v>B1500001882</v>
          </cell>
          <cell r="D82">
            <v>44562</v>
          </cell>
          <cell r="H82">
            <v>239599.5</v>
          </cell>
        </row>
        <row r="83">
          <cell r="A83" t="str">
            <v>Instituto Tecnologico de Santo Domingo (INTEC)</v>
          </cell>
          <cell r="B83" t="str">
            <v>Becas Nacionales</v>
          </cell>
          <cell r="C83" t="str">
            <v>B1500001883</v>
          </cell>
          <cell r="D83">
            <v>44562</v>
          </cell>
          <cell r="H83">
            <v>33862.5</v>
          </cell>
        </row>
        <row r="84">
          <cell r="A84" t="str">
            <v>Instituto Tecnologico de Santo Domingo (INTEC)</v>
          </cell>
          <cell r="B84" t="str">
            <v>Becas Nacionales</v>
          </cell>
          <cell r="C84" t="str">
            <v>B1500001908</v>
          </cell>
          <cell r="D84">
            <v>44562</v>
          </cell>
          <cell r="H84">
            <v>22762.5</v>
          </cell>
        </row>
        <row r="85">
          <cell r="A85" t="str">
            <v>Instituto Tecnologico de Santo Domingo (INTEC)</v>
          </cell>
          <cell r="B85" t="str">
            <v>Becas Nacionales</v>
          </cell>
          <cell r="C85" t="str">
            <v>B1500001917</v>
          </cell>
          <cell r="D85">
            <v>44562</v>
          </cell>
          <cell r="H85">
            <v>190400</v>
          </cell>
        </row>
        <row r="86">
          <cell r="A86" t="str">
            <v>Instituto Tecnologico de Santo Domingo (INTEC)</v>
          </cell>
          <cell r="B86" t="str">
            <v>Becas Nacionales</v>
          </cell>
          <cell r="C86" t="str">
            <v>B1500001918</v>
          </cell>
          <cell r="D86">
            <v>44562</v>
          </cell>
          <cell r="H86">
            <v>235200</v>
          </cell>
        </row>
        <row r="87">
          <cell r="A87" t="str">
            <v>Instituto Tecnologico de Santo Domingo (INTEC)</v>
          </cell>
          <cell r="B87" t="str">
            <v>Becas Nacionales</v>
          </cell>
          <cell r="C87" t="str">
            <v>B1500001919</v>
          </cell>
          <cell r="D87">
            <v>44562</v>
          </cell>
          <cell r="H87">
            <v>302400</v>
          </cell>
        </row>
        <row r="88">
          <cell r="A88" t="str">
            <v>Instituto Tecnologico de Santo Domingo (INTEC)</v>
          </cell>
          <cell r="B88" t="str">
            <v>Becas Nacionales</v>
          </cell>
          <cell r="C88" t="str">
            <v>B1500001920</v>
          </cell>
          <cell r="D88">
            <v>44562</v>
          </cell>
          <cell r="H88">
            <v>163328</v>
          </cell>
        </row>
        <row r="89">
          <cell r="A89" t="str">
            <v>Instituto Tecnologico de Santo Domingo (INTEC)</v>
          </cell>
          <cell r="B89" t="str">
            <v>Becas Nacionales</v>
          </cell>
          <cell r="C89" t="str">
            <v>B1500001922</v>
          </cell>
          <cell r="D89">
            <v>44562</v>
          </cell>
          <cell r="H89">
            <v>367488</v>
          </cell>
        </row>
        <row r="90">
          <cell r="A90" t="str">
            <v>Instituto Tecnologico de Santo Domingo (INTEC)</v>
          </cell>
          <cell r="B90" t="str">
            <v>Becas Nacionales</v>
          </cell>
          <cell r="C90" t="str">
            <v>B1500001923</v>
          </cell>
          <cell r="D90">
            <v>44562</v>
          </cell>
          <cell r="H90">
            <v>352176</v>
          </cell>
        </row>
        <row r="91">
          <cell r="A91" t="str">
            <v>Instituto Tecnologico de Santo Domingo (INTEC)</v>
          </cell>
          <cell r="B91" t="str">
            <v>Becas Nacionales</v>
          </cell>
          <cell r="C91" t="str">
            <v>B1500002120</v>
          </cell>
          <cell r="D91">
            <v>44682</v>
          </cell>
          <cell r="H91">
            <v>159839.76</v>
          </cell>
        </row>
        <row r="92">
          <cell r="A92" t="str">
            <v>Instituto Tecnologico de Santo Domingo (INTEC)</v>
          </cell>
          <cell r="B92" t="str">
            <v>Becas Nacionales</v>
          </cell>
          <cell r="C92" t="str">
            <v>B1500002123</v>
          </cell>
          <cell r="D92">
            <v>44682</v>
          </cell>
          <cell r="H92">
            <v>37182.080000000002</v>
          </cell>
        </row>
        <row r="93">
          <cell r="A93" t="str">
            <v>Instituto Tecnologico de Santo Domingo (INTEC)</v>
          </cell>
          <cell r="B93" t="str">
            <v>Becas Nacionales</v>
          </cell>
          <cell r="C93" t="str">
            <v>B1500002124</v>
          </cell>
          <cell r="D93">
            <v>44682</v>
          </cell>
          <cell r="H93">
            <v>535828.31999999995</v>
          </cell>
        </row>
        <row r="94">
          <cell r="A94" t="str">
            <v>Instituto Tecnologico de Santo Domingo (INTEC)</v>
          </cell>
          <cell r="B94" t="str">
            <v>Becas Nacionales</v>
          </cell>
          <cell r="C94" t="str">
            <v>B1500002127</v>
          </cell>
          <cell r="D94">
            <v>44682</v>
          </cell>
          <cell r="H94">
            <v>28192.5</v>
          </cell>
        </row>
        <row r="95">
          <cell r="A95" t="str">
            <v>Instituto Tecnologico de Santo Domingo (INTEC)</v>
          </cell>
          <cell r="B95" t="str">
            <v>Becas Nacionales</v>
          </cell>
          <cell r="C95" t="str">
            <v>B1500002131</v>
          </cell>
          <cell r="D95">
            <v>44682</v>
          </cell>
          <cell r="H95">
            <v>45524.5</v>
          </cell>
        </row>
        <row r="96">
          <cell r="A96" t="str">
            <v>Instituto Tecnologico de Santo Domingo (INTEC)</v>
          </cell>
          <cell r="B96" t="str">
            <v>Becas Nacionales</v>
          </cell>
          <cell r="C96" t="str">
            <v>B1500002135</v>
          </cell>
          <cell r="D96">
            <v>44682</v>
          </cell>
          <cell r="H96">
            <v>28866.07</v>
          </cell>
        </row>
        <row r="97">
          <cell r="A97" t="str">
            <v>Instituto Tecnologico de Santo Domingo (INTEC)</v>
          </cell>
          <cell r="B97" t="str">
            <v>Becas Nacionales</v>
          </cell>
          <cell r="C97" t="str">
            <v>B1500002137</v>
          </cell>
          <cell r="D97">
            <v>44682</v>
          </cell>
          <cell r="H97">
            <v>328620.5</v>
          </cell>
        </row>
        <row r="98">
          <cell r="A98" t="str">
            <v>Instituto Tecnologico de Santo Domingo (INTEC)</v>
          </cell>
          <cell r="B98" t="str">
            <v>Becas Nacionales</v>
          </cell>
          <cell r="C98" t="str">
            <v>B1500002144</v>
          </cell>
          <cell r="D98">
            <v>44682</v>
          </cell>
          <cell r="H98">
            <v>218584</v>
          </cell>
        </row>
        <row r="99">
          <cell r="A99" t="str">
            <v>Instituto Tecnologico de Santo Domingo (INTEC)</v>
          </cell>
          <cell r="B99" t="str">
            <v>Becas Nacionales</v>
          </cell>
          <cell r="C99" t="str">
            <v>B1500002145</v>
          </cell>
          <cell r="D99">
            <v>44682</v>
          </cell>
          <cell r="H99">
            <v>23262.5</v>
          </cell>
        </row>
        <row r="100">
          <cell r="A100" t="str">
            <v>Instituto Tecnologico de Santo Domingo (INTEC)</v>
          </cell>
          <cell r="B100" t="str">
            <v>Becas Nacionales</v>
          </cell>
          <cell r="C100" t="str">
            <v>B1500002146</v>
          </cell>
          <cell r="D100">
            <v>44682</v>
          </cell>
          <cell r="H100">
            <v>33862.5</v>
          </cell>
        </row>
        <row r="101">
          <cell r="A101" t="str">
            <v>Instituto Tecnologico de Santo Domingo (INTEC)</v>
          </cell>
          <cell r="B101" t="str">
            <v>Becas Nacionales</v>
          </cell>
          <cell r="C101" t="str">
            <v>B1500002152</v>
          </cell>
          <cell r="D101">
            <v>44682</v>
          </cell>
          <cell r="H101">
            <v>9466.67</v>
          </cell>
        </row>
        <row r="102">
          <cell r="A102" t="str">
            <v>Instituto Tecnologico de Santo Domingo (INTEC)</v>
          </cell>
          <cell r="B102" t="str">
            <v>Becas Nacionales</v>
          </cell>
          <cell r="C102" t="str">
            <v>B1500002233</v>
          </cell>
          <cell r="D102">
            <v>44743</v>
          </cell>
          <cell r="H102">
            <v>6124.38</v>
          </cell>
        </row>
        <row r="103">
          <cell r="A103" t="str">
            <v>Instituto Tecnologico de Santo Domingo (INTEC)</v>
          </cell>
          <cell r="B103" t="str">
            <v>Becas Nacionales</v>
          </cell>
          <cell r="C103" t="str">
            <v>B1500002345</v>
          </cell>
          <cell r="D103">
            <v>44866</v>
          </cell>
          <cell r="H103">
            <v>4876</v>
          </cell>
        </row>
        <row r="104">
          <cell r="A104" t="str">
            <v>Instituto Tecnologico de Santo Domingo (INTEC)</v>
          </cell>
          <cell r="B104" t="str">
            <v>Becas Nacionales</v>
          </cell>
          <cell r="C104" t="str">
            <v>B1500002506</v>
          </cell>
          <cell r="D104">
            <v>44894</v>
          </cell>
          <cell r="H104">
            <v>28866.07</v>
          </cell>
        </row>
        <row r="105">
          <cell r="A105" t="str">
            <v>Instituto Tecnologico de Santo Domingo (INTEC)</v>
          </cell>
          <cell r="B105" t="str">
            <v>Becas Nacionales</v>
          </cell>
          <cell r="C105" t="str">
            <v>B1500002508</v>
          </cell>
          <cell r="D105">
            <v>44894</v>
          </cell>
          <cell r="H105">
            <v>288849</v>
          </cell>
        </row>
        <row r="106">
          <cell r="A106" t="str">
            <v>Instituto Tecnologico de Santo Domingo (INTEC)</v>
          </cell>
          <cell r="B106" t="str">
            <v>Becas Nacionales</v>
          </cell>
          <cell r="C106" t="str">
            <v>B1500002515</v>
          </cell>
          <cell r="D106">
            <v>44896</v>
          </cell>
          <cell r="H106">
            <v>261169.2</v>
          </cell>
        </row>
        <row r="107">
          <cell r="A107" t="str">
            <v>Instituto Tecnologico de Santo Domingo (INTEC)</v>
          </cell>
          <cell r="B107" t="str">
            <v>Becas Nacionales</v>
          </cell>
          <cell r="C107" t="str">
            <v>B1500002609</v>
          </cell>
          <cell r="D107">
            <v>44928</v>
          </cell>
          <cell r="H107">
            <v>5750441.1299999999</v>
          </cell>
        </row>
        <row r="108">
          <cell r="A108" t="str">
            <v>Instituto Tecnologico de Santo Domingo (INTEC)</v>
          </cell>
          <cell r="B108" t="str">
            <v>Becas Nacionales</v>
          </cell>
          <cell r="C108" t="str">
            <v>B1500002682</v>
          </cell>
          <cell r="D108">
            <v>44928</v>
          </cell>
          <cell r="H108">
            <v>1889524.96</v>
          </cell>
        </row>
        <row r="109">
          <cell r="A109" t="str">
            <v>Instituto Tecnologico de Santo Domingo (INTEC)</v>
          </cell>
          <cell r="B109" t="str">
            <v>Becas Nacionales</v>
          </cell>
          <cell r="C109" t="str">
            <v>B1500002681</v>
          </cell>
          <cell r="D109">
            <v>44928</v>
          </cell>
          <cell r="H109">
            <v>2314421.54</v>
          </cell>
        </row>
        <row r="110">
          <cell r="A110" t="str">
            <v>Instituto Tecnologico de Santo Domingo (INTEC)</v>
          </cell>
          <cell r="B110" t="str">
            <v>Becas Nacionales</v>
          </cell>
          <cell r="C110" t="str">
            <v>B1500002597</v>
          </cell>
          <cell r="D110">
            <v>44928</v>
          </cell>
          <cell r="H110">
            <v>171062.58</v>
          </cell>
        </row>
        <row r="111">
          <cell r="A111" t="str">
            <v>Instituto Tecnologico de Santo Domingo (INTEC)</v>
          </cell>
          <cell r="B111" t="str">
            <v>Becas Nacionales</v>
          </cell>
          <cell r="C111" t="str">
            <v>B1500002606</v>
          </cell>
          <cell r="D111">
            <v>44928</v>
          </cell>
          <cell r="H111">
            <v>1155082.1399999999</v>
          </cell>
        </row>
        <row r="112">
          <cell r="A112" t="str">
            <v>Instituto Tecnologico de Santo Domingo (INTEC)</v>
          </cell>
          <cell r="B112" t="str">
            <v>Becas Nacionales</v>
          </cell>
          <cell r="C112" t="str">
            <v>B1500002612</v>
          </cell>
          <cell r="D112">
            <v>44928</v>
          </cell>
          <cell r="H112">
            <v>14355</v>
          </cell>
        </row>
        <row r="113">
          <cell r="A113" t="str">
            <v>Instituto Tecnologico de Santo Domingo (INTEC)</v>
          </cell>
          <cell r="B113" t="str">
            <v>Becas Nacionales</v>
          </cell>
          <cell r="C113" t="str">
            <v>B1500002607</v>
          </cell>
          <cell r="D113">
            <v>44928</v>
          </cell>
          <cell r="H113">
            <v>982260.17</v>
          </cell>
        </row>
        <row r="114">
          <cell r="A114" t="str">
            <v>Instituto Tecnologico de Santo Domingo (INTEC)</v>
          </cell>
          <cell r="B114" t="str">
            <v>Becas Nacionales</v>
          </cell>
          <cell r="C114" t="str">
            <v>B1500002620</v>
          </cell>
          <cell r="D114">
            <v>44928</v>
          </cell>
          <cell r="H114">
            <v>28192.5</v>
          </cell>
        </row>
        <row r="115">
          <cell r="A115" t="str">
            <v>Instituto Tecnologico de Santo Domingo (INTEC)</v>
          </cell>
          <cell r="B115" t="str">
            <v>Becas Nacionales</v>
          </cell>
          <cell r="C115" t="str">
            <v>B1500002619</v>
          </cell>
          <cell r="D115">
            <v>44928</v>
          </cell>
          <cell r="H115">
            <v>197347.5</v>
          </cell>
        </row>
        <row r="116">
          <cell r="A116" t="str">
            <v>Instituto Tecnologico de Santo Domingo (INTEC)</v>
          </cell>
          <cell r="B116" t="str">
            <v>Becas Nacionales</v>
          </cell>
          <cell r="C116" t="str">
            <v>B1500002616</v>
          </cell>
          <cell r="D116">
            <v>44928</v>
          </cell>
          <cell r="H116">
            <v>86117.14</v>
          </cell>
        </row>
        <row r="117">
          <cell r="A117" t="str">
            <v>Instituto Tecnologico de Santo Domingo (INTEC)</v>
          </cell>
          <cell r="B117" t="str">
            <v>Becas Nacionales</v>
          </cell>
          <cell r="C117" t="str">
            <v>B1500002615</v>
          </cell>
          <cell r="D117">
            <v>44928</v>
          </cell>
          <cell r="H117">
            <v>87498.21</v>
          </cell>
        </row>
        <row r="118">
          <cell r="A118" t="str">
            <v>Instituto Tecnologico de Santo Domingo (INTEC)</v>
          </cell>
          <cell r="B118" t="str">
            <v>Becas Nacionales</v>
          </cell>
          <cell r="C118" t="str">
            <v>B1500002625</v>
          </cell>
          <cell r="D118">
            <v>44928</v>
          </cell>
          <cell r="H118">
            <v>3545362.7</v>
          </cell>
        </row>
        <row r="119">
          <cell r="A119" t="str">
            <v>Instituto Tecnologico de Santo Domingo (INTEC)</v>
          </cell>
          <cell r="B119" t="str">
            <v>Becas Nacionales</v>
          </cell>
          <cell r="C119" t="str">
            <v>B1500002626</v>
          </cell>
          <cell r="D119">
            <v>44928</v>
          </cell>
          <cell r="H119">
            <v>4473671.8899999997</v>
          </cell>
        </row>
        <row r="120">
          <cell r="A120" t="str">
            <v>Instituto Tecnologico de Santo Domingo (INTEC)</v>
          </cell>
          <cell r="B120" t="str">
            <v>Becas Nacionales</v>
          </cell>
          <cell r="C120" t="str">
            <v>B1500002600</v>
          </cell>
          <cell r="D120">
            <v>44928</v>
          </cell>
          <cell r="H120">
            <v>63126.9</v>
          </cell>
        </row>
        <row r="121">
          <cell r="A121" t="str">
            <v>Instituto Tecnologico de Santo Domingo (INTEC)</v>
          </cell>
          <cell r="B121" t="str">
            <v>Becas Nacionales</v>
          </cell>
          <cell r="C121" t="str">
            <v>B1500002601</v>
          </cell>
          <cell r="D121">
            <v>44928</v>
          </cell>
          <cell r="H121">
            <v>56057</v>
          </cell>
        </row>
        <row r="122">
          <cell r="A122" t="str">
            <v>Instituto Tecnologico de Santo Domingo (INTEC)</v>
          </cell>
          <cell r="B122" t="str">
            <v>Becas Nacionales</v>
          </cell>
          <cell r="C122" t="str">
            <v>B1500002602</v>
          </cell>
          <cell r="D122">
            <v>44928</v>
          </cell>
          <cell r="H122">
            <v>22883</v>
          </cell>
        </row>
        <row r="123">
          <cell r="A123" t="str">
            <v>Instituto Tecnologico de Santo Domingo (INTEC)</v>
          </cell>
          <cell r="B123" t="str">
            <v>Becas Nacionales</v>
          </cell>
          <cell r="C123" t="str">
            <v>B1500002603</v>
          </cell>
          <cell r="D123">
            <v>44928</v>
          </cell>
          <cell r="H123">
            <v>14355</v>
          </cell>
        </row>
        <row r="124">
          <cell r="A124" t="str">
            <v>Instituto Tecnologico de Santo Domingo (INTEC)</v>
          </cell>
          <cell r="B124" t="str">
            <v>Becas Nacionales</v>
          </cell>
          <cell r="C124" t="str">
            <v>B1500002604</v>
          </cell>
          <cell r="D124">
            <v>44928</v>
          </cell>
          <cell r="H124">
            <v>40222</v>
          </cell>
        </row>
        <row r="125">
          <cell r="A125" t="str">
            <v>Instituto Tecnologico de Santo Domingo (INTEC)</v>
          </cell>
          <cell r="B125" t="str">
            <v>Becas Nacionales</v>
          </cell>
          <cell r="C125" t="str">
            <v>B1500002608</v>
          </cell>
          <cell r="D125">
            <v>44928</v>
          </cell>
          <cell r="H125">
            <v>48525</v>
          </cell>
        </row>
        <row r="126">
          <cell r="A126" t="str">
            <v>Instituto Tecnologico de Santo Domingo (INTEC)</v>
          </cell>
          <cell r="B126" t="str">
            <v>Becas Nacionales</v>
          </cell>
          <cell r="C126" t="str">
            <v>B1500002605</v>
          </cell>
          <cell r="D126">
            <v>44928</v>
          </cell>
          <cell r="H126">
            <v>40222</v>
          </cell>
        </row>
        <row r="127">
          <cell r="A127" t="str">
            <v>Instituto Tecnologico de Santo Domingo (INTEC)</v>
          </cell>
          <cell r="B127" t="str">
            <v>Becas Nacionales</v>
          </cell>
          <cell r="C127" t="str">
            <v>B1500002611</v>
          </cell>
          <cell r="D127">
            <v>44928</v>
          </cell>
          <cell r="H127">
            <v>61182.14</v>
          </cell>
        </row>
        <row r="128">
          <cell r="A128" t="str">
            <v>Instituto Tecnologico de Santo Domingo (INTEC)</v>
          </cell>
          <cell r="B128" t="str">
            <v>Becas Nacionales</v>
          </cell>
          <cell r="C128" t="str">
            <v>B1500002613</v>
          </cell>
          <cell r="D128">
            <v>44928</v>
          </cell>
          <cell r="H128">
            <v>70416.66</v>
          </cell>
        </row>
        <row r="129">
          <cell r="A129" t="str">
            <v>Instituto Tecnologico de Santo Domingo (INTEC)</v>
          </cell>
          <cell r="B129" t="str">
            <v>Becas Nacionales</v>
          </cell>
          <cell r="C129" t="str">
            <v>B1500002614</v>
          </cell>
          <cell r="D129">
            <v>44928</v>
          </cell>
          <cell r="H129">
            <v>35208.33</v>
          </cell>
        </row>
        <row r="130">
          <cell r="A130" t="str">
            <v>Instituto Tecnologico de Santo Domingo (INTEC)</v>
          </cell>
          <cell r="B130" t="str">
            <v>Becas Nacionales</v>
          </cell>
          <cell r="C130" t="str">
            <v>B1500002623</v>
          </cell>
          <cell r="D130">
            <v>44928</v>
          </cell>
          <cell r="H130">
            <v>180025</v>
          </cell>
        </row>
        <row r="131">
          <cell r="A131" t="str">
            <v>Instituto Tecnologico de Santo Domingo (INTEC)</v>
          </cell>
          <cell r="B131" t="str">
            <v>Becas Nacionales</v>
          </cell>
          <cell r="C131" t="str">
            <v>B1500002624</v>
          </cell>
          <cell r="D131">
            <v>44928</v>
          </cell>
          <cell r="H131">
            <v>131574.79999999999</v>
          </cell>
        </row>
        <row r="132">
          <cell r="A132" t="str">
            <v>Instituto Tecnologico de Santo Domingo (INTEC)</v>
          </cell>
          <cell r="B132" t="str">
            <v>Becas Nacionales</v>
          </cell>
          <cell r="C132" t="str">
            <v>B1500002621</v>
          </cell>
          <cell r="D132">
            <v>44928</v>
          </cell>
          <cell r="H132">
            <v>18034.5</v>
          </cell>
        </row>
        <row r="133">
          <cell r="A133" t="str">
            <v>Instituto Tecnologico de Santo Domingo (INTEC)</v>
          </cell>
          <cell r="B133" t="str">
            <v>Becas Nacionales</v>
          </cell>
          <cell r="C133" t="str">
            <v>B1500002622</v>
          </cell>
          <cell r="D133">
            <v>44928</v>
          </cell>
          <cell r="H133">
            <v>19090.5</v>
          </cell>
        </row>
        <row r="134">
          <cell r="A134" t="str">
            <v>Instituto Tecnologico de Santo Domingo (INTEC)</v>
          </cell>
          <cell r="B134" t="str">
            <v>Becas Nacionales</v>
          </cell>
          <cell r="C134" t="str">
            <v>B1500002598</v>
          </cell>
          <cell r="D134">
            <v>44928</v>
          </cell>
          <cell r="H134">
            <v>502127.12</v>
          </cell>
        </row>
        <row r="135">
          <cell r="A135" t="str">
            <v>Instituto Tecnologico de Santo Domingo (INTEC)</v>
          </cell>
          <cell r="B135" t="str">
            <v>Becas Nacionales</v>
          </cell>
          <cell r="C135" t="str">
            <v>B1500002599</v>
          </cell>
          <cell r="D135">
            <v>44928</v>
          </cell>
          <cell r="H135">
            <v>485087.12</v>
          </cell>
        </row>
        <row r="136">
          <cell r="A136" t="str">
            <v>Instituto Tecnologico de Santo Domingo (INTEC)</v>
          </cell>
          <cell r="B136" t="str">
            <v>Becas Nacionales</v>
          </cell>
          <cell r="C136" t="str">
            <v>B1500002679</v>
          </cell>
          <cell r="D136">
            <v>44928</v>
          </cell>
          <cell r="H136">
            <v>660321.51</v>
          </cell>
        </row>
        <row r="137">
          <cell r="A137" t="str">
            <v>Instituto Tecnologico de Santo Domingo (INTEC)</v>
          </cell>
          <cell r="B137" t="str">
            <v>Becas Nacionales</v>
          </cell>
          <cell r="C137" t="str">
            <v>B1500002680</v>
          </cell>
          <cell r="D137">
            <v>44928</v>
          </cell>
          <cell r="H137">
            <v>475045.64</v>
          </cell>
        </row>
        <row r="138">
          <cell r="A138" t="str">
            <v>Instituto Tecnologico de Santo Domingo (INTEC)</v>
          </cell>
          <cell r="B138" t="str">
            <v>Becas Nacionales</v>
          </cell>
          <cell r="C138" t="str">
            <v>B1500002610</v>
          </cell>
          <cell r="D138">
            <v>44928</v>
          </cell>
          <cell r="H138">
            <v>5665319.46</v>
          </cell>
        </row>
        <row r="139">
          <cell r="A139" t="str">
            <v>Instituto Tecnologico de Santo Domingo (INTEC)</v>
          </cell>
          <cell r="B139" t="str">
            <v>Becas Nacionales</v>
          </cell>
          <cell r="C139" t="str">
            <v>B1500002617</v>
          </cell>
          <cell r="D139">
            <v>44928</v>
          </cell>
          <cell r="H139">
            <v>24637.5</v>
          </cell>
        </row>
        <row r="140">
          <cell r="A140" t="str">
            <v>Instituto Tecnologico de Santo Domingo (INTEC)</v>
          </cell>
          <cell r="B140" t="str">
            <v>Becas Nacionales</v>
          </cell>
          <cell r="C140" t="str">
            <v>B1500002583</v>
          </cell>
          <cell r="D140">
            <v>44928</v>
          </cell>
          <cell r="H140">
            <v>196300</v>
          </cell>
        </row>
        <row r="141">
          <cell r="A141" t="str">
            <v>Instituto Tecnologico de Santo Domingo (INTEC)</v>
          </cell>
          <cell r="B141" t="str">
            <v>Becas Nacionales</v>
          </cell>
          <cell r="C141" t="str">
            <v>B1500002590</v>
          </cell>
          <cell r="D141">
            <v>44928</v>
          </cell>
          <cell r="H141">
            <v>29750.47</v>
          </cell>
        </row>
        <row r="142">
          <cell r="A142" t="str">
            <v>Instituto Tecnologico de Santo Domingo (INTEC)</v>
          </cell>
          <cell r="B142" t="str">
            <v>Becas Nacionales</v>
          </cell>
          <cell r="C142" t="str">
            <v>B1500002592</v>
          </cell>
          <cell r="D142">
            <v>44928</v>
          </cell>
          <cell r="H142">
            <v>66361.78</v>
          </cell>
        </row>
        <row r="143">
          <cell r="A143" t="str">
            <v>Instituto Tecnologico de Santo Domingo (INTEC)</v>
          </cell>
          <cell r="B143" t="str">
            <v>Becas Nacionales</v>
          </cell>
          <cell r="C143" t="str">
            <v>B1500002591</v>
          </cell>
          <cell r="D143">
            <v>44928</v>
          </cell>
          <cell r="H143">
            <v>66361.78</v>
          </cell>
        </row>
        <row r="144">
          <cell r="A144" t="str">
            <v>Instituto Tecnologico de Santo Domingo (INTEC)</v>
          </cell>
          <cell r="B144" t="str">
            <v>Becas Nacionales</v>
          </cell>
          <cell r="C144" t="str">
            <v>B1500002584</v>
          </cell>
          <cell r="D144">
            <v>44928</v>
          </cell>
          <cell r="H144">
            <v>23262.5</v>
          </cell>
        </row>
        <row r="145">
          <cell r="A145" t="str">
            <v>Instituto Tecnologico de Santo Domingo (INTEC)</v>
          </cell>
          <cell r="B145" t="str">
            <v>Becas Nacionales</v>
          </cell>
          <cell r="C145" t="str">
            <v>B1500002585</v>
          </cell>
          <cell r="D145">
            <v>44928</v>
          </cell>
          <cell r="H145">
            <v>23262.5</v>
          </cell>
        </row>
        <row r="146">
          <cell r="A146" t="str">
            <v>Instituto Tecnologico de Santo Domingo (INTEC)</v>
          </cell>
          <cell r="B146" t="str">
            <v>Becas Nacionales</v>
          </cell>
          <cell r="C146" t="str">
            <v>B1500002586</v>
          </cell>
          <cell r="D146">
            <v>44928</v>
          </cell>
          <cell r="H146">
            <v>23262.5</v>
          </cell>
        </row>
        <row r="147">
          <cell r="A147" t="str">
            <v>Instituto Tecnologico de Santo Domingo (INTEC)</v>
          </cell>
          <cell r="B147" t="str">
            <v>Becas Nacionales</v>
          </cell>
          <cell r="C147" t="str">
            <v>B1500002587</v>
          </cell>
          <cell r="D147">
            <v>44928</v>
          </cell>
          <cell r="H147">
            <v>33862.5</v>
          </cell>
        </row>
        <row r="148">
          <cell r="A148" t="str">
            <v>Instituto Tecnologico de Santo Domingo (INTEC)</v>
          </cell>
          <cell r="B148" t="str">
            <v>Becas Nacionales</v>
          </cell>
          <cell r="C148" t="str">
            <v>B1500002588</v>
          </cell>
          <cell r="D148">
            <v>44928</v>
          </cell>
          <cell r="H148">
            <v>33862.5</v>
          </cell>
        </row>
        <row r="149">
          <cell r="A149" t="str">
            <v>Instituto Tecnologico de Santo Domingo (INTEC)</v>
          </cell>
          <cell r="B149" t="str">
            <v>Becas Nacionales</v>
          </cell>
          <cell r="C149" t="str">
            <v>B1500002589</v>
          </cell>
          <cell r="D149">
            <v>44928</v>
          </cell>
          <cell r="H149">
            <v>33862.5</v>
          </cell>
        </row>
        <row r="150">
          <cell r="A150" t="str">
            <v>Instituto Tecnologico de Santo Domingo (INTEC)</v>
          </cell>
          <cell r="B150" t="str">
            <v>Becas Nacionales</v>
          </cell>
          <cell r="C150" t="str">
            <v>B1500001921</v>
          </cell>
          <cell r="D150">
            <v>44928</v>
          </cell>
          <cell r="H150">
            <v>163328</v>
          </cell>
        </row>
        <row r="151">
          <cell r="A151" t="str">
            <v>Instituto Tecnologico de Santo Domingo (INTEC)</v>
          </cell>
          <cell r="B151" t="str">
            <v>Becas Nacionales</v>
          </cell>
          <cell r="C151" t="str">
            <v>B1500002420</v>
          </cell>
          <cell r="D151">
            <v>44928</v>
          </cell>
          <cell r="H151">
            <v>28192.5</v>
          </cell>
        </row>
        <row r="152">
          <cell r="A152" t="str">
            <v>Instituto Tecnologico de Santo Domingo (INTEC)</v>
          </cell>
          <cell r="B152" t="str">
            <v>Becas Nacionales</v>
          </cell>
          <cell r="C152" t="str">
            <v>B1500002417</v>
          </cell>
          <cell r="D152">
            <v>44928</v>
          </cell>
          <cell r="H152">
            <v>525018.39</v>
          </cell>
        </row>
        <row r="153">
          <cell r="A153" t="str">
            <v>Instituto Tecnologico de Santo Domingo (INTEC)</v>
          </cell>
          <cell r="B153" t="str">
            <v>Becas Nacionales</v>
          </cell>
          <cell r="C153" t="str">
            <v>B1500002202</v>
          </cell>
          <cell r="D153">
            <v>44928</v>
          </cell>
          <cell r="H153">
            <v>10000</v>
          </cell>
        </row>
        <row r="154">
          <cell r="A154" t="str">
            <v>Instituto Tecnologico de Santo Domingo (INTEC)</v>
          </cell>
          <cell r="B154" t="str">
            <v>Becas Nacionales</v>
          </cell>
          <cell r="C154" t="str">
            <v>B1500002628</v>
          </cell>
          <cell r="D154">
            <v>45079</v>
          </cell>
          <cell r="H154">
            <v>872625.28</v>
          </cell>
        </row>
        <row r="155">
          <cell r="A155" t="str">
            <v>Instituto Tecnologico de Santo Domingo (INTEC)</v>
          </cell>
          <cell r="B155" t="str">
            <v>Becas Nacionales</v>
          </cell>
          <cell r="C155" t="str">
            <v>B1500002627</v>
          </cell>
          <cell r="D155">
            <v>44928</v>
          </cell>
          <cell r="H155">
            <v>880404.41</v>
          </cell>
        </row>
        <row r="156">
          <cell r="A156" t="str">
            <v>Instituto Tecnologico de Santo Domingo (INTEC)</v>
          </cell>
          <cell r="B156" t="str">
            <v>Becas Nacionales</v>
          </cell>
          <cell r="C156" t="str">
            <v>B1500002538</v>
          </cell>
          <cell r="D156">
            <v>44901</v>
          </cell>
          <cell r="H156">
            <v>783097.19</v>
          </cell>
        </row>
        <row r="157">
          <cell r="A157" t="str">
            <v>Instituto Tecnologico de Santo Domingo (INTEC)</v>
          </cell>
          <cell r="B157" t="str">
            <v>Becas Nacionales</v>
          </cell>
          <cell r="C157" t="str">
            <v>B1500002539</v>
          </cell>
          <cell r="D157">
            <v>44901</v>
          </cell>
          <cell r="H157">
            <v>12952.5</v>
          </cell>
        </row>
        <row r="158">
          <cell r="A158" t="str">
            <v>Instituto Tecnologico de Santo Domingo (INTEC)</v>
          </cell>
          <cell r="B158" t="str">
            <v>Becas Nacionales</v>
          </cell>
          <cell r="C158" t="str">
            <v>B1500002537</v>
          </cell>
          <cell r="D158" t="str">
            <v>31/12/2022</v>
          </cell>
          <cell r="H158">
            <v>253732.5</v>
          </cell>
        </row>
        <row r="159">
          <cell r="A159" t="str">
            <v>Instituto Tecnologico de Santo Domingo (INTEC)</v>
          </cell>
          <cell r="B159" t="str">
            <v>Becas Nacionales</v>
          </cell>
          <cell r="C159" t="str">
            <v>B1500002536</v>
          </cell>
          <cell r="D159">
            <v>44901</v>
          </cell>
          <cell r="H159">
            <v>119410.71</v>
          </cell>
        </row>
        <row r="160">
          <cell r="A160" t="str">
            <v>Instituto Politecnico Loyola</v>
          </cell>
          <cell r="B160" t="str">
            <v>Becas Nacionales</v>
          </cell>
          <cell r="C160" t="str">
            <v>B150000305</v>
          </cell>
          <cell r="D160">
            <v>44928</v>
          </cell>
          <cell r="H160">
            <v>18393.75</v>
          </cell>
        </row>
        <row r="161">
          <cell r="A161" t="str">
            <v>Instituto Politecnico Loyola</v>
          </cell>
          <cell r="B161" t="str">
            <v>Becas Nacionales</v>
          </cell>
          <cell r="C161" t="str">
            <v>B150000305</v>
          </cell>
          <cell r="D161">
            <v>44928</v>
          </cell>
          <cell r="H161">
            <v>15750</v>
          </cell>
        </row>
        <row r="162">
          <cell r="A162" t="str">
            <v>Instituto Politecnico Loyola</v>
          </cell>
          <cell r="B162" t="str">
            <v>Becas Nacionales</v>
          </cell>
          <cell r="C162" t="str">
            <v>B150000305</v>
          </cell>
          <cell r="D162">
            <v>44928</v>
          </cell>
          <cell r="H162">
            <v>104300</v>
          </cell>
        </row>
        <row r="163">
          <cell r="A163" t="str">
            <v>Instituto Superior de Agricultura</v>
          </cell>
          <cell r="B163" t="str">
            <v>Becas Nacionales</v>
          </cell>
          <cell r="C163" t="str">
            <v>B1500000177</v>
          </cell>
          <cell r="D163">
            <v>43774</v>
          </cell>
          <cell r="H163">
            <v>2383800</v>
          </cell>
        </row>
        <row r="164">
          <cell r="A164" t="str">
            <v>Instituto Superior de Agricultura</v>
          </cell>
          <cell r="B164" t="str">
            <v>Becas Nacionales</v>
          </cell>
          <cell r="C164" t="str">
            <v>B1500000233</v>
          </cell>
          <cell r="D164">
            <v>43983</v>
          </cell>
          <cell r="H164">
            <v>153250</v>
          </cell>
        </row>
        <row r="165">
          <cell r="A165" t="str">
            <v>Instituto Superior de Agricultura</v>
          </cell>
          <cell r="B165" t="str">
            <v>Becas Nacionales</v>
          </cell>
          <cell r="C165" t="str">
            <v>B1500000354</v>
          </cell>
          <cell r="D165">
            <v>44409</v>
          </cell>
          <cell r="H165">
            <v>50550</v>
          </cell>
        </row>
        <row r="166">
          <cell r="A166" t="str">
            <v>Instituto Superior de Agricultura</v>
          </cell>
          <cell r="B166" t="str">
            <v>Becas Nacionales</v>
          </cell>
          <cell r="C166" t="str">
            <v>B1500000406</v>
          </cell>
          <cell r="D166">
            <v>44409</v>
          </cell>
          <cell r="H166">
            <v>91200</v>
          </cell>
        </row>
        <row r="167">
          <cell r="A167" t="str">
            <v>Instituto Superior de Agricultura</v>
          </cell>
          <cell r="B167" t="str">
            <v>Becas Nacionales</v>
          </cell>
          <cell r="C167" t="str">
            <v>B1500000413</v>
          </cell>
          <cell r="D167">
            <v>44409</v>
          </cell>
          <cell r="H167">
            <v>16000</v>
          </cell>
        </row>
        <row r="168">
          <cell r="A168" t="str">
            <v>Instituto Superior de Agricultura</v>
          </cell>
          <cell r="B168" t="str">
            <v>Becas Nacionales</v>
          </cell>
          <cell r="C168" t="str">
            <v>B1500000527</v>
          </cell>
          <cell r="D168">
            <v>44652</v>
          </cell>
          <cell r="H168">
            <v>77043</v>
          </cell>
        </row>
        <row r="169">
          <cell r="A169" t="str">
            <v>Instituto Superior de Agricultura</v>
          </cell>
          <cell r="B169" t="str">
            <v>Becas Nacionales</v>
          </cell>
          <cell r="C169" t="str">
            <v>B1500000578</v>
          </cell>
          <cell r="D169">
            <v>44743</v>
          </cell>
          <cell r="H169">
            <v>3405009.3</v>
          </cell>
        </row>
        <row r="170">
          <cell r="A170" t="str">
            <v>Instituto Superior de Agricultura</v>
          </cell>
          <cell r="B170" t="str">
            <v>Becas Nacionales</v>
          </cell>
          <cell r="C170" t="str">
            <v>B1500000580</v>
          </cell>
          <cell r="D170">
            <v>44743</v>
          </cell>
          <cell r="H170">
            <v>4463012.4000000004</v>
          </cell>
        </row>
        <row r="171">
          <cell r="A171" t="str">
            <v>Instituto Superior de Agricultura</v>
          </cell>
          <cell r="B171" t="str">
            <v>Becas Nacionales</v>
          </cell>
          <cell r="C171" t="str">
            <v>B1500000599</v>
          </cell>
          <cell r="D171">
            <v>44743</v>
          </cell>
          <cell r="H171">
            <v>95148</v>
          </cell>
        </row>
        <row r="172">
          <cell r="A172" t="str">
            <v>Instituto Superior de Agricultura</v>
          </cell>
          <cell r="B172" t="str">
            <v>Becas Nacionales</v>
          </cell>
          <cell r="C172" t="str">
            <v>B1500000602</v>
          </cell>
          <cell r="D172">
            <v>44743</v>
          </cell>
          <cell r="H172">
            <v>59600</v>
          </cell>
        </row>
        <row r="174">
          <cell r="A174" t="str">
            <v>Instituto Superior de Agricultura</v>
          </cell>
          <cell r="B174" t="str">
            <v>Becas Nacionales</v>
          </cell>
          <cell r="C174" t="str">
            <v>B1500000608</v>
          </cell>
          <cell r="D174">
            <v>44774</v>
          </cell>
          <cell r="H174">
            <v>44750</v>
          </cell>
        </row>
        <row r="176">
          <cell r="A176" t="str">
            <v>Instituto Superior de Agricultura</v>
          </cell>
          <cell r="B176" t="str">
            <v>Becas Nacionales</v>
          </cell>
          <cell r="C176" t="str">
            <v>B1500000627</v>
          </cell>
          <cell r="D176">
            <v>44783</v>
          </cell>
          <cell r="H176">
            <v>48550</v>
          </cell>
        </row>
        <row r="177">
          <cell r="A177" t="str">
            <v>Instituto Superior de Agricultura</v>
          </cell>
          <cell r="B177" t="str">
            <v>Becas Nacionales</v>
          </cell>
          <cell r="C177" t="str">
            <v>B1500000603</v>
          </cell>
          <cell r="D177">
            <v>44835</v>
          </cell>
          <cell r="H177">
            <v>132999.15</v>
          </cell>
        </row>
        <row r="178">
          <cell r="A178" t="str">
            <v>Instituto Superior de Agricultura</v>
          </cell>
          <cell r="B178" t="str">
            <v>Becas Nacionales</v>
          </cell>
          <cell r="C178" t="str">
            <v>B1500000647</v>
          </cell>
          <cell r="D178">
            <v>44928</v>
          </cell>
          <cell r="H178">
            <v>4694012.4000000004</v>
          </cell>
        </row>
        <row r="179">
          <cell r="A179" t="str">
            <v>Instituto Superior de Agricultura</v>
          </cell>
          <cell r="B179" t="str">
            <v>Becas Nacionales</v>
          </cell>
          <cell r="C179" t="str">
            <v>B1500000579</v>
          </cell>
          <cell r="D179">
            <v>44928</v>
          </cell>
          <cell r="H179">
            <v>3405009.3</v>
          </cell>
        </row>
        <row r="180">
          <cell r="A180" t="str">
            <v>Instituto Superior de Agricultura</v>
          </cell>
          <cell r="B180" t="str">
            <v>Becas Nacionales</v>
          </cell>
          <cell r="C180" t="str">
            <v>B1500000631</v>
          </cell>
          <cell r="D180">
            <v>44835</v>
          </cell>
          <cell r="H180">
            <v>122500</v>
          </cell>
        </row>
        <row r="182">
          <cell r="A182" t="str">
            <v>Pontificia Univ. Católica Madre y Maestra (PUCMM)(786.97 x 57.70)</v>
          </cell>
          <cell r="B182" t="str">
            <v>Becas Nacionales</v>
          </cell>
          <cell r="C182" t="str">
            <v>Fact.005162</v>
          </cell>
          <cell r="D182">
            <v>43252</v>
          </cell>
          <cell r="H182">
            <v>45408.17</v>
          </cell>
        </row>
        <row r="183">
          <cell r="A183" t="str">
            <v>Pontificia Univ. Católica Madre y Maestra (PUCMM)(14,800x57.70)En-Mayo 18</v>
          </cell>
          <cell r="B183" t="str">
            <v>Becas Nacionales</v>
          </cell>
          <cell r="C183" t="str">
            <v>Fact.004529</v>
          </cell>
          <cell r="D183">
            <v>43139</v>
          </cell>
          <cell r="H183">
            <v>853960</v>
          </cell>
        </row>
        <row r="191">
          <cell r="A191" t="str">
            <v>Pontificia Universidad Madre y Maestra (PUCMM-STO.DGO.)</v>
          </cell>
          <cell r="B191" t="str">
            <v>Becas Nacionales</v>
          </cell>
          <cell r="C191" t="str">
            <v>Fact.005672</v>
          </cell>
          <cell r="D191">
            <v>43293</v>
          </cell>
          <cell r="H191">
            <v>26333.33</v>
          </cell>
        </row>
        <row r="192">
          <cell r="A192" t="str">
            <v>Pontificia Universidad Madre y Maestra (PUCMM-STO.DGO.)</v>
          </cell>
          <cell r="B192" t="str">
            <v>Becas Nacionales</v>
          </cell>
          <cell r="C192" t="str">
            <v>B150002101/6611</v>
          </cell>
          <cell r="D192">
            <v>43647</v>
          </cell>
          <cell r="H192">
            <v>81971.56</v>
          </cell>
        </row>
        <row r="193">
          <cell r="A193" t="str">
            <v>Pontificia Universidad Madre y Maestra (PUCMM-STO.DGO.)</v>
          </cell>
          <cell r="B193" t="str">
            <v>Becas Nacionales</v>
          </cell>
          <cell r="C193" t="str">
            <v>A0900300415001027</v>
          </cell>
          <cell r="D193">
            <v>43983</v>
          </cell>
          <cell r="H193">
            <v>75790</v>
          </cell>
        </row>
        <row r="194">
          <cell r="A194" t="str">
            <v>Pontificia Universidad Madre y Maestra (PUCMM-STO.DGO.)</v>
          </cell>
          <cell r="B194" t="str">
            <v>Becas Nacionales</v>
          </cell>
          <cell r="C194" t="str">
            <v>A0900300415002950</v>
          </cell>
          <cell r="D194">
            <v>43983</v>
          </cell>
          <cell r="H194">
            <v>119473.33</v>
          </cell>
        </row>
        <row r="195">
          <cell r="A195" t="str">
            <v>Pontificia Universidad Madre y Maestra (PUCMM-STO.DGO.)</v>
          </cell>
          <cell r="B195" t="str">
            <v>Becas Nacionales</v>
          </cell>
          <cell r="C195" t="str">
            <v>B1500000895</v>
          </cell>
          <cell r="D195">
            <v>43983</v>
          </cell>
          <cell r="H195">
            <v>304498.33</v>
          </cell>
        </row>
        <row r="196">
          <cell r="A196" t="str">
            <v>Pontificia Universidad Madre y Maestra (PUCMM-STO.DGO.)</v>
          </cell>
          <cell r="B196" t="str">
            <v>Becas Nacionales</v>
          </cell>
          <cell r="C196" t="str">
            <v>B1500000924</v>
          </cell>
          <cell r="D196">
            <v>43983</v>
          </cell>
          <cell r="H196">
            <v>35701.050000000003</v>
          </cell>
        </row>
        <row r="197">
          <cell r="A197" t="str">
            <v>Pontificia Universidad Católica Madre y Maestra (PUCMM)(3,309.48x57.70)</v>
          </cell>
          <cell r="B197" t="str">
            <v>Becas Nacionales</v>
          </cell>
          <cell r="C197" t="str">
            <v>B1500003255</v>
          </cell>
          <cell r="D197">
            <v>43983</v>
          </cell>
          <cell r="H197">
            <v>190957</v>
          </cell>
        </row>
        <row r="198">
          <cell r="A198" t="str">
            <v>Pontificia Universidad Madre y Maestra (PUCMM-STO.DGO.)</v>
          </cell>
          <cell r="B198" t="str">
            <v>Becas Nacionales</v>
          </cell>
          <cell r="C198" t="str">
            <v>B1500003132-M2063</v>
          </cell>
          <cell r="D198">
            <v>44378</v>
          </cell>
          <cell r="H198">
            <v>805749.99</v>
          </cell>
        </row>
        <row r="199">
          <cell r="A199" t="str">
            <v>Pontificia Universidad Madre y Maestra (PUCMM-STO.DGO.)</v>
          </cell>
          <cell r="B199" t="str">
            <v>Becas Nacionales</v>
          </cell>
          <cell r="C199" t="str">
            <v>B1500003133-M2064</v>
          </cell>
          <cell r="D199">
            <v>44013</v>
          </cell>
          <cell r="H199">
            <v>1311778.1200000001</v>
          </cell>
        </row>
        <row r="200">
          <cell r="A200" t="str">
            <v>Pontificia Universidad Madre y Maestra (PUCMM-STO.DGO.)</v>
          </cell>
          <cell r="B200" t="str">
            <v>Becas Nacionales</v>
          </cell>
          <cell r="C200" t="str">
            <v>B1500003135-M2067</v>
          </cell>
          <cell r="D200">
            <v>44013</v>
          </cell>
          <cell r="H200">
            <v>1191821.1200000001</v>
          </cell>
        </row>
        <row r="201">
          <cell r="A201" t="str">
            <v>Pontificia Universidad Madre y Maestra (PUCMM-STO.DGO.)</v>
          </cell>
          <cell r="B201" t="str">
            <v>Becas Nacionales</v>
          </cell>
          <cell r="C201" t="str">
            <v>B1500003137-M2068</v>
          </cell>
          <cell r="D201">
            <v>44013</v>
          </cell>
          <cell r="H201">
            <v>833843.32</v>
          </cell>
        </row>
        <row r="202">
          <cell r="A202" t="str">
            <v>Pontificia Universidad Madre y Maestra (PUCMM-STO.DGO.)</v>
          </cell>
          <cell r="B202" t="str">
            <v>Becas Nacionales</v>
          </cell>
          <cell r="C202" t="str">
            <v>B1500003146-M2075</v>
          </cell>
          <cell r="D202">
            <v>44026</v>
          </cell>
          <cell r="H202">
            <v>807554.71</v>
          </cell>
        </row>
        <row r="203">
          <cell r="A203" t="str">
            <v>Pontificia Universidad Madre y Maestra (PUCMM-STO.DGO.)</v>
          </cell>
          <cell r="B203" t="str">
            <v>Becas Nacionales</v>
          </cell>
          <cell r="C203" t="str">
            <v>B1500003148-M2077</v>
          </cell>
          <cell r="D203">
            <v>44026</v>
          </cell>
          <cell r="H203">
            <v>752555.62</v>
          </cell>
        </row>
        <row r="204">
          <cell r="A204" t="str">
            <v>Pontificia Universidad Madre y Maestra (PUCMM-STO.DGO.)</v>
          </cell>
          <cell r="B204" t="str">
            <v>Becas Nacionales</v>
          </cell>
          <cell r="C204" t="str">
            <v>B1500006115</v>
          </cell>
          <cell r="D204">
            <v>44593</v>
          </cell>
          <cell r="H204">
            <v>30600</v>
          </cell>
        </row>
        <row r="205">
          <cell r="A205" t="str">
            <v>Pontificia Universidad Madre y Maestra (PUCMM-STO.DGO.)</v>
          </cell>
          <cell r="B205" t="str">
            <v>Becas Nacionales</v>
          </cell>
          <cell r="C205" t="str">
            <v>B1500006672</v>
          </cell>
          <cell r="D205">
            <v>44805</v>
          </cell>
          <cell r="H205">
            <v>279415.13</v>
          </cell>
        </row>
        <row r="206">
          <cell r="A206" t="str">
            <v>Pontificia Universidad Madre y Maestra (PUCMM-STO.DGO.)</v>
          </cell>
          <cell r="B206" t="str">
            <v>Becas Nacionales</v>
          </cell>
          <cell r="C206" t="str">
            <v>B1500006404</v>
          </cell>
          <cell r="D206">
            <v>44805</v>
          </cell>
          <cell r="H206">
            <v>35500</v>
          </cell>
        </row>
        <row r="207">
          <cell r="A207" t="str">
            <v>Pontificia Universidad Madre y Maestra (PUCMM-STO.DGO.)</v>
          </cell>
          <cell r="B207" t="str">
            <v>Becas Nacionales</v>
          </cell>
          <cell r="C207" t="str">
            <v>Fact.005598</v>
          </cell>
          <cell r="D207">
            <v>43106</v>
          </cell>
          <cell r="H207">
            <v>28994.25</v>
          </cell>
        </row>
        <row r="208">
          <cell r="A208" t="str">
            <v>Pontificia Universidad Madre y Maestra (PUCMM-STO.DGO.)</v>
          </cell>
          <cell r="B208" t="str">
            <v>Becas Nacionales</v>
          </cell>
          <cell r="C208" t="str">
            <v>Fact.005804</v>
          </cell>
          <cell r="D208">
            <v>43106</v>
          </cell>
          <cell r="H208">
            <v>41688.25</v>
          </cell>
        </row>
        <row r="209">
          <cell r="A209" t="str">
            <v>Pontificia Universidad Madre y Maestra (PUCMM-STO.DGO.)</v>
          </cell>
          <cell r="B209" t="str">
            <v>Becas Nacionales</v>
          </cell>
          <cell r="C209" t="str">
            <v>B1500000540</v>
          </cell>
          <cell r="D209">
            <v>43110</v>
          </cell>
          <cell r="H209">
            <v>541226</v>
          </cell>
        </row>
        <row r="210">
          <cell r="A210" t="str">
            <v>Pontificia Universidad Madre y Maestra (PUCMM-STO.DGO.)</v>
          </cell>
          <cell r="B210" t="str">
            <v>Becas Nacionales</v>
          </cell>
          <cell r="C210" t="str">
            <v>B1500000188</v>
          </cell>
          <cell r="D210" t="str">
            <v>18/02/2019</v>
          </cell>
          <cell r="H210">
            <v>760832.2</v>
          </cell>
        </row>
        <row r="211">
          <cell r="A211" t="str">
            <v>Pontificia Universidad Madre y Maestra (PUCMM-STO.DGO.)</v>
          </cell>
          <cell r="B211" t="str">
            <v>Becas Nacionales</v>
          </cell>
          <cell r="C211" t="str">
            <v>B1500000771</v>
          </cell>
          <cell r="D211" t="str">
            <v>27/03/2019</v>
          </cell>
          <cell r="H211">
            <v>55604.49</v>
          </cell>
        </row>
        <row r="212">
          <cell r="A212" t="str">
            <v>Pontificia Universidad Madre y Maestra (PUCMM-STO.DGO.)</v>
          </cell>
          <cell r="B212" t="str">
            <v>Becas Nacionales</v>
          </cell>
          <cell r="C212" t="str">
            <v>A09003004150000295</v>
          </cell>
          <cell r="D212">
            <v>43470</v>
          </cell>
          <cell r="H212">
            <v>298886</v>
          </cell>
        </row>
        <row r="213">
          <cell r="A213" t="str">
            <v>Pontificia Universidad Madre y Maestra (PUCMM-STO.DGO.)</v>
          </cell>
          <cell r="B213" t="str">
            <v>Becas Nacionales</v>
          </cell>
          <cell r="C213" t="str">
            <v>B1500006447</v>
          </cell>
          <cell r="D213">
            <v>44866</v>
          </cell>
          <cell r="H213">
            <v>953553.46</v>
          </cell>
        </row>
        <row r="214">
          <cell r="A214" t="str">
            <v>Pontificia Universidad Madre y Maestra (PUCMM-STO.DGO.)</v>
          </cell>
          <cell r="B214" t="str">
            <v>Becas Nacionales</v>
          </cell>
          <cell r="C214" t="str">
            <v>B1500006893</v>
          </cell>
          <cell r="D214">
            <v>44889</v>
          </cell>
          <cell r="H214">
            <v>113550</v>
          </cell>
        </row>
        <row r="215">
          <cell r="A215" t="str">
            <v>Patronato Apoyo Al Centro Regional (UASD BANI)</v>
          </cell>
          <cell r="B215" t="str">
            <v>Becas Nacionales</v>
          </cell>
          <cell r="C215" t="str">
            <v>B1500000897</v>
          </cell>
          <cell r="D215">
            <v>44348</v>
          </cell>
          <cell r="H215">
            <v>1476200</v>
          </cell>
        </row>
        <row r="216">
          <cell r="A216" t="str">
            <v>Universidad Abierta Para Adultos (UAPA)</v>
          </cell>
          <cell r="B216" t="str">
            <v>Becas Nacionales</v>
          </cell>
          <cell r="C216" t="str">
            <v>B1500000549</v>
          </cell>
          <cell r="D216" t="str">
            <v>20/9/2022</v>
          </cell>
          <cell r="H216">
            <v>73750</v>
          </cell>
        </row>
        <row r="217">
          <cell r="A217" t="str">
            <v>Universidad Abierta Para Adultos (UAPA)</v>
          </cell>
          <cell r="B217" t="str">
            <v>Becas Nacionales</v>
          </cell>
          <cell r="C217" t="str">
            <v>B1500000566</v>
          </cell>
          <cell r="D217" t="str">
            <v>21/9/2022</v>
          </cell>
          <cell r="H217">
            <v>76350</v>
          </cell>
        </row>
        <row r="218">
          <cell r="A218" t="str">
            <v>Universidad Apec (Unapec)</v>
          </cell>
          <cell r="B218" t="str">
            <v>Becas Nacionales</v>
          </cell>
          <cell r="C218" t="str">
            <v>B1500000990</v>
          </cell>
          <cell r="D218">
            <v>43983</v>
          </cell>
          <cell r="H218">
            <v>510345.6</v>
          </cell>
        </row>
        <row r="219">
          <cell r="A219" t="str">
            <v>Universidad Apec (Unapec)</v>
          </cell>
          <cell r="B219" t="str">
            <v>Becas Nacionales</v>
          </cell>
          <cell r="C219" t="str">
            <v>B1500002125</v>
          </cell>
          <cell r="D219">
            <v>44501</v>
          </cell>
          <cell r="H219">
            <v>623731.15</v>
          </cell>
        </row>
        <row r="220">
          <cell r="A220" t="str">
            <v>Universidad Apec (Unapec)</v>
          </cell>
          <cell r="B220" t="str">
            <v>Becas Nacionales</v>
          </cell>
          <cell r="C220" t="str">
            <v>B1500002366</v>
          </cell>
          <cell r="D220">
            <v>44620</v>
          </cell>
          <cell r="H220">
            <v>19570</v>
          </cell>
        </row>
        <row r="221">
          <cell r="A221" t="str">
            <v>Universidad Apec (Unapec)</v>
          </cell>
          <cell r="B221" t="str">
            <v>Becas Nacionales</v>
          </cell>
          <cell r="C221" t="str">
            <v>B1500002213</v>
          </cell>
          <cell r="D221">
            <v>44713</v>
          </cell>
          <cell r="H221">
            <v>17215.21</v>
          </cell>
        </row>
        <row r="222">
          <cell r="A222" t="str">
            <v>Universidad Apec (Unapec)</v>
          </cell>
          <cell r="B222" t="str">
            <v>Becas Nacionales</v>
          </cell>
          <cell r="C222" t="str">
            <v>B1500002684</v>
          </cell>
          <cell r="D222">
            <v>44743</v>
          </cell>
          <cell r="H222">
            <v>112138.32</v>
          </cell>
        </row>
        <row r="223">
          <cell r="A223" t="str">
            <v>Universidad Apec (Unapec)</v>
          </cell>
          <cell r="B223" t="str">
            <v>Becas Nacionales</v>
          </cell>
          <cell r="C223" t="str">
            <v>B1500002704</v>
          </cell>
          <cell r="D223">
            <v>44743</v>
          </cell>
          <cell r="H223">
            <v>54920</v>
          </cell>
        </row>
        <row r="224">
          <cell r="A224" t="str">
            <v>Universidad Apec (Unapec)</v>
          </cell>
          <cell r="B224" t="str">
            <v>Becas Nacionales</v>
          </cell>
          <cell r="C224" t="str">
            <v>B1500002715</v>
          </cell>
          <cell r="D224">
            <v>44743</v>
          </cell>
          <cell r="H224">
            <v>86051.04</v>
          </cell>
        </row>
        <row r="225">
          <cell r="A225" t="str">
            <v>Universidad Apec (Unapec)</v>
          </cell>
          <cell r="B225" t="str">
            <v>Becas Nacionales</v>
          </cell>
          <cell r="C225" t="str">
            <v>B1500002717</v>
          </cell>
          <cell r="D225">
            <v>44746</v>
          </cell>
          <cell r="H225">
            <v>15290</v>
          </cell>
        </row>
        <row r="226">
          <cell r="A226" t="str">
            <v>Universidad Apec (Unapec)</v>
          </cell>
          <cell r="B226" t="str">
            <v>Becas Nacionales</v>
          </cell>
          <cell r="C226" t="str">
            <v>B1500002723</v>
          </cell>
          <cell r="D226">
            <v>44748</v>
          </cell>
          <cell r="H226">
            <v>54899.08</v>
          </cell>
        </row>
        <row r="227">
          <cell r="A227" t="str">
            <v>Universidad Apec (Unapec)</v>
          </cell>
          <cell r="B227" t="str">
            <v>Becas Nacionales</v>
          </cell>
          <cell r="C227" t="str">
            <v>B1500002724</v>
          </cell>
          <cell r="D227">
            <v>44748</v>
          </cell>
          <cell r="H227">
            <v>55100.12</v>
          </cell>
        </row>
        <row r="228">
          <cell r="A228" t="str">
            <v>Universidad Apec (Unapec)</v>
          </cell>
          <cell r="B228" t="str">
            <v>Becas Nacionales</v>
          </cell>
          <cell r="C228" t="str">
            <v>B1500002725</v>
          </cell>
          <cell r="D228">
            <v>44748</v>
          </cell>
          <cell r="H228">
            <v>55100.12</v>
          </cell>
        </row>
        <row r="229">
          <cell r="A229" t="str">
            <v>Universidad Apec (Unapec)</v>
          </cell>
          <cell r="B229" t="str">
            <v>Becas Nacionales</v>
          </cell>
          <cell r="C229" t="str">
            <v>B1500002726</v>
          </cell>
          <cell r="D229">
            <v>44748</v>
          </cell>
          <cell r="H229">
            <v>37869.08</v>
          </cell>
        </row>
        <row r="230">
          <cell r="A230" t="str">
            <v>Universidad Apec (Unapec)</v>
          </cell>
          <cell r="B230" t="str">
            <v>Becas Nacionales</v>
          </cell>
          <cell r="C230" t="str">
            <v>B1500002996</v>
          </cell>
          <cell r="D230">
            <v>44853</v>
          </cell>
          <cell r="H230">
            <v>20132.7</v>
          </cell>
        </row>
        <row r="234">
          <cell r="A234" t="str">
            <v>Universidad Apec (Unapec)</v>
          </cell>
          <cell r="B234" t="str">
            <v>Becas Nacionales</v>
          </cell>
          <cell r="C234" t="str">
            <v>B1500003027</v>
          </cell>
          <cell r="D234">
            <v>44875</v>
          </cell>
          <cell r="H234">
            <v>849217.92</v>
          </cell>
        </row>
        <row r="235">
          <cell r="A235" t="str">
            <v>Universidad Apec (Unapec)</v>
          </cell>
          <cell r="B235" t="str">
            <v>Becas Nacionales</v>
          </cell>
          <cell r="C235" t="str">
            <v>B1500002997</v>
          </cell>
          <cell r="D235">
            <v>44876</v>
          </cell>
          <cell r="H235">
            <v>20132.7</v>
          </cell>
        </row>
        <row r="236">
          <cell r="A236" t="str">
            <v>Universidad Apec (Unapec)</v>
          </cell>
          <cell r="B236" t="str">
            <v>Becas Nacionales</v>
          </cell>
          <cell r="C236" t="str">
            <v>B1500003028</v>
          </cell>
          <cell r="D236">
            <v>44876</v>
          </cell>
          <cell r="H236">
            <v>1491672.7</v>
          </cell>
        </row>
        <row r="237">
          <cell r="A237" t="str">
            <v>Universidad Apec (Unapec)</v>
          </cell>
          <cell r="B237" t="str">
            <v>Becas Nacionales</v>
          </cell>
          <cell r="C237" t="str">
            <v>B1500003030</v>
          </cell>
          <cell r="D237">
            <v>44879</v>
          </cell>
          <cell r="H237">
            <v>634924.87</v>
          </cell>
        </row>
        <row r="238">
          <cell r="A238" t="str">
            <v>Universidad Apec (Unapec)</v>
          </cell>
          <cell r="B238" t="str">
            <v>Becas Nacionales</v>
          </cell>
          <cell r="C238" t="str">
            <v>B1500003031</v>
          </cell>
          <cell r="D238">
            <v>44879</v>
          </cell>
          <cell r="H238">
            <v>1530946</v>
          </cell>
        </row>
        <row r="239">
          <cell r="A239" t="str">
            <v>Universidad Apec (Unapec)</v>
          </cell>
          <cell r="B239" t="str">
            <v>Becas Nacionales</v>
          </cell>
          <cell r="C239" t="str">
            <v>B1500003084</v>
          </cell>
          <cell r="D239">
            <v>44896</v>
          </cell>
          <cell r="H239">
            <v>303418.53000000003</v>
          </cell>
        </row>
        <row r="241">
          <cell r="A241" t="str">
            <v>Universidad Apec (Unapec)</v>
          </cell>
          <cell r="B241" t="str">
            <v>Becas Nacionales</v>
          </cell>
          <cell r="C241" t="str">
            <v>B1500003098</v>
          </cell>
          <cell r="D241">
            <v>44928</v>
          </cell>
          <cell r="H241">
            <v>730800</v>
          </cell>
        </row>
        <row r="242">
          <cell r="A242" t="str">
            <v>Universidad Apec (Unapec)</v>
          </cell>
          <cell r="B242" t="str">
            <v>Becas Nacionales</v>
          </cell>
          <cell r="C242" t="str">
            <v>B1500003121</v>
          </cell>
          <cell r="D242">
            <v>45109</v>
          </cell>
          <cell r="H242">
            <v>268103.93</v>
          </cell>
        </row>
        <row r="243">
          <cell r="A243" t="str">
            <v>Universidad Apec (Unapec)</v>
          </cell>
          <cell r="B243" t="str">
            <v>Becas Nacionales</v>
          </cell>
          <cell r="C243" t="str">
            <v>B1500003054</v>
          </cell>
          <cell r="D243">
            <v>44893</v>
          </cell>
          <cell r="H243">
            <v>303418.53000000003</v>
          </cell>
        </row>
        <row r="245">
          <cell r="A245" t="str">
            <v>Universidad Adventista Dominicana  (UNAD)</v>
          </cell>
          <cell r="B245" t="str">
            <v>Becas Nacionales</v>
          </cell>
          <cell r="C245" t="str">
            <v>A0100101501183</v>
          </cell>
          <cell r="D245">
            <v>43564</v>
          </cell>
          <cell r="H245">
            <v>25480</v>
          </cell>
        </row>
        <row r="246">
          <cell r="A246" t="str">
            <v>Universidad Adventista Dominicana  (UNAD)</v>
          </cell>
          <cell r="B246" t="str">
            <v>Becas Nacionales</v>
          </cell>
          <cell r="C246" t="str">
            <v>B1500000156</v>
          </cell>
          <cell r="D246">
            <v>43983</v>
          </cell>
          <cell r="H246">
            <v>5000000</v>
          </cell>
        </row>
        <row r="247">
          <cell r="A247" t="str">
            <v>Universidad Adventista Dominicana  (UNAD)</v>
          </cell>
          <cell r="B247" t="str">
            <v>Becas Nacionales</v>
          </cell>
          <cell r="C247" t="str">
            <v>B1500000351</v>
          </cell>
          <cell r="D247">
            <v>44636</v>
          </cell>
          <cell r="H247">
            <v>40608</v>
          </cell>
        </row>
        <row r="248">
          <cell r="A248" t="str">
            <v>Universidad Adventista Dominicana  (UNAD)</v>
          </cell>
          <cell r="B248" t="str">
            <v>Becas Nacionales</v>
          </cell>
          <cell r="C248" t="str">
            <v>B1500000352</v>
          </cell>
          <cell r="D248">
            <v>44636</v>
          </cell>
          <cell r="H248">
            <v>40608</v>
          </cell>
        </row>
        <row r="249">
          <cell r="A249" t="str">
            <v>Universidad Adventista Dominicana  (UNAD)</v>
          </cell>
          <cell r="B249" t="str">
            <v>Becas Nacionales</v>
          </cell>
          <cell r="C249" t="str">
            <v>B1500000353</v>
          </cell>
          <cell r="D249">
            <v>44636</v>
          </cell>
          <cell r="H249">
            <v>40608</v>
          </cell>
        </row>
        <row r="251">
          <cell r="A251" t="str">
            <v>Universidad Adventista Dominicana  (UNAD)</v>
          </cell>
          <cell r="B251" t="str">
            <v>Becas Nacionales</v>
          </cell>
          <cell r="C251" t="str">
            <v>B1500000474</v>
          </cell>
          <cell r="D251">
            <v>44928</v>
          </cell>
          <cell r="H251">
            <v>18937.59</v>
          </cell>
        </row>
        <row r="252">
          <cell r="A252" t="str">
            <v>Universidad Adventista Dominicana  (UNAD)</v>
          </cell>
          <cell r="B252" t="str">
            <v>Becas Nacionales</v>
          </cell>
          <cell r="C252" t="str">
            <v>B1500000479</v>
          </cell>
          <cell r="D252">
            <v>44928</v>
          </cell>
          <cell r="H252">
            <v>112000</v>
          </cell>
        </row>
        <row r="253">
          <cell r="A253" t="str">
            <v>Universidad Adventista Dominicana  (UNAD)</v>
          </cell>
          <cell r="B253" t="str">
            <v>Becas Nacionales</v>
          </cell>
          <cell r="C253" t="str">
            <v>B1500000476</v>
          </cell>
          <cell r="D253">
            <v>44928</v>
          </cell>
          <cell r="H253">
            <v>256000</v>
          </cell>
        </row>
        <row r="254">
          <cell r="A254" t="str">
            <v>Universidad Adventista Dominicana  (UNAD)</v>
          </cell>
          <cell r="B254" t="str">
            <v>Becas Nacionales</v>
          </cell>
          <cell r="C254" t="str">
            <v>B1500000478</v>
          </cell>
          <cell r="D254">
            <v>44928</v>
          </cell>
          <cell r="H254">
            <v>80000</v>
          </cell>
        </row>
        <row r="255">
          <cell r="A255" t="str">
            <v>Universidad Adventista Dominicana  (UNAD)</v>
          </cell>
          <cell r="B255" t="str">
            <v>Becas Nacionales</v>
          </cell>
          <cell r="C255" t="str">
            <v>B1500000490</v>
          </cell>
          <cell r="D255">
            <v>44928</v>
          </cell>
          <cell r="H255">
            <v>16000</v>
          </cell>
        </row>
        <row r="256">
          <cell r="A256" t="str">
            <v>Universidad Adventista Dominicana  (UNAD)</v>
          </cell>
          <cell r="B256" t="str">
            <v>Becas Nacionales</v>
          </cell>
          <cell r="C256" t="str">
            <v>B1500000489</v>
          </cell>
          <cell r="D256">
            <v>44928</v>
          </cell>
          <cell r="H256">
            <v>1244500</v>
          </cell>
        </row>
        <row r="257">
          <cell r="A257" t="str">
            <v>Universidad Adventista Dominicana  (UNAD)</v>
          </cell>
          <cell r="B257" t="str">
            <v>Becas Nacionales</v>
          </cell>
          <cell r="C257" t="str">
            <v>B1500000464</v>
          </cell>
          <cell r="D257">
            <v>44928</v>
          </cell>
          <cell r="H257">
            <v>16000</v>
          </cell>
        </row>
        <row r="258">
          <cell r="A258" t="str">
            <v>Universidad Adventista Dominicana  (UNAD)</v>
          </cell>
          <cell r="B258" t="str">
            <v>Becas Nacionales</v>
          </cell>
          <cell r="C258" t="str">
            <v>B1500000443</v>
          </cell>
          <cell r="D258">
            <v>44896</v>
          </cell>
          <cell r="H258">
            <v>56608</v>
          </cell>
        </row>
        <row r="259">
          <cell r="A259" t="str">
            <v>Universidad Adventista Dominicana  (UNAD)</v>
          </cell>
          <cell r="B259" t="str">
            <v>Becas Nacionales</v>
          </cell>
          <cell r="C259" t="str">
            <v>B1500000444</v>
          </cell>
          <cell r="D259">
            <v>44896</v>
          </cell>
          <cell r="H259">
            <v>56608</v>
          </cell>
        </row>
        <row r="261">
          <cell r="A261" t="str">
            <v>Universidad Autónoma de Santo Domingo (UASD)</v>
          </cell>
          <cell r="B261" t="str">
            <v>Becas Nacionales</v>
          </cell>
          <cell r="C261" t="str">
            <v>B1500000046</v>
          </cell>
          <cell r="D261">
            <v>43405</v>
          </cell>
          <cell r="H261">
            <v>118000</v>
          </cell>
        </row>
        <row r="262">
          <cell r="A262" t="str">
            <v>Universidad Autónoma de Santo Domingo (UASD)</v>
          </cell>
          <cell r="B262" t="str">
            <v>Becas Nacionales</v>
          </cell>
          <cell r="C262" t="str">
            <v>B1500000048</v>
          </cell>
          <cell r="D262">
            <v>43983</v>
          </cell>
          <cell r="H262">
            <v>254500</v>
          </cell>
        </row>
        <row r="263">
          <cell r="A263" t="str">
            <v>Universidad Autónoma de Santo Domingo (UASD)</v>
          </cell>
          <cell r="B263" t="str">
            <v>Becas Nacionales</v>
          </cell>
          <cell r="C263" t="str">
            <v>B1500000355</v>
          </cell>
          <cell r="D263">
            <v>43983</v>
          </cell>
          <cell r="H263">
            <v>202000</v>
          </cell>
        </row>
        <row r="264">
          <cell r="A264" t="str">
            <v>Universidad Autónoma de Santo Domingo (UASD)</v>
          </cell>
          <cell r="B264" t="str">
            <v>Becas Nacionales</v>
          </cell>
          <cell r="C264" t="str">
            <v>B1500000358</v>
          </cell>
          <cell r="D264">
            <v>43983</v>
          </cell>
          <cell r="H264">
            <v>192000</v>
          </cell>
        </row>
        <row r="265">
          <cell r="A265" t="str">
            <v>Universidad Autónoma de Santo Domingo (UASD)</v>
          </cell>
          <cell r="B265" t="str">
            <v>Becas Nacionales</v>
          </cell>
          <cell r="C265" t="str">
            <v>B1500000511</v>
          </cell>
          <cell r="D265">
            <v>43983</v>
          </cell>
          <cell r="H265">
            <v>190000</v>
          </cell>
        </row>
        <row r="266">
          <cell r="A266" t="str">
            <v>Universidad Autónoma de Santo Domingo (UASD)</v>
          </cell>
          <cell r="B266" t="str">
            <v>Becas Nacionales</v>
          </cell>
          <cell r="C266" t="str">
            <v>B1500000579</v>
          </cell>
          <cell r="D266">
            <v>43983</v>
          </cell>
          <cell r="H266">
            <v>95000</v>
          </cell>
        </row>
        <row r="267">
          <cell r="A267" t="str">
            <v>Universidad Autónoma de Santo Domingo (UASD)</v>
          </cell>
          <cell r="B267" t="str">
            <v>Becas Nacionales</v>
          </cell>
          <cell r="C267" t="str">
            <v>B1500000758</v>
          </cell>
          <cell r="D267">
            <v>44105</v>
          </cell>
          <cell r="H267">
            <v>143250</v>
          </cell>
        </row>
        <row r="268">
          <cell r="A268" t="str">
            <v>Universidad Autónoma de Santo Domingo (UASD)</v>
          </cell>
          <cell r="B268" t="str">
            <v>Becas Nacionales</v>
          </cell>
          <cell r="C268" t="str">
            <v>B1500000792</v>
          </cell>
          <cell r="D268">
            <v>44210</v>
          </cell>
          <cell r="H268">
            <v>808000</v>
          </cell>
        </row>
        <row r="269">
          <cell r="A269" t="str">
            <v>Universidad Autónoma de Santo Domingo (UASD)</v>
          </cell>
          <cell r="B269" t="str">
            <v>Becas Nacionales</v>
          </cell>
          <cell r="C269" t="str">
            <v>B1500000340</v>
          </cell>
          <cell r="D269">
            <v>43983</v>
          </cell>
          <cell r="H269">
            <v>68250</v>
          </cell>
        </row>
        <row r="270">
          <cell r="A270" t="str">
            <v>Universidad Autónoma de Santo Domingo (UASD)</v>
          </cell>
          <cell r="B270" t="str">
            <v>Becas Nacionales</v>
          </cell>
          <cell r="C270" t="str">
            <v>B1500000614</v>
          </cell>
          <cell r="D270">
            <v>44348</v>
          </cell>
          <cell r="H270">
            <v>235500</v>
          </cell>
        </row>
        <row r="271">
          <cell r="A271" t="str">
            <v>Universidad Autónoma de Santo Domingo (UASD) Facultad de Ciencias de la Educación</v>
          </cell>
          <cell r="B271" t="str">
            <v>Becas Nacionales</v>
          </cell>
          <cell r="C271" t="str">
            <v>B15000001016</v>
          </cell>
          <cell r="D271">
            <v>44418</v>
          </cell>
          <cell r="H271">
            <v>1312000</v>
          </cell>
        </row>
        <row r="272">
          <cell r="A272" t="str">
            <v>Universidad Autónoma de Santo Domingo (UASD) Facultad de Ciencias de la Educación</v>
          </cell>
          <cell r="B272" t="str">
            <v>Becas Nacionales</v>
          </cell>
          <cell r="C272" t="str">
            <v>B15000001018</v>
          </cell>
          <cell r="D272">
            <v>44438</v>
          </cell>
          <cell r="H272">
            <v>56000</v>
          </cell>
        </row>
        <row r="273">
          <cell r="A273" t="str">
            <v>Universidad Autónoma de Santo Domingo (UASD) Facultad de Ciencias de la Educación</v>
          </cell>
          <cell r="B273" t="str">
            <v>Becas Nacionales</v>
          </cell>
          <cell r="C273" t="str">
            <v>B15000001019</v>
          </cell>
          <cell r="D273">
            <v>44438</v>
          </cell>
          <cell r="H273">
            <v>78500</v>
          </cell>
        </row>
        <row r="274">
          <cell r="A274" t="str">
            <v>Universidad Autónoma de Santo Domingo (UASD) Facultad de Ciencias Económicas Y Soc.</v>
          </cell>
          <cell r="B274" t="str">
            <v>Becas Nacionales</v>
          </cell>
          <cell r="C274" t="str">
            <v>B15000001029</v>
          </cell>
          <cell r="D274">
            <v>44434</v>
          </cell>
          <cell r="H274">
            <v>294000</v>
          </cell>
        </row>
        <row r="275">
          <cell r="A275" t="str">
            <v xml:space="preserve">Universidad Autónoma de Santo Domingo (UASD) </v>
          </cell>
          <cell r="B275" t="str">
            <v>Becas Nacionales</v>
          </cell>
          <cell r="C275" t="str">
            <v>B1500001065</v>
          </cell>
          <cell r="D275">
            <v>44501</v>
          </cell>
          <cell r="H275">
            <v>230000</v>
          </cell>
        </row>
        <row r="276">
          <cell r="A276" t="str">
            <v xml:space="preserve">Universidad Autónoma de Santo Domingo (UASD) </v>
          </cell>
          <cell r="B276" t="str">
            <v>Becas Nacionales</v>
          </cell>
          <cell r="C276" t="str">
            <v>B1500001082</v>
          </cell>
          <cell r="D276">
            <v>44501</v>
          </cell>
          <cell r="H276">
            <v>136500</v>
          </cell>
        </row>
        <row r="277">
          <cell r="A277" t="str">
            <v xml:space="preserve">Universidad Autónoma de Santo Domingo (UASD) </v>
          </cell>
          <cell r="B277" t="str">
            <v>Becas Nacionales</v>
          </cell>
          <cell r="C277" t="str">
            <v>B1500001086</v>
          </cell>
          <cell r="D277">
            <v>44510</v>
          </cell>
          <cell r="H277">
            <v>1922800</v>
          </cell>
        </row>
        <row r="278">
          <cell r="A278" t="str">
            <v xml:space="preserve">Universidad Autónoma de Santo Domingo (UASD) </v>
          </cell>
          <cell r="B278" t="str">
            <v>Becas Nacionales</v>
          </cell>
          <cell r="C278" t="str">
            <v>B1500001126</v>
          </cell>
          <cell r="D278">
            <v>44524</v>
          </cell>
          <cell r="H278">
            <v>205000</v>
          </cell>
        </row>
        <row r="279">
          <cell r="A279" t="str">
            <v xml:space="preserve">Universidad Autónoma de Santo Domingo (UASD) </v>
          </cell>
          <cell r="B279" t="str">
            <v>Becas Nacionales</v>
          </cell>
          <cell r="C279" t="str">
            <v>B150001127</v>
          </cell>
          <cell r="D279">
            <v>44524</v>
          </cell>
          <cell r="H279">
            <v>415000</v>
          </cell>
        </row>
        <row r="280">
          <cell r="A280" t="str">
            <v xml:space="preserve">Universidad Autónoma de Santo Domingo (UASD) </v>
          </cell>
          <cell r="B280" t="str">
            <v>Becas Nacionales</v>
          </cell>
          <cell r="C280" t="str">
            <v>B1500001192</v>
          </cell>
          <cell r="D280">
            <v>44635</v>
          </cell>
          <cell r="H280">
            <v>192800</v>
          </cell>
        </row>
        <row r="281">
          <cell r="A281" t="str">
            <v xml:space="preserve">Universidad Autónoma de Santo Domingo (UASD) </v>
          </cell>
          <cell r="B281" t="str">
            <v>Becas Nacionales</v>
          </cell>
          <cell r="C281" t="str">
            <v>B1500001195</v>
          </cell>
          <cell r="D281">
            <v>44637</v>
          </cell>
          <cell r="H281">
            <v>2867500</v>
          </cell>
        </row>
        <row r="282">
          <cell r="A282" t="str">
            <v xml:space="preserve">Universidad Autónoma de Santo Domingo (UASD) </v>
          </cell>
          <cell r="B282" t="str">
            <v>Becas Nacionales</v>
          </cell>
          <cell r="C282" t="str">
            <v>B1500001196</v>
          </cell>
          <cell r="D282">
            <v>44637</v>
          </cell>
          <cell r="H282">
            <v>106750</v>
          </cell>
        </row>
        <row r="283">
          <cell r="A283" t="str">
            <v xml:space="preserve">Universidad Autónoma de Santo Domingo (UASD) </v>
          </cell>
          <cell r="B283" t="str">
            <v>Becas Nacionales</v>
          </cell>
          <cell r="C283" t="str">
            <v>B1500001008</v>
          </cell>
          <cell r="D283">
            <v>44713</v>
          </cell>
          <cell r="H283">
            <v>59500</v>
          </cell>
        </row>
        <row r="284">
          <cell r="A284" t="str">
            <v xml:space="preserve">Universidad Autónoma de Santo Domingo (UASD) </v>
          </cell>
          <cell r="B284" t="str">
            <v>Becas Nacionales</v>
          </cell>
          <cell r="C284" t="str">
            <v>B1500001333</v>
          </cell>
          <cell r="D284">
            <v>44805</v>
          </cell>
          <cell r="H284">
            <v>185000</v>
          </cell>
        </row>
        <row r="285">
          <cell r="A285" t="str">
            <v xml:space="preserve">Universidad Autónoma de Santo Domingo (UASD) </v>
          </cell>
          <cell r="B285" t="str">
            <v>Becas Nacionales</v>
          </cell>
          <cell r="C285" t="str">
            <v>B1500001334</v>
          </cell>
          <cell r="D285">
            <v>44805</v>
          </cell>
          <cell r="H285">
            <v>161700</v>
          </cell>
        </row>
        <row r="286">
          <cell r="A286" t="str">
            <v xml:space="preserve">Universidad Autónoma de Santo Domingo (UASD) </v>
          </cell>
          <cell r="B286" t="str">
            <v>Becas Nacionales</v>
          </cell>
          <cell r="C286" t="str">
            <v>B1500001336</v>
          </cell>
          <cell r="D286">
            <v>44896</v>
          </cell>
          <cell r="H286">
            <v>3400000</v>
          </cell>
        </row>
        <row r="287">
          <cell r="A287" t="str">
            <v xml:space="preserve">Universidad Autónoma de Santo Domingo (UASD) </v>
          </cell>
          <cell r="B287" t="str">
            <v>Becas Nacionales</v>
          </cell>
          <cell r="C287" t="str">
            <v>B1500001254</v>
          </cell>
          <cell r="D287">
            <v>44835</v>
          </cell>
          <cell r="H287">
            <v>4040000</v>
          </cell>
        </row>
        <row r="288">
          <cell r="A288" t="str">
            <v xml:space="preserve">Universidad Autónoma de Santo Domingo (UASD) </v>
          </cell>
          <cell r="B288" t="str">
            <v>Becas Nacionales</v>
          </cell>
          <cell r="C288" t="str">
            <v>B1500001367</v>
          </cell>
          <cell r="D288">
            <v>44835</v>
          </cell>
          <cell r="H288">
            <v>230000</v>
          </cell>
        </row>
        <row r="289">
          <cell r="A289" t="str">
            <v xml:space="preserve">Universidad Autónoma de Santo Domingo (UASD) </v>
          </cell>
          <cell r="B289" t="str">
            <v>Becas Nacionales</v>
          </cell>
          <cell r="C289" t="str">
            <v>B1500001389</v>
          </cell>
          <cell r="D289">
            <v>44896</v>
          </cell>
          <cell r="H289">
            <v>16035600</v>
          </cell>
        </row>
        <row r="291">
          <cell r="A291" t="str">
            <v xml:space="preserve">Universidad Autónoma de Santo Domingo (UASD) </v>
          </cell>
          <cell r="B291" t="str">
            <v>Becas Nacionales</v>
          </cell>
          <cell r="C291" t="str">
            <v>B1500001409</v>
          </cell>
          <cell r="D291">
            <v>44839</v>
          </cell>
          <cell r="H291">
            <v>590000</v>
          </cell>
        </row>
        <row r="292">
          <cell r="A292" t="str">
            <v xml:space="preserve">Universidad Autónoma de Santo Domingo (UASD) </v>
          </cell>
          <cell r="B292" t="str">
            <v>Becas Nacionales</v>
          </cell>
          <cell r="C292" t="str">
            <v>B1500001417</v>
          </cell>
          <cell r="D292">
            <v>44847</v>
          </cell>
          <cell r="H292">
            <v>205000</v>
          </cell>
        </row>
        <row r="294">
          <cell r="A294" t="str">
            <v xml:space="preserve">Universidad Autónoma de Santo Domingo (UASD) </v>
          </cell>
          <cell r="B294" t="str">
            <v>Becas Nacionales</v>
          </cell>
          <cell r="C294" t="str">
            <v>B1500001419</v>
          </cell>
          <cell r="D294">
            <v>44853</v>
          </cell>
          <cell r="H294">
            <v>825000</v>
          </cell>
        </row>
        <row r="295">
          <cell r="A295" t="str">
            <v xml:space="preserve">Universidad Autónoma de Santo Domingo (UASD) </v>
          </cell>
          <cell r="B295" t="str">
            <v>Becas Nacionales</v>
          </cell>
          <cell r="C295" t="str">
            <v>B1500001243</v>
          </cell>
          <cell r="D295">
            <v>44866</v>
          </cell>
          <cell r="H295">
            <v>404000</v>
          </cell>
        </row>
        <row r="297">
          <cell r="A297" t="str">
            <v xml:space="preserve">Universidad Autónoma de Santo Domingo (UASD) </v>
          </cell>
          <cell r="B297" t="str">
            <v>Becas Nacionales</v>
          </cell>
          <cell r="C297" t="str">
            <v>B1500001264</v>
          </cell>
          <cell r="D297">
            <v>44866</v>
          </cell>
          <cell r="H297">
            <v>808000</v>
          </cell>
        </row>
        <row r="298">
          <cell r="A298" t="str">
            <v xml:space="preserve">Universidad Autónoma de Santo Domingo (UASD) </v>
          </cell>
          <cell r="B298" t="str">
            <v>Becas Nacionales</v>
          </cell>
          <cell r="C298" t="str">
            <v>B1500001268</v>
          </cell>
          <cell r="D298">
            <v>44866</v>
          </cell>
          <cell r="H298">
            <v>1380000</v>
          </cell>
        </row>
        <row r="300">
          <cell r="A300" t="str">
            <v xml:space="preserve">Universidad Autónoma de Santo Domingo (UASD) </v>
          </cell>
          <cell r="B300" t="str">
            <v>Becas Nacionales</v>
          </cell>
          <cell r="C300" t="str">
            <v>B1500001309</v>
          </cell>
          <cell r="D300">
            <v>44896</v>
          </cell>
          <cell r="H300">
            <v>202000</v>
          </cell>
        </row>
        <row r="301">
          <cell r="A301" t="str">
            <v xml:space="preserve">Universidad Autónoma de Santo Domingo (UASD) </v>
          </cell>
          <cell r="B301" t="str">
            <v>Becas Nacionales</v>
          </cell>
          <cell r="C301" t="str">
            <v>B1500001387</v>
          </cell>
          <cell r="D301">
            <v>44866</v>
          </cell>
          <cell r="H301">
            <v>624000</v>
          </cell>
        </row>
        <row r="302">
          <cell r="A302" t="str">
            <v xml:space="preserve">Universidad Autónoma de Santo Domingo (UASD) </v>
          </cell>
          <cell r="B302" t="str">
            <v>Becas Nacionales</v>
          </cell>
          <cell r="C302" t="str">
            <v>B1500001390</v>
          </cell>
          <cell r="D302">
            <v>44866</v>
          </cell>
          <cell r="H302">
            <v>285700</v>
          </cell>
        </row>
        <row r="303">
          <cell r="A303" t="str">
            <v xml:space="preserve">Universidad Autónoma de Santo Domingo (UASD) </v>
          </cell>
          <cell r="B303" t="str">
            <v>Becas Nacionales</v>
          </cell>
          <cell r="C303" t="str">
            <v>B1500001416</v>
          </cell>
          <cell r="D303">
            <v>44866</v>
          </cell>
          <cell r="H303">
            <v>202000</v>
          </cell>
        </row>
        <row r="305">
          <cell r="A305" t="str">
            <v xml:space="preserve">Universidad Autónoma de Santo Domingo (UASD) </v>
          </cell>
          <cell r="B305" t="str">
            <v>Becas Nacionales</v>
          </cell>
          <cell r="C305" t="str">
            <v>B1500001126</v>
          </cell>
          <cell r="D305">
            <v>44928</v>
          </cell>
          <cell r="H305">
            <v>205000</v>
          </cell>
        </row>
        <row r="306">
          <cell r="A306" t="str">
            <v xml:space="preserve">Universidad Autónoma de Santo Domingo (UASD) </v>
          </cell>
          <cell r="B306" t="str">
            <v>Becas Nacionales</v>
          </cell>
          <cell r="C306" t="str">
            <v>B1500001400</v>
          </cell>
          <cell r="D306">
            <v>44928</v>
          </cell>
          <cell r="H306">
            <v>192800</v>
          </cell>
        </row>
        <row r="307">
          <cell r="A307" t="str">
            <v xml:space="preserve">Universidad Autónoma de Santo Domingo (UASD) </v>
          </cell>
          <cell r="B307" t="str">
            <v>Becas Nacionales</v>
          </cell>
          <cell r="C307" t="str">
            <v>B1500001500</v>
          </cell>
          <cell r="D307">
            <v>44928</v>
          </cell>
          <cell r="H307">
            <v>3311000</v>
          </cell>
        </row>
        <row r="308">
          <cell r="A308" t="str">
            <v xml:space="preserve">Universidad Autónoma de Santo Domingo (UASD) </v>
          </cell>
          <cell r="B308" t="str">
            <v>Becas Nacionales</v>
          </cell>
          <cell r="C308" t="str">
            <v>B1500001492</v>
          </cell>
          <cell r="D308">
            <v>44928</v>
          </cell>
          <cell r="H308">
            <v>113333.33</v>
          </cell>
        </row>
        <row r="309">
          <cell r="A309" t="str">
            <v xml:space="preserve">Universidad Autónoma de Santo Domingo (UASD) </v>
          </cell>
          <cell r="B309" t="str">
            <v>Becas Nacionales</v>
          </cell>
          <cell r="C309" t="str">
            <v>B1500001392</v>
          </cell>
          <cell r="D309">
            <v>44928</v>
          </cell>
          <cell r="H309">
            <v>174400</v>
          </cell>
        </row>
        <row r="310">
          <cell r="A310" t="str">
            <v xml:space="preserve">Universidad Autónoma de Santo Domingo (UASD) </v>
          </cell>
          <cell r="B310" t="str">
            <v>Becas Nacionales</v>
          </cell>
          <cell r="C310" t="str">
            <v>B1500001241</v>
          </cell>
          <cell r="D310">
            <v>44987</v>
          </cell>
          <cell r="H310">
            <v>3177500</v>
          </cell>
        </row>
        <row r="311">
          <cell r="A311" t="str">
            <v xml:space="preserve">Universidad Autónoma de Santo Domingo (UASD) </v>
          </cell>
          <cell r="B311" t="str">
            <v>Becas Nacionales</v>
          </cell>
          <cell r="C311" t="str">
            <v>B150001523</v>
          </cell>
          <cell r="D311">
            <v>45140</v>
          </cell>
          <cell r="H311">
            <v>2133000</v>
          </cell>
        </row>
        <row r="312">
          <cell r="A312" t="str">
            <v xml:space="preserve">Universidad Autónoma de Santo Domingo (UASD) </v>
          </cell>
          <cell r="B312" t="str">
            <v>Becas Nacionales</v>
          </cell>
          <cell r="C312" t="str">
            <v>B1500001453</v>
          </cell>
          <cell r="D312" t="str">
            <v>17/02/2023</v>
          </cell>
          <cell r="H312">
            <v>1665000</v>
          </cell>
        </row>
        <row r="313">
          <cell r="A313" t="str">
            <v xml:space="preserve">Universidad Autónoma de Santo Domingo (UASD) </v>
          </cell>
          <cell r="B313" t="str">
            <v>Becas Nacionales</v>
          </cell>
          <cell r="C313" t="str">
            <v>B1500001522</v>
          </cell>
          <cell r="D313" t="str">
            <v>17/02/2023</v>
          </cell>
          <cell r="H313">
            <v>194000</v>
          </cell>
        </row>
        <row r="314">
          <cell r="A314" t="str">
            <v xml:space="preserve">Universidad Autónoma de Santo Domingo (UASD) </v>
          </cell>
          <cell r="B314" t="str">
            <v>Becas Nacionales</v>
          </cell>
          <cell r="C314" t="str">
            <v>B1500001442</v>
          </cell>
          <cell r="D314" t="str">
            <v>17/02/2023</v>
          </cell>
          <cell r="H314">
            <v>3075000</v>
          </cell>
        </row>
        <row r="315">
          <cell r="A315" t="str">
            <v xml:space="preserve">Universidad Autónoma de Santo Domingo (UASD) </v>
          </cell>
          <cell r="B315" t="str">
            <v>Becas Nacionales</v>
          </cell>
          <cell r="C315" t="str">
            <v>B1500001506</v>
          </cell>
          <cell r="D315" t="str">
            <v>17/02/2023</v>
          </cell>
          <cell r="H315">
            <v>100000</v>
          </cell>
        </row>
        <row r="316">
          <cell r="A316" t="str">
            <v xml:space="preserve">Universidad Autónoma de Santo Domingo (UASD) </v>
          </cell>
          <cell r="B316" t="str">
            <v>Becas Nacionales</v>
          </cell>
          <cell r="C316" t="str">
            <v>B1500001507</v>
          </cell>
          <cell r="D316" t="str">
            <v>17/02/2023</v>
          </cell>
          <cell r="H316">
            <v>105250</v>
          </cell>
        </row>
        <row r="317">
          <cell r="A317" t="str">
            <v xml:space="preserve">Universidad Autónoma de Santo Domingo (UASD) </v>
          </cell>
          <cell r="B317" t="str">
            <v>Becas Nacionales</v>
          </cell>
          <cell r="C317" t="str">
            <v>B1500001505</v>
          </cell>
          <cell r="D317" t="str">
            <v>17/02/2023</v>
          </cell>
          <cell r="H317">
            <v>295000</v>
          </cell>
        </row>
        <row r="318">
          <cell r="A318" t="str">
            <v xml:space="preserve">Universidad Autónoma de Santo Domingo (UASD) </v>
          </cell>
          <cell r="B318" t="str">
            <v>Becas Nacionales</v>
          </cell>
          <cell r="C318" t="str">
            <v>B1500001457</v>
          </cell>
          <cell r="D318" t="str">
            <v>17/02/2023</v>
          </cell>
          <cell r="H318">
            <v>293322</v>
          </cell>
        </row>
        <row r="319">
          <cell r="A319" t="str">
            <v xml:space="preserve">Universidad Autónoma de Santo Domingo (UASD) </v>
          </cell>
          <cell r="B319" t="str">
            <v>Becas Nacionales</v>
          </cell>
          <cell r="C319" t="str">
            <v>B1500001514</v>
          </cell>
          <cell r="D319" t="str">
            <v>17/02/2023</v>
          </cell>
          <cell r="H319">
            <v>101000</v>
          </cell>
        </row>
        <row r="320">
          <cell r="A320" t="str">
            <v xml:space="preserve">Universidad Autónoma de Santo Domingo (UASD) </v>
          </cell>
          <cell r="B320" t="str">
            <v>Becas Nacionales</v>
          </cell>
          <cell r="C320" t="str">
            <v>B1500001547</v>
          </cell>
          <cell r="D320" t="str">
            <v>28/02/2023</v>
          </cell>
          <cell r="H320">
            <v>300000</v>
          </cell>
        </row>
        <row r="321">
          <cell r="A321" t="str">
            <v xml:space="preserve">Universidad Autónoma de Santo Domingo (UASD) </v>
          </cell>
          <cell r="B321" t="str">
            <v>Becas Nacionales</v>
          </cell>
          <cell r="C321" t="str">
            <v>B1500001438</v>
          </cell>
          <cell r="D321">
            <v>44875</v>
          </cell>
          <cell r="H321">
            <v>690000</v>
          </cell>
        </row>
        <row r="322">
          <cell r="A322" t="str">
            <v xml:space="preserve">Universidad Autónoma de Santo Domingo (UASD) </v>
          </cell>
          <cell r="B322" t="str">
            <v>Becas Nacionales</v>
          </cell>
          <cell r="C322" t="str">
            <v>B1500001435</v>
          </cell>
          <cell r="D322">
            <v>44881</v>
          </cell>
          <cell r="H322">
            <v>202000</v>
          </cell>
        </row>
        <row r="323">
          <cell r="A323" t="str">
            <v xml:space="preserve">Universidad Autónoma de Santo Domingo (UASD) </v>
          </cell>
          <cell r="B323" t="str">
            <v>Becas Nacionales</v>
          </cell>
          <cell r="C323" t="str">
            <v>B1500001426</v>
          </cell>
          <cell r="D323">
            <v>44881</v>
          </cell>
          <cell r="H323">
            <v>1912500</v>
          </cell>
        </row>
        <row r="324">
          <cell r="A324" t="str">
            <v xml:space="preserve">Universidad Autónoma de Santo Domingo (UASD) </v>
          </cell>
          <cell r="B324" t="str">
            <v>Becas Nacionales</v>
          </cell>
          <cell r="C324" t="str">
            <v>B1500001437</v>
          </cell>
          <cell r="D324">
            <v>44882</v>
          </cell>
          <cell r="H324">
            <v>3335000</v>
          </cell>
        </row>
        <row r="325">
          <cell r="A325" t="str">
            <v xml:space="preserve">Universidad Autónoma de Santo Domingo (UASD) </v>
          </cell>
          <cell r="B325" t="str">
            <v>Becas Nacionales</v>
          </cell>
          <cell r="C325" t="str">
            <v>B1500001440</v>
          </cell>
          <cell r="D325">
            <v>44882</v>
          </cell>
          <cell r="H325">
            <v>690000</v>
          </cell>
        </row>
        <row r="326">
          <cell r="A326" t="str">
            <v xml:space="preserve">Universidad Autónoma de Santo Domingo (UASD) </v>
          </cell>
          <cell r="B326" t="str">
            <v>Becas Nacionales</v>
          </cell>
          <cell r="C326" t="str">
            <v>B1500001436</v>
          </cell>
          <cell r="D326">
            <v>44883</v>
          </cell>
          <cell r="H326">
            <v>5880000</v>
          </cell>
        </row>
        <row r="327">
          <cell r="A327" t="str">
            <v xml:space="preserve">Universidad Autónoma de Santo Domingo (UASD) </v>
          </cell>
          <cell r="B327" t="str">
            <v>Becas Nacionales</v>
          </cell>
          <cell r="C327" t="str">
            <v>B1500001439</v>
          </cell>
          <cell r="D327">
            <v>44883</v>
          </cell>
          <cell r="H327">
            <v>5316000</v>
          </cell>
        </row>
        <row r="328">
          <cell r="A328" t="str">
            <v xml:space="preserve">Universidad Autónoma de Santo Domingo (UASD) </v>
          </cell>
          <cell r="B328" t="str">
            <v>Becas Nacionales</v>
          </cell>
          <cell r="C328" t="str">
            <v>B1500001441</v>
          </cell>
          <cell r="D328">
            <v>44885</v>
          </cell>
          <cell r="H328">
            <v>4424000</v>
          </cell>
        </row>
        <row r="329">
          <cell r="A329" t="str">
            <v xml:space="preserve">Universidad Autónoma de Santo Domingo (UASD) </v>
          </cell>
          <cell r="B329" t="str">
            <v>Becas Nacionales</v>
          </cell>
          <cell r="C329" t="str">
            <v>B1500001468</v>
          </cell>
          <cell r="D329">
            <v>44902</v>
          </cell>
          <cell r="H329">
            <v>3335000</v>
          </cell>
        </row>
        <row r="330">
          <cell r="A330" t="str">
            <v>Universidad Catolica del Este (UCADE)</v>
          </cell>
          <cell r="B330" t="str">
            <v>Becas Nacionales</v>
          </cell>
          <cell r="C330" t="str">
            <v>B15000013</v>
          </cell>
          <cell r="D330">
            <v>43132</v>
          </cell>
          <cell r="H330">
            <v>14750</v>
          </cell>
        </row>
        <row r="331">
          <cell r="A331" t="str">
            <v>Universidad Catolica Nordestana (UCNE)</v>
          </cell>
          <cell r="B331" t="str">
            <v>Becas Nacionales</v>
          </cell>
          <cell r="C331" t="str">
            <v>B150000151</v>
          </cell>
          <cell r="D331">
            <v>43862</v>
          </cell>
          <cell r="H331">
            <v>50732.15</v>
          </cell>
        </row>
        <row r="332">
          <cell r="A332" t="str">
            <v>Universidad Catolica Nordestana (UCNE)</v>
          </cell>
          <cell r="B332" t="str">
            <v>Becas Nacionales</v>
          </cell>
          <cell r="C332" t="str">
            <v>B1500000066</v>
          </cell>
          <cell r="D332">
            <v>43983</v>
          </cell>
          <cell r="H332">
            <v>142160.66</v>
          </cell>
        </row>
        <row r="333">
          <cell r="A333" t="str">
            <v>Universidad Catolica Nordestana (UCNE)</v>
          </cell>
          <cell r="B333" t="str">
            <v>Becas Nacionales</v>
          </cell>
          <cell r="C333" t="str">
            <v>B1500000165</v>
          </cell>
          <cell r="D333">
            <v>44105</v>
          </cell>
          <cell r="H333">
            <v>50730.15</v>
          </cell>
        </row>
        <row r="334">
          <cell r="A334" t="str">
            <v>Universidad Catolica Nordestana (UCNE)</v>
          </cell>
          <cell r="B334" t="str">
            <v>Becas Nacionales</v>
          </cell>
          <cell r="C334" t="str">
            <v>B150000180</v>
          </cell>
          <cell r="D334">
            <v>44348</v>
          </cell>
          <cell r="H334">
            <v>50730.15</v>
          </cell>
        </row>
        <row r="335">
          <cell r="A335" t="str">
            <v>Universidad Catolica Nordestana (UCNE)</v>
          </cell>
          <cell r="B335" t="str">
            <v>Becas Nacionales</v>
          </cell>
          <cell r="C335" t="str">
            <v>B1500000252</v>
          </cell>
          <cell r="D335">
            <v>44348</v>
          </cell>
          <cell r="H335">
            <v>116253.52</v>
          </cell>
        </row>
        <row r="336">
          <cell r="A336" t="str">
            <v>Universidad Catolica Nordestana (UCNE)</v>
          </cell>
          <cell r="B336" t="str">
            <v>Becas Nacionales</v>
          </cell>
          <cell r="C336" t="str">
            <v>B1500000482</v>
          </cell>
          <cell r="D336">
            <v>44928</v>
          </cell>
          <cell r="H336">
            <v>30798.240000000002</v>
          </cell>
        </row>
        <row r="337">
          <cell r="A337" t="str">
            <v>Universidad Catolica Nordestana (UCNE)</v>
          </cell>
          <cell r="B337" t="str">
            <v>Becas Nacionales</v>
          </cell>
          <cell r="C337" t="str">
            <v>B1500000484</v>
          </cell>
          <cell r="D337">
            <v>44928</v>
          </cell>
          <cell r="H337">
            <v>172088.77</v>
          </cell>
        </row>
        <row r="338">
          <cell r="A338" t="str">
            <v>Universidad Catolica Nordestana (UCNE)</v>
          </cell>
          <cell r="B338" t="str">
            <v>Becas Nacionales</v>
          </cell>
          <cell r="C338" t="str">
            <v>B1500000485</v>
          </cell>
          <cell r="D338">
            <v>44928</v>
          </cell>
          <cell r="H338">
            <v>85649.97</v>
          </cell>
        </row>
        <row r="339">
          <cell r="A339" t="str">
            <v>Universidad Catolica Nordestana (UCNE)</v>
          </cell>
          <cell r="B339" t="str">
            <v>Becas Nacionales</v>
          </cell>
          <cell r="C339" t="str">
            <v>B1500000486</v>
          </cell>
          <cell r="D339">
            <v>44928</v>
          </cell>
          <cell r="H339">
            <v>8880</v>
          </cell>
        </row>
        <row r="340">
          <cell r="A340" t="str">
            <v>Universidad Catolica Nordestana (UCNE)</v>
          </cell>
          <cell r="B340" t="str">
            <v>Becas Nacionales</v>
          </cell>
          <cell r="C340" t="str">
            <v>B1500000487</v>
          </cell>
          <cell r="D340">
            <v>44928</v>
          </cell>
          <cell r="H340">
            <v>552080</v>
          </cell>
        </row>
        <row r="341">
          <cell r="A341" t="str">
            <v>Universidad Catolica Nordestana (UCNE)</v>
          </cell>
          <cell r="B341" t="str">
            <v>Becas Nacionales</v>
          </cell>
          <cell r="C341" t="str">
            <v>B1500000488</v>
          </cell>
          <cell r="D341">
            <v>44928</v>
          </cell>
          <cell r="H341">
            <v>29320</v>
          </cell>
        </row>
        <row r="342">
          <cell r="A342" t="str">
            <v>Universidad Catolica Nordestana (UCNE)</v>
          </cell>
          <cell r="B342" t="str">
            <v>Becas Nacionales</v>
          </cell>
          <cell r="C342" t="str">
            <v>B1500000481</v>
          </cell>
          <cell r="D342">
            <v>44927</v>
          </cell>
          <cell r="H342">
            <v>23954.26</v>
          </cell>
        </row>
        <row r="343">
          <cell r="A343" t="str">
            <v>Universidad Católica Santo Domingo (UCSD) Enero - Abril 2019</v>
          </cell>
          <cell r="B343" t="str">
            <v>Becas Nacionales</v>
          </cell>
          <cell r="C343" t="str">
            <v>Fact.115000215</v>
          </cell>
          <cell r="D343">
            <v>43535</v>
          </cell>
          <cell r="H343">
            <v>37907</v>
          </cell>
        </row>
        <row r="344">
          <cell r="A344" t="str">
            <v>Universidad Católica Santo Domingo (UCSD) Sept - Dic 2017</v>
          </cell>
          <cell r="B344" t="str">
            <v>Becas Nacionales</v>
          </cell>
          <cell r="C344" t="str">
            <v>B15000000012</v>
          </cell>
          <cell r="D344">
            <v>43282</v>
          </cell>
          <cell r="H344">
            <v>14000</v>
          </cell>
        </row>
        <row r="345">
          <cell r="A345" t="str">
            <v xml:space="preserve">Universidad Católica Santo Domingo (UCSD) </v>
          </cell>
          <cell r="B345" t="str">
            <v>Becas Nacionales</v>
          </cell>
          <cell r="C345" t="str">
            <v>A0100100115001140</v>
          </cell>
          <cell r="D345">
            <v>43983</v>
          </cell>
          <cell r="H345">
            <v>59375</v>
          </cell>
        </row>
        <row r="346">
          <cell r="A346" t="str">
            <v xml:space="preserve">Universidad Católica Santo Domingo (UCSD) </v>
          </cell>
          <cell r="B346" t="str">
            <v>Becas Nacionales</v>
          </cell>
          <cell r="C346" t="str">
            <v>B1500000275</v>
          </cell>
          <cell r="D346">
            <v>43983</v>
          </cell>
          <cell r="H346">
            <v>28000</v>
          </cell>
        </row>
        <row r="347">
          <cell r="A347" t="str">
            <v xml:space="preserve">Universidad Católica Santo Domingo (UCSD) </v>
          </cell>
          <cell r="B347" t="str">
            <v>Becas Nacionales</v>
          </cell>
          <cell r="C347" t="str">
            <v>B1500000319</v>
          </cell>
          <cell r="D347">
            <v>43983</v>
          </cell>
          <cell r="H347">
            <v>5888</v>
          </cell>
        </row>
        <row r="348">
          <cell r="A348" t="str">
            <v xml:space="preserve">Universidad Católica Santo Domingo (UCSD) </v>
          </cell>
          <cell r="B348" t="str">
            <v>Becas Nacionales</v>
          </cell>
          <cell r="C348" t="str">
            <v>B1500000323</v>
          </cell>
          <cell r="D348">
            <v>43983</v>
          </cell>
          <cell r="H348">
            <v>20875</v>
          </cell>
        </row>
        <row r="349">
          <cell r="A349" t="str">
            <v xml:space="preserve">Universidad Católica Santo Domingo (UCSD) </v>
          </cell>
          <cell r="B349" t="str">
            <v>Becas Nacionales</v>
          </cell>
          <cell r="C349" t="str">
            <v>A01001001150001074</v>
          </cell>
          <cell r="D349">
            <v>44348</v>
          </cell>
          <cell r="H349">
            <v>58316</v>
          </cell>
        </row>
        <row r="350">
          <cell r="A350" t="str">
            <v xml:space="preserve">Universidad Católica Santo Domingo (UCSD) </v>
          </cell>
          <cell r="B350" t="str">
            <v>Becas Nacionales</v>
          </cell>
          <cell r="C350" t="str">
            <v>B15000000819</v>
          </cell>
          <cell r="D350">
            <v>44348</v>
          </cell>
          <cell r="H350">
            <v>133609</v>
          </cell>
        </row>
        <row r="351">
          <cell r="A351" t="str">
            <v xml:space="preserve">Universidad Católica Santo Domingo (UCSD) </v>
          </cell>
          <cell r="B351" t="str">
            <v>Becas Nacionales</v>
          </cell>
          <cell r="C351" t="str">
            <v>B15000000820</v>
          </cell>
          <cell r="D351">
            <v>44348</v>
          </cell>
          <cell r="H351">
            <v>204443</v>
          </cell>
        </row>
        <row r="352">
          <cell r="A352" t="str">
            <v xml:space="preserve">Universidad Católica Santo Domingo (UCSD) </v>
          </cell>
          <cell r="B352" t="str">
            <v>Becas Nacionales</v>
          </cell>
          <cell r="C352" t="str">
            <v>B15000000821</v>
          </cell>
          <cell r="D352">
            <v>44348</v>
          </cell>
          <cell r="H352">
            <v>369000</v>
          </cell>
        </row>
        <row r="353">
          <cell r="A353" t="str">
            <v xml:space="preserve">Universidad Católica Santo Domingo (UCSD) </v>
          </cell>
          <cell r="B353" t="str">
            <v>Becas Nacionales</v>
          </cell>
          <cell r="C353" t="str">
            <v>B15000000822</v>
          </cell>
          <cell r="D353">
            <v>44348</v>
          </cell>
          <cell r="H353">
            <v>60011</v>
          </cell>
        </row>
        <row r="354">
          <cell r="A354" t="str">
            <v xml:space="preserve">Universidad Católica Santo Domingo (UCSD) </v>
          </cell>
          <cell r="B354" t="str">
            <v>Becas Nacionales</v>
          </cell>
          <cell r="C354" t="str">
            <v>B1500000823</v>
          </cell>
          <cell r="D354">
            <v>44348</v>
          </cell>
          <cell r="H354">
            <v>409500</v>
          </cell>
        </row>
        <row r="355">
          <cell r="A355" t="str">
            <v xml:space="preserve">Universidad Católica Santo Domingo (UCSD) </v>
          </cell>
          <cell r="B355" t="str">
            <v>Becas Nacionales</v>
          </cell>
          <cell r="C355" t="str">
            <v>B1500000824</v>
          </cell>
          <cell r="D355">
            <v>44348</v>
          </cell>
          <cell r="H355">
            <v>21290</v>
          </cell>
        </row>
        <row r="356">
          <cell r="A356" t="str">
            <v xml:space="preserve">Universidad Católica Santo Domingo (UCSD) </v>
          </cell>
          <cell r="B356" t="str">
            <v>Becas Nacionales</v>
          </cell>
          <cell r="C356" t="str">
            <v>B1500000825</v>
          </cell>
          <cell r="D356">
            <v>44348</v>
          </cell>
          <cell r="H356">
            <v>576000</v>
          </cell>
        </row>
        <row r="357">
          <cell r="A357" t="str">
            <v xml:space="preserve">Universidad Católica Santo Domingo (UCSD) </v>
          </cell>
          <cell r="B357" t="str">
            <v>Becas Nacionales</v>
          </cell>
          <cell r="C357" t="str">
            <v>B1500000826</v>
          </cell>
          <cell r="D357">
            <v>44348</v>
          </cell>
          <cell r="H357">
            <v>94533</v>
          </cell>
        </row>
        <row r="358">
          <cell r="A358" t="str">
            <v xml:space="preserve">Universidad Católica Santo Domingo (UCSD) </v>
          </cell>
          <cell r="B358" t="str">
            <v>Becas Nacionales</v>
          </cell>
          <cell r="C358" t="str">
            <v>B1500000755</v>
          </cell>
          <cell r="D358">
            <v>44348</v>
          </cell>
          <cell r="H358">
            <v>288000</v>
          </cell>
        </row>
        <row r="359">
          <cell r="A359" t="str">
            <v xml:space="preserve">Universidad Católica Santo Domingo (UCSD) </v>
          </cell>
          <cell r="B359" t="str">
            <v>Becas Nacionales</v>
          </cell>
          <cell r="C359" t="str">
            <v>B1500000422</v>
          </cell>
          <cell r="D359">
            <v>44348</v>
          </cell>
          <cell r="H359">
            <v>11675</v>
          </cell>
        </row>
        <row r="360">
          <cell r="A360" t="str">
            <v xml:space="preserve">Universidad Católica Santo Domingo (UCSD) </v>
          </cell>
          <cell r="B360" t="str">
            <v>Becas Nacionales</v>
          </cell>
          <cell r="C360" t="str">
            <v>B1500000449</v>
          </cell>
          <cell r="D360">
            <v>44348</v>
          </cell>
          <cell r="H360">
            <v>9416</v>
          </cell>
        </row>
        <row r="361">
          <cell r="A361" t="str">
            <v xml:space="preserve">Universidad Católica TecnoLógica del Cibao (UCATECI) </v>
          </cell>
          <cell r="B361" t="str">
            <v>Becas Nacionales</v>
          </cell>
          <cell r="C361" t="str">
            <v>B1500000094</v>
          </cell>
          <cell r="D361">
            <v>43983</v>
          </cell>
          <cell r="H361">
            <v>9915</v>
          </cell>
        </row>
        <row r="362">
          <cell r="A362" t="str">
            <v xml:space="preserve">Universidad Católica TecnoLógica del Cibao (UCATECI) </v>
          </cell>
          <cell r="B362" t="str">
            <v>Becas Nacionales</v>
          </cell>
          <cell r="C362" t="str">
            <v>B1500000095</v>
          </cell>
          <cell r="D362">
            <v>43983</v>
          </cell>
          <cell r="H362">
            <v>9400</v>
          </cell>
        </row>
        <row r="363">
          <cell r="A363" t="str">
            <v xml:space="preserve">Universidad Católica TecnoLógica del Cibao (UCATECI) </v>
          </cell>
          <cell r="B363" t="str">
            <v>Becas Nacionales</v>
          </cell>
          <cell r="C363" t="str">
            <v>B15000000352</v>
          </cell>
          <cell r="D363">
            <v>44928</v>
          </cell>
          <cell r="H363">
            <v>110839.9</v>
          </cell>
        </row>
        <row r="364">
          <cell r="A364" t="str">
            <v xml:space="preserve">Universidad Católica TecnoLógica del Cibao (UCATECI) </v>
          </cell>
          <cell r="B364" t="str">
            <v>Becas Nacionales</v>
          </cell>
          <cell r="C364" t="str">
            <v>B15000000349</v>
          </cell>
          <cell r="D364">
            <v>44928</v>
          </cell>
          <cell r="H364">
            <v>49841.78</v>
          </cell>
        </row>
        <row r="365">
          <cell r="A365" t="str">
            <v xml:space="preserve">Universidad Católica TecnoLógica del Cibao (UCATECI) </v>
          </cell>
          <cell r="B365" t="str">
            <v>Becas Nacionales</v>
          </cell>
          <cell r="C365" t="str">
            <v>B15000000356</v>
          </cell>
          <cell r="D365">
            <v>44928</v>
          </cell>
          <cell r="H365">
            <v>13800</v>
          </cell>
        </row>
        <row r="366">
          <cell r="A366" t="str">
            <v xml:space="preserve">Universidad Católica TecnoLógica del Cibao (UCATECI) </v>
          </cell>
          <cell r="B366" t="str">
            <v>Becas Nacionales</v>
          </cell>
          <cell r="C366" t="str">
            <v>B15000000355</v>
          </cell>
          <cell r="D366">
            <v>44928</v>
          </cell>
          <cell r="H366">
            <v>319438.02</v>
          </cell>
        </row>
        <row r="367">
          <cell r="A367" t="str">
            <v xml:space="preserve">Universidad Católica TecnoLógica del Cibao (UCATECI) </v>
          </cell>
          <cell r="B367" t="str">
            <v>Becas Nacionales</v>
          </cell>
          <cell r="C367" t="str">
            <v>B15000000364</v>
          </cell>
          <cell r="D367">
            <v>44928</v>
          </cell>
          <cell r="H367">
            <v>21900</v>
          </cell>
        </row>
        <row r="368">
          <cell r="A368" t="str">
            <v xml:space="preserve">Universidad Católica TecnoLógica del Cibao (UCATECI) </v>
          </cell>
          <cell r="B368" t="str">
            <v>Becas Nacionales</v>
          </cell>
          <cell r="C368" t="str">
            <v>B15000000350</v>
          </cell>
          <cell r="D368">
            <v>44987</v>
          </cell>
          <cell r="H368">
            <v>8400</v>
          </cell>
        </row>
        <row r="369">
          <cell r="A369" t="str">
            <v xml:space="preserve">Universidad Católica TecnoLógica del Cibao (UCATECI) </v>
          </cell>
          <cell r="B369" t="str">
            <v>Becas Nacionales</v>
          </cell>
          <cell r="C369" t="str">
            <v>B15000000271</v>
          </cell>
          <cell r="D369">
            <v>45140</v>
          </cell>
          <cell r="H369">
            <v>1199102.94</v>
          </cell>
        </row>
        <row r="370">
          <cell r="A370" t="str">
            <v xml:space="preserve">Universidad Católica TecnoLógica del Cibao (UCATECI) </v>
          </cell>
          <cell r="B370" t="str">
            <v>Becas Nacionales</v>
          </cell>
          <cell r="C370" t="str">
            <v>B15000000353</v>
          </cell>
          <cell r="D370">
            <v>45171</v>
          </cell>
          <cell r="H370">
            <v>98004.17</v>
          </cell>
        </row>
        <row r="371">
          <cell r="A371" t="str">
            <v xml:space="preserve">Universidad Católica TecnoLógica del Cibao (UCATECI) </v>
          </cell>
          <cell r="B371" t="str">
            <v>Becas Nacionales</v>
          </cell>
          <cell r="C371" t="str">
            <v>B15000000357</v>
          </cell>
          <cell r="D371" t="str">
            <v>16/02/2023</v>
          </cell>
          <cell r="H371">
            <v>57542.06</v>
          </cell>
        </row>
        <row r="372">
          <cell r="A372" t="str">
            <v xml:space="preserve">Universidad Católica TecnoLógica del Cibao (UCATECI) </v>
          </cell>
          <cell r="B372" t="str">
            <v>Becas Nacionales</v>
          </cell>
          <cell r="C372" t="str">
            <v>B15000000358</v>
          </cell>
          <cell r="D372" t="str">
            <v>16/02/2023</v>
          </cell>
          <cell r="H372">
            <v>415015.98</v>
          </cell>
        </row>
        <row r="373">
          <cell r="A373" t="str">
            <v xml:space="preserve">Universidad Católica TecnoLógica del Cibao (UCATECI) </v>
          </cell>
          <cell r="B373" t="str">
            <v>Becas Nacionales</v>
          </cell>
          <cell r="C373" t="str">
            <v>B15000000357</v>
          </cell>
          <cell r="D373">
            <v>44928</v>
          </cell>
          <cell r="H373">
            <v>57542.06</v>
          </cell>
        </row>
        <row r="374">
          <cell r="A374" t="str">
            <v xml:space="preserve">Universidad Católica TecnoLógica del Cibao (UCATECI) </v>
          </cell>
          <cell r="B374" t="str">
            <v>Becas Nacionales</v>
          </cell>
          <cell r="C374" t="str">
            <v>B1500000351</v>
          </cell>
          <cell r="D374">
            <v>43983</v>
          </cell>
          <cell r="H374">
            <v>90995</v>
          </cell>
        </row>
        <row r="375">
          <cell r="A375" t="str">
            <v xml:space="preserve">Universidad Católica TecnoLógica del Cibao (UCATECI) </v>
          </cell>
          <cell r="B375" t="str">
            <v>Becas Nacionales</v>
          </cell>
          <cell r="C375" t="str">
            <v>B1500000147</v>
          </cell>
          <cell r="D375">
            <v>44348</v>
          </cell>
          <cell r="H375">
            <v>67880.179999999993</v>
          </cell>
        </row>
        <row r="376">
          <cell r="A376" t="str">
            <v>Universidad Central del Este (Uce)</v>
          </cell>
          <cell r="B376" t="str">
            <v>Becas Nacionales</v>
          </cell>
          <cell r="C376">
            <v>12456</v>
          </cell>
          <cell r="D376">
            <v>43133</v>
          </cell>
          <cell r="H376">
            <v>41750</v>
          </cell>
        </row>
        <row r="377">
          <cell r="A377" t="str">
            <v>Universidad Central del Este (Uce)</v>
          </cell>
          <cell r="B377" t="str">
            <v>Becas Nacionales</v>
          </cell>
          <cell r="C377" t="str">
            <v>B1500011490</v>
          </cell>
          <cell r="D377">
            <v>43983</v>
          </cell>
          <cell r="H377">
            <v>56500</v>
          </cell>
        </row>
        <row r="378">
          <cell r="A378" t="str">
            <v>Universidad Central del Este (Uce)</v>
          </cell>
          <cell r="B378" t="str">
            <v>Becas Nacionales</v>
          </cell>
          <cell r="C378" t="str">
            <v>B150001494</v>
          </cell>
          <cell r="D378" t="str">
            <v>20/02/2023</v>
          </cell>
          <cell r="H378">
            <v>1909590.25</v>
          </cell>
        </row>
        <row r="379">
          <cell r="A379" t="str">
            <v>Universidad Central del Este (Uce)</v>
          </cell>
          <cell r="B379" t="str">
            <v>Becas Nacionales</v>
          </cell>
          <cell r="C379" t="str">
            <v>B150001304</v>
          </cell>
          <cell r="D379" t="str">
            <v>20/02/2023</v>
          </cell>
          <cell r="H379">
            <v>1555096.6</v>
          </cell>
        </row>
        <row r="380">
          <cell r="A380" t="str">
            <v>Universidad Central del Este (Uce)</v>
          </cell>
          <cell r="B380" t="str">
            <v>Becas Nacionales</v>
          </cell>
          <cell r="C380" t="str">
            <v>B150001206</v>
          </cell>
          <cell r="D380" t="str">
            <v>20/02/2023</v>
          </cell>
          <cell r="H380">
            <v>1590169.43</v>
          </cell>
        </row>
        <row r="381">
          <cell r="A381" t="str">
            <v>Universidad Central del Este (Uce)</v>
          </cell>
          <cell r="B381" t="str">
            <v>Becas Nacionales</v>
          </cell>
          <cell r="C381" t="str">
            <v>A01001150001082</v>
          </cell>
          <cell r="D381">
            <v>44348</v>
          </cell>
          <cell r="H381">
            <v>41000</v>
          </cell>
        </row>
        <row r="382">
          <cell r="A382" t="str">
            <v>Universidad Dominicana (O&amp;M)</v>
          </cell>
          <cell r="B382" t="str">
            <v>Becas Nacionales</v>
          </cell>
          <cell r="C382" t="str">
            <v>B1500000025</v>
          </cell>
          <cell r="D382">
            <v>43983</v>
          </cell>
          <cell r="H382">
            <v>34200</v>
          </cell>
        </row>
        <row r="383">
          <cell r="A383" t="str">
            <v>Universidad Dominicana (O&amp;M)</v>
          </cell>
          <cell r="B383" t="str">
            <v>Becas Nacionales</v>
          </cell>
          <cell r="C383" t="str">
            <v>B1500000051</v>
          </cell>
          <cell r="D383">
            <v>43983</v>
          </cell>
          <cell r="H383">
            <v>17150</v>
          </cell>
        </row>
        <row r="384">
          <cell r="A384" t="str">
            <v>Universidad Dominicana (O&amp;M)</v>
          </cell>
          <cell r="B384" t="str">
            <v>Becas Nacionales</v>
          </cell>
          <cell r="C384" t="str">
            <v>B1500000052</v>
          </cell>
          <cell r="D384">
            <v>43983</v>
          </cell>
          <cell r="H384">
            <v>17150</v>
          </cell>
        </row>
        <row r="385">
          <cell r="A385" t="str">
            <v>Universidad Dominicana (O&amp;M)</v>
          </cell>
          <cell r="B385" t="str">
            <v>Becas Nacionales</v>
          </cell>
          <cell r="C385" t="str">
            <v>B1500000053</v>
          </cell>
          <cell r="D385">
            <v>43983</v>
          </cell>
          <cell r="H385">
            <v>17150</v>
          </cell>
        </row>
        <row r="386">
          <cell r="A386" t="str">
            <v>Universidad Dominicana (O&amp;M)</v>
          </cell>
          <cell r="B386" t="str">
            <v>Becas Nacionales</v>
          </cell>
          <cell r="C386" t="str">
            <v>B1500000054</v>
          </cell>
          <cell r="D386">
            <v>43983</v>
          </cell>
          <cell r="H386">
            <v>51000</v>
          </cell>
        </row>
        <row r="387">
          <cell r="A387" t="str">
            <v>Universidad Dominicana (O&amp;M)</v>
          </cell>
          <cell r="B387" t="str">
            <v>Becas Nacionales</v>
          </cell>
          <cell r="C387" t="str">
            <v>B1500000078</v>
          </cell>
          <cell r="D387">
            <v>43983</v>
          </cell>
          <cell r="H387">
            <v>16000</v>
          </cell>
        </row>
        <row r="388">
          <cell r="A388" t="str">
            <v>Universidad Dominicana (O&amp;M)</v>
          </cell>
          <cell r="B388" t="str">
            <v>Becas Nacionales</v>
          </cell>
          <cell r="C388" t="str">
            <v>B1500000079</v>
          </cell>
          <cell r="D388">
            <v>43983</v>
          </cell>
          <cell r="H388">
            <v>16000</v>
          </cell>
        </row>
        <row r="389">
          <cell r="A389" t="str">
            <v>Universidad Dominicana (O&amp;M)</v>
          </cell>
          <cell r="B389" t="str">
            <v>Becas Nacionales</v>
          </cell>
          <cell r="C389" t="str">
            <v>B1500000137</v>
          </cell>
          <cell r="D389">
            <v>43983</v>
          </cell>
          <cell r="H389">
            <v>82643.33</v>
          </cell>
        </row>
        <row r="390">
          <cell r="A390" t="str">
            <v>Universidad Dominicana (O&amp;M)</v>
          </cell>
          <cell r="B390" t="str">
            <v>Becas Nacionales</v>
          </cell>
          <cell r="C390" t="str">
            <v>B1500000224</v>
          </cell>
          <cell r="D390">
            <v>44317</v>
          </cell>
          <cell r="H390">
            <v>186368.67</v>
          </cell>
        </row>
        <row r="391">
          <cell r="A391" t="str">
            <v>Universidad Dominicana (O&amp;M)</v>
          </cell>
          <cell r="B391" t="str">
            <v>Becas Nacionales</v>
          </cell>
          <cell r="C391" t="str">
            <v>B1500000243</v>
          </cell>
          <cell r="D391">
            <v>44317</v>
          </cell>
          <cell r="H391">
            <v>600370.11</v>
          </cell>
        </row>
        <row r="392">
          <cell r="A392" t="str">
            <v>Universidad Dominicana (O&amp;M)</v>
          </cell>
          <cell r="B392" t="str">
            <v>Becas Nacionales</v>
          </cell>
          <cell r="C392" t="str">
            <v>B1500000253</v>
          </cell>
          <cell r="D392">
            <v>44317</v>
          </cell>
          <cell r="H392">
            <v>81691.67</v>
          </cell>
        </row>
        <row r="393">
          <cell r="A393" t="str">
            <v>Universidad Dominicana (O&amp;M)</v>
          </cell>
          <cell r="B393" t="str">
            <v>Becas Nacionales</v>
          </cell>
          <cell r="C393" t="str">
            <v>B1500000254</v>
          </cell>
          <cell r="D393">
            <v>44317</v>
          </cell>
          <cell r="H393">
            <v>88508.34</v>
          </cell>
        </row>
        <row r="394">
          <cell r="A394" t="str">
            <v>Universidad Eugenio María de Hostos (UNIREMHOS) Mayo -Agosto 2017</v>
          </cell>
          <cell r="B394" t="str">
            <v>Becas Nacionales</v>
          </cell>
          <cell r="C394" t="str">
            <v>Fact.137 B</v>
          </cell>
          <cell r="D394">
            <v>43305</v>
          </cell>
          <cell r="H394">
            <v>184500</v>
          </cell>
        </row>
        <row r="395">
          <cell r="A395" t="str">
            <v>Universidad Eugenio María de Hostos (UNIREMHOS) Mayo -Agosto 2017</v>
          </cell>
          <cell r="B395" t="str">
            <v>Becas Nacionales</v>
          </cell>
          <cell r="C395" t="str">
            <v>B1500000137</v>
          </cell>
          <cell r="D395">
            <v>44928</v>
          </cell>
          <cell r="H395">
            <v>208000</v>
          </cell>
        </row>
        <row r="396">
          <cell r="A396" t="str">
            <v>Universidad Eugenio María de Hostos (UNIREMHOS) Mayo -Agosto 2017</v>
          </cell>
          <cell r="B396" t="str">
            <v>Becas Nacionales</v>
          </cell>
          <cell r="C396" t="str">
            <v>B1500000136</v>
          </cell>
          <cell r="D396">
            <v>44928</v>
          </cell>
          <cell r="H396">
            <v>192000</v>
          </cell>
        </row>
        <row r="397">
          <cell r="A397" t="str">
            <v>Universidad Eugenio María de Hostos (UNIREMHOS) Mayo -Agosto 2017</v>
          </cell>
          <cell r="B397" t="str">
            <v>Becas Nacionales</v>
          </cell>
          <cell r="C397" t="str">
            <v>B1500000135</v>
          </cell>
          <cell r="D397">
            <v>44928</v>
          </cell>
          <cell r="H397">
            <v>160000</v>
          </cell>
        </row>
        <row r="398">
          <cell r="A398" t="str">
            <v>Universidad Eugenio María de Hostos (UNIREMHOS) Mayo -Agosto 2017</v>
          </cell>
          <cell r="B398" t="str">
            <v>Becas Nacionales</v>
          </cell>
          <cell r="C398" t="str">
            <v>B1500000131</v>
          </cell>
          <cell r="D398">
            <v>44928</v>
          </cell>
          <cell r="H398">
            <v>39897.919999999998</v>
          </cell>
        </row>
        <row r="399">
          <cell r="A399" t="str">
            <v>Universidad Eugenio María de Hostos (UNIREMHOS) Mayo -Agosto 2017</v>
          </cell>
          <cell r="B399" t="str">
            <v>Becas Nacionales</v>
          </cell>
          <cell r="C399" t="str">
            <v>B1500000138</v>
          </cell>
          <cell r="D399">
            <v>44928</v>
          </cell>
          <cell r="H399">
            <v>224000</v>
          </cell>
        </row>
        <row r="400">
          <cell r="A400" t="str">
            <v xml:space="preserve">Universidad Eugenio María de Hostos (UNIREMHOS) </v>
          </cell>
          <cell r="B400" t="str">
            <v>Becas Nacionales</v>
          </cell>
          <cell r="C400" t="str">
            <v>B1500000124</v>
          </cell>
          <cell r="D400">
            <v>44866</v>
          </cell>
          <cell r="H400">
            <v>28833.33</v>
          </cell>
        </row>
        <row r="401">
          <cell r="A401" t="str">
            <v>Universidad Federico Henríquez y Carvajal (UFHEC)</v>
          </cell>
          <cell r="B401" t="str">
            <v>Becas Nacionales</v>
          </cell>
          <cell r="C401" t="str">
            <v>A0100100115000119</v>
          </cell>
          <cell r="D401">
            <v>43983</v>
          </cell>
          <cell r="H401">
            <v>49000</v>
          </cell>
        </row>
        <row r="402">
          <cell r="A402" t="str">
            <v>Universidad Federico Henríquez y Carvajal (UFHEC)</v>
          </cell>
          <cell r="B402" t="str">
            <v>Becas Nacionales</v>
          </cell>
          <cell r="C402" t="str">
            <v>B1500000173</v>
          </cell>
          <cell r="D402">
            <v>44105</v>
          </cell>
          <cell r="H402">
            <v>8000</v>
          </cell>
        </row>
        <row r="403">
          <cell r="A403" t="str">
            <v>Universidad Federico Henríquez y Carvajal (UFHEC)</v>
          </cell>
          <cell r="B403" t="str">
            <v>Becas Nacionales</v>
          </cell>
          <cell r="C403" t="str">
            <v>B1500000296</v>
          </cell>
          <cell r="D403" t="str">
            <v>17/02/2023</v>
          </cell>
          <cell r="H403">
            <v>179999.33</v>
          </cell>
        </row>
        <row r="404">
          <cell r="A404" t="str">
            <v>Universidad Federico Henríquez y Carvajal (UFHEC)</v>
          </cell>
          <cell r="B404" t="str">
            <v>Becas Nacionales</v>
          </cell>
          <cell r="C404" t="str">
            <v>B1500000297</v>
          </cell>
          <cell r="D404" t="str">
            <v>20/02/2023</v>
          </cell>
          <cell r="H404">
            <v>515377.07</v>
          </cell>
        </row>
        <row r="405">
          <cell r="A405" t="str">
            <v>Universidad Federico Henríquez y Carvajal (UFHEC)</v>
          </cell>
          <cell r="B405" t="str">
            <v>Becas Nacionales</v>
          </cell>
          <cell r="C405" t="str">
            <v>B1500000273</v>
          </cell>
          <cell r="D405">
            <v>44896</v>
          </cell>
          <cell r="H405">
            <v>644815.31000000006</v>
          </cell>
        </row>
        <row r="406">
          <cell r="A406" t="str">
            <v>Universidad Federico Henríquez y Carvajal (UFHEC)</v>
          </cell>
          <cell r="B406" t="str">
            <v>Becas Nacionales</v>
          </cell>
          <cell r="C406" t="str">
            <v>B1500000282</v>
          </cell>
          <cell r="D406">
            <v>44842</v>
          </cell>
          <cell r="H406">
            <v>637275.73</v>
          </cell>
        </row>
        <row r="407">
          <cell r="A407" t="str">
            <v>Universidad Iberoamericana, (UNIBE) (3,800.00 x 57.70)</v>
          </cell>
          <cell r="B407" t="str">
            <v>Becas Nacionales</v>
          </cell>
          <cell r="C407" t="str">
            <v>CON00010254</v>
          </cell>
          <cell r="D407">
            <v>43862</v>
          </cell>
          <cell r="H407">
            <v>219260</v>
          </cell>
        </row>
        <row r="408">
          <cell r="A408" t="str">
            <v>Universidad Iberoamericana, (UNIBE) (1,300.00 x 57.70)</v>
          </cell>
          <cell r="B408" t="str">
            <v>Becas Nacionales</v>
          </cell>
          <cell r="C408" t="str">
            <v>CON00010253</v>
          </cell>
          <cell r="D408">
            <v>43862</v>
          </cell>
          <cell r="H408">
            <v>75010</v>
          </cell>
        </row>
        <row r="409">
          <cell r="A409" t="str">
            <v>Universidad Iberoamericana, (UNIBE)</v>
          </cell>
          <cell r="B409" t="str">
            <v>Becas Nacionales</v>
          </cell>
          <cell r="C409" t="str">
            <v>B1500000324</v>
          </cell>
          <cell r="D409">
            <v>43983</v>
          </cell>
          <cell r="H409">
            <v>263333.33</v>
          </cell>
        </row>
        <row r="410">
          <cell r="A410" t="str">
            <v>Universidad Iberoamericana, (UNIBE)</v>
          </cell>
          <cell r="B410" t="str">
            <v>Becas Nacionales</v>
          </cell>
          <cell r="C410" t="str">
            <v>B1500000374</v>
          </cell>
          <cell r="D410">
            <v>43983</v>
          </cell>
          <cell r="H410">
            <v>82500</v>
          </cell>
        </row>
        <row r="411">
          <cell r="A411" t="str">
            <v>Universidad Iberoamericana, (UNIBE)</v>
          </cell>
          <cell r="B411" t="str">
            <v>Becas Nacionales</v>
          </cell>
          <cell r="C411" t="str">
            <v>B1500000394</v>
          </cell>
          <cell r="D411">
            <v>43983</v>
          </cell>
          <cell r="H411">
            <v>303150</v>
          </cell>
        </row>
        <row r="412">
          <cell r="A412" t="str">
            <v>Universidad Iberoamericana, (UNIBE)</v>
          </cell>
          <cell r="B412" t="str">
            <v>Becas Nacionales</v>
          </cell>
          <cell r="C412" t="str">
            <v>B1500000417</v>
          </cell>
          <cell r="D412">
            <v>43983</v>
          </cell>
          <cell r="H412">
            <v>727583.33</v>
          </cell>
        </row>
        <row r="413">
          <cell r="A413" t="str">
            <v>Universidad Iberoamericana, (UNIBE)</v>
          </cell>
          <cell r="B413" t="str">
            <v>Becas Nacionales</v>
          </cell>
          <cell r="C413" t="str">
            <v>B1500000455</v>
          </cell>
          <cell r="D413">
            <v>44112</v>
          </cell>
          <cell r="H413">
            <v>178687.5</v>
          </cell>
        </row>
        <row r="414">
          <cell r="A414" t="str">
            <v>Universidad Iberoamericana, (UNIBE)</v>
          </cell>
          <cell r="B414" t="str">
            <v>Becas Nacionales</v>
          </cell>
          <cell r="C414" t="str">
            <v>B1500000504</v>
          </cell>
          <cell r="D414">
            <v>44197</v>
          </cell>
          <cell r="H414">
            <v>75000</v>
          </cell>
        </row>
        <row r="420">
          <cell r="A420" t="str">
            <v>Universidad Iberoamericana, (UNIBE)</v>
          </cell>
          <cell r="B420" t="str">
            <v>Becas Nacionales</v>
          </cell>
          <cell r="C420" t="str">
            <v>B1500000555</v>
          </cell>
          <cell r="D420">
            <v>44348</v>
          </cell>
          <cell r="H420">
            <v>150000</v>
          </cell>
        </row>
        <row r="421">
          <cell r="A421" t="str">
            <v>Universidad Iberoamericana, (UNIBE)</v>
          </cell>
          <cell r="B421" t="str">
            <v>Becas Nacionales</v>
          </cell>
          <cell r="C421" t="str">
            <v>B1500000559</v>
          </cell>
          <cell r="D421">
            <v>44348</v>
          </cell>
          <cell r="H421">
            <v>120500</v>
          </cell>
        </row>
        <row r="423">
          <cell r="A423" t="str">
            <v>Universidad Iberoamericana, (UNIBE)</v>
          </cell>
          <cell r="B423" t="str">
            <v>Becas Nacionales</v>
          </cell>
          <cell r="C423" t="str">
            <v>B1500000591</v>
          </cell>
          <cell r="D423">
            <v>44348</v>
          </cell>
          <cell r="H423">
            <v>214166.67</v>
          </cell>
        </row>
        <row r="424">
          <cell r="A424" t="str">
            <v>Universidad Iberoamericana, (UNIBE)</v>
          </cell>
          <cell r="B424" t="str">
            <v>Becas Nacionales</v>
          </cell>
          <cell r="C424" t="str">
            <v>B1500000592</v>
          </cell>
          <cell r="D424">
            <v>44348</v>
          </cell>
          <cell r="H424">
            <v>358821.02</v>
          </cell>
        </row>
        <row r="425">
          <cell r="A425" t="str">
            <v>Universidad Iberoamericana, (UNIBE)</v>
          </cell>
          <cell r="B425" t="str">
            <v>Becas Nacionales</v>
          </cell>
          <cell r="C425" t="str">
            <v>B1500000623</v>
          </cell>
          <cell r="D425">
            <v>44348</v>
          </cell>
          <cell r="H425">
            <v>218167.16</v>
          </cell>
        </row>
        <row r="426">
          <cell r="A426" t="str">
            <v>Universidad Iberoamericana, (UNIBE)</v>
          </cell>
          <cell r="B426" t="str">
            <v>Becas Nacionales</v>
          </cell>
          <cell r="C426" t="str">
            <v>B1500000629</v>
          </cell>
          <cell r="D426">
            <v>44348</v>
          </cell>
          <cell r="H426">
            <v>294999.96000000002</v>
          </cell>
        </row>
        <row r="427">
          <cell r="A427" t="str">
            <v>Universidad Iberoamericana, (UNIBE)</v>
          </cell>
          <cell r="B427" t="str">
            <v>Becas Nacionales</v>
          </cell>
          <cell r="C427" t="str">
            <v>B1500000632</v>
          </cell>
          <cell r="D427">
            <v>44348</v>
          </cell>
          <cell r="H427">
            <v>96225</v>
          </cell>
        </row>
        <row r="428">
          <cell r="A428" t="str">
            <v>Universidad Iberoamericana, (UNIBE)</v>
          </cell>
          <cell r="B428" t="str">
            <v>Becas Nacionales</v>
          </cell>
          <cell r="C428" t="str">
            <v>B1500000634</v>
          </cell>
          <cell r="D428">
            <v>44348</v>
          </cell>
          <cell r="H428">
            <v>37750</v>
          </cell>
        </row>
        <row r="429">
          <cell r="A429" t="str">
            <v>Universidad Iberoamericana, (UNIBE)</v>
          </cell>
          <cell r="B429" t="str">
            <v>Becas Nacionales</v>
          </cell>
          <cell r="C429" t="str">
            <v>B1500000636</v>
          </cell>
          <cell r="D429">
            <v>44348</v>
          </cell>
          <cell r="H429">
            <v>37500</v>
          </cell>
        </row>
        <row r="430">
          <cell r="A430" t="str">
            <v>Universidad Iberoamericana, (UNIBE)</v>
          </cell>
          <cell r="B430" t="str">
            <v>Becas Nacionales</v>
          </cell>
          <cell r="C430" t="str">
            <v>B1500000637</v>
          </cell>
          <cell r="D430">
            <v>44348</v>
          </cell>
          <cell r="H430">
            <v>224437.5</v>
          </cell>
        </row>
        <row r="431">
          <cell r="A431" t="str">
            <v>Universidad Iberoamericana, (UNIBE)</v>
          </cell>
          <cell r="B431" t="str">
            <v>Becas Nacionales</v>
          </cell>
          <cell r="C431" t="str">
            <v>B1500000638</v>
          </cell>
          <cell r="D431">
            <v>44348</v>
          </cell>
          <cell r="H431">
            <v>78000</v>
          </cell>
        </row>
        <row r="432">
          <cell r="A432" t="str">
            <v>Universidad Iberoamericana, (UNIBE)</v>
          </cell>
          <cell r="B432" t="str">
            <v>Becas Nacionales</v>
          </cell>
          <cell r="C432" t="str">
            <v>B1500000639</v>
          </cell>
          <cell r="D432">
            <v>44348</v>
          </cell>
          <cell r="H432">
            <v>114608.56</v>
          </cell>
        </row>
        <row r="433">
          <cell r="A433" t="str">
            <v>Universidad Iberoamericana, (UNIBE)</v>
          </cell>
          <cell r="B433" t="str">
            <v>Becas Nacionales</v>
          </cell>
          <cell r="C433" t="str">
            <v>B1500000641</v>
          </cell>
          <cell r="D433">
            <v>44348</v>
          </cell>
          <cell r="H433">
            <v>86166.67</v>
          </cell>
        </row>
        <row r="436">
          <cell r="A436" t="str">
            <v>Universidad Iberoamericana, (UNIBE)</v>
          </cell>
          <cell r="B436" t="str">
            <v>Becas Nacionales</v>
          </cell>
          <cell r="C436" t="str">
            <v>B1500000715</v>
          </cell>
          <cell r="D436">
            <v>44470</v>
          </cell>
          <cell r="H436">
            <v>224437.5</v>
          </cell>
        </row>
        <row r="437">
          <cell r="A437" t="str">
            <v>Universidad Iberoamericana, (UNIBE)</v>
          </cell>
          <cell r="B437" t="str">
            <v>Becas Nacionales</v>
          </cell>
          <cell r="C437" t="str">
            <v>B1500000716</v>
          </cell>
          <cell r="D437">
            <v>44470</v>
          </cell>
          <cell r="H437">
            <v>114608.56</v>
          </cell>
        </row>
        <row r="438">
          <cell r="A438" t="str">
            <v>Universidad Iberoamericana, (UNIBE)</v>
          </cell>
          <cell r="B438" t="str">
            <v>Becas Nacionales</v>
          </cell>
          <cell r="C438" t="str">
            <v>B1500000718</v>
          </cell>
          <cell r="D438">
            <v>44470</v>
          </cell>
          <cell r="H438">
            <v>86166.67</v>
          </cell>
        </row>
        <row r="439">
          <cell r="A439" t="str">
            <v>Universidad Iberoamericana, (UNIBE)</v>
          </cell>
          <cell r="B439" t="str">
            <v>Becas Nacionales</v>
          </cell>
          <cell r="C439" t="str">
            <v>B1500000794</v>
          </cell>
          <cell r="D439">
            <v>44578</v>
          </cell>
          <cell r="H439">
            <v>232500</v>
          </cell>
        </row>
        <row r="440">
          <cell r="A440" t="str">
            <v>Universidad Iberoamericana, (UNIBE)</v>
          </cell>
          <cell r="B440" t="str">
            <v>Becas Nacionales</v>
          </cell>
          <cell r="C440" t="str">
            <v>B1500000797</v>
          </cell>
          <cell r="D440">
            <v>44578</v>
          </cell>
          <cell r="H440">
            <v>86166.67</v>
          </cell>
        </row>
        <row r="441">
          <cell r="A441" t="str">
            <v>Universidad Iberoamericana, (UNIBE)</v>
          </cell>
          <cell r="B441" t="str">
            <v>Becas Nacionales</v>
          </cell>
          <cell r="C441" t="str">
            <v>B1500000799</v>
          </cell>
          <cell r="D441">
            <v>44578</v>
          </cell>
          <cell r="H441">
            <v>114608.56</v>
          </cell>
        </row>
        <row r="442">
          <cell r="A442" t="str">
            <v>Universidad Iberoamericana, (UNIBE)</v>
          </cell>
          <cell r="B442" t="str">
            <v>Becas Nacionales</v>
          </cell>
          <cell r="C442" t="str">
            <v>B1500000800</v>
          </cell>
          <cell r="D442">
            <v>44578</v>
          </cell>
          <cell r="H442">
            <v>224437.5</v>
          </cell>
        </row>
        <row r="443">
          <cell r="A443" t="str">
            <v>Universidad Iberoamericana, (UNIBE)</v>
          </cell>
          <cell r="B443" t="str">
            <v>Becas Nacionales</v>
          </cell>
          <cell r="C443" t="str">
            <v>B1500000908</v>
          </cell>
          <cell r="D443">
            <v>44805</v>
          </cell>
          <cell r="H443">
            <v>84250</v>
          </cell>
        </row>
        <row r="444">
          <cell r="A444" t="str">
            <v>Universidad Iberoamericana, (UNIBE)</v>
          </cell>
          <cell r="B444" t="str">
            <v>Becas Nacionales</v>
          </cell>
          <cell r="C444" t="str">
            <v>B1500000935</v>
          </cell>
          <cell r="D444">
            <v>44805</v>
          </cell>
          <cell r="H444">
            <v>67787.08</v>
          </cell>
        </row>
        <row r="445">
          <cell r="A445" t="str">
            <v>Universidad Iberoamericana, (UNIBE)</v>
          </cell>
          <cell r="B445" t="str">
            <v>Becas Nacionales</v>
          </cell>
          <cell r="C445" t="str">
            <v>B1500001014</v>
          </cell>
          <cell r="D445">
            <v>44835</v>
          </cell>
          <cell r="H445">
            <v>33893.54</v>
          </cell>
        </row>
        <row r="446">
          <cell r="A446" t="str">
            <v>Universidad Iberoamericana, (UNIBE)</v>
          </cell>
          <cell r="B446" t="str">
            <v>Becas Nacionales</v>
          </cell>
          <cell r="C446" t="str">
            <v>B1500001015</v>
          </cell>
          <cell r="D446">
            <v>44835</v>
          </cell>
          <cell r="H446">
            <v>91750</v>
          </cell>
        </row>
        <row r="447">
          <cell r="A447" t="str">
            <v>Universidad Iberoamericana, (UNIBE)</v>
          </cell>
          <cell r="B447" t="str">
            <v>Becas Nacionales</v>
          </cell>
          <cell r="C447" t="str">
            <v>B1500001016</v>
          </cell>
          <cell r="D447">
            <v>44835</v>
          </cell>
          <cell r="H447">
            <v>46750</v>
          </cell>
        </row>
        <row r="448">
          <cell r="A448" t="str">
            <v>Universidad Iberoamericana, (UNIBE)</v>
          </cell>
          <cell r="B448" t="str">
            <v>Becas Nacionales</v>
          </cell>
          <cell r="C448" t="str">
            <v>B1500001019</v>
          </cell>
          <cell r="D448">
            <v>44835</v>
          </cell>
          <cell r="H448">
            <v>171610.5</v>
          </cell>
        </row>
        <row r="449">
          <cell r="A449" t="str">
            <v>Universidad Iberoamericana, (UNIBE)</v>
          </cell>
          <cell r="B449" t="str">
            <v>Becas Nacionales</v>
          </cell>
          <cell r="C449" t="str">
            <v>B1500001020</v>
          </cell>
          <cell r="D449">
            <v>44835</v>
          </cell>
          <cell r="H449">
            <v>178500</v>
          </cell>
        </row>
        <row r="450">
          <cell r="A450" t="str">
            <v>Universidad Iberoamericana, (UNIBE)</v>
          </cell>
          <cell r="B450" t="str">
            <v>Becas Nacionales</v>
          </cell>
          <cell r="C450" t="str">
            <v>B1500001022</v>
          </cell>
          <cell r="D450">
            <v>44835</v>
          </cell>
          <cell r="H450">
            <v>296303.65999999997</v>
          </cell>
        </row>
        <row r="451">
          <cell r="A451" t="str">
            <v>Universidad Iberoamericana, (UNIBE)</v>
          </cell>
          <cell r="B451" t="str">
            <v>Becas Nacionales</v>
          </cell>
          <cell r="C451" t="str">
            <v>B1500001023</v>
          </cell>
          <cell r="D451">
            <v>44835</v>
          </cell>
          <cell r="H451">
            <v>232500</v>
          </cell>
        </row>
        <row r="452">
          <cell r="A452" t="str">
            <v>Universidad Iberoamericana, (UNIBE)</v>
          </cell>
          <cell r="B452" t="str">
            <v>Becas Nacionales</v>
          </cell>
          <cell r="C452" t="str">
            <v>B1500001024</v>
          </cell>
          <cell r="D452">
            <v>44835</v>
          </cell>
          <cell r="H452">
            <v>188936.15</v>
          </cell>
        </row>
        <row r="453">
          <cell r="A453" t="str">
            <v>Universidad Iberoamericana, (UNIBE)</v>
          </cell>
          <cell r="B453" t="str">
            <v>Becas Nacionales</v>
          </cell>
          <cell r="C453" t="str">
            <v>B1500001025</v>
          </cell>
          <cell r="D453">
            <v>44835</v>
          </cell>
          <cell r="H453">
            <v>86166.67</v>
          </cell>
        </row>
        <row r="454">
          <cell r="A454" t="str">
            <v>Universidad Iberoamericana, (UNIBE)</v>
          </cell>
          <cell r="B454" t="str">
            <v>Becas Nacionales</v>
          </cell>
          <cell r="C454" t="str">
            <v>B1500001026</v>
          </cell>
          <cell r="D454">
            <v>44835</v>
          </cell>
          <cell r="H454">
            <v>273000</v>
          </cell>
        </row>
        <row r="455">
          <cell r="A455" t="str">
            <v>Universidad Iberoamericana, (UNIBE)</v>
          </cell>
          <cell r="B455" t="str">
            <v>Becas Nacionales</v>
          </cell>
          <cell r="C455" t="str">
            <v>B1500001027</v>
          </cell>
          <cell r="D455">
            <v>44835</v>
          </cell>
          <cell r="H455">
            <v>114608.56</v>
          </cell>
        </row>
        <row r="456">
          <cell r="A456" t="str">
            <v>Universidad Iberoamericana, (UNIBE)</v>
          </cell>
          <cell r="B456" t="str">
            <v>Becas Nacionales</v>
          </cell>
          <cell r="C456" t="str">
            <v>B1500001028</v>
          </cell>
          <cell r="D456">
            <v>44835</v>
          </cell>
          <cell r="H456">
            <v>224437.5</v>
          </cell>
        </row>
        <row r="457">
          <cell r="A457" t="str">
            <v>Universidad Iberoamericana, (UNIBE)</v>
          </cell>
          <cell r="B457" t="str">
            <v>Becas Nacionales</v>
          </cell>
          <cell r="C457" t="str">
            <v>B1500001031</v>
          </cell>
          <cell r="D457">
            <v>44835</v>
          </cell>
          <cell r="H457">
            <v>49725</v>
          </cell>
        </row>
        <row r="458">
          <cell r="A458" t="str">
            <v>Universidad Iberoamericana, (UNIBE)</v>
          </cell>
          <cell r="B458" t="str">
            <v>Becas Nacionales</v>
          </cell>
          <cell r="C458" t="str">
            <v>B1500001035</v>
          </cell>
          <cell r="D458">
            <v>44835</v>
          </cell>
          <cell r="H458">
            <v>118718.77</v>
          </cell>
        </row>
        <row r="459">
          <cell r="A459" t="str">
            <v>Universidad Iberoamericana, (UNIBE)</v>
          </cell>
          <cell r="B459" t="str">
            <v>Becas Nacionales</v>
          </cell>
          <cell r="C459" t="str">
            <v>B1500001037</v>
          </cell>
          <cell r="D459">
            <v>44835</v>
          </cell>
          <cell r="H459">
            <v>93000</v>
          </cell>
        </row>
        <row r="460">
          <cell r="A460" t="str">
            <v>Universidad Iberoamericana, (UNIBE)</v>
          </cell>
          <cell r="B460" t="str">
            <v>Becas Nacionales</v>
          </cell>
          <cell r="C460" t="str">
            <v>B1500001154</v>
          </cell>
          <cell r="D460">
            <v>44563</v>
          </cell>
          <cell r="H460">
            <v>91750</v>
          </cell>
        </row>
        <row r="461">
          <cell r="A461" t="str">
            <v>Universidad Iberoamericana, (UNIBE)</v>
          </cell>
          <cell r="B461" t="str">
            <v>Becas Nacionales</v>
          </cell>
          <cell r="C461" t="str">
            <v>B1500001175</v>
          </cell>
          <cell r="D461">
            <v>44563</v>
          </cell>
          <cell r="H461">
            <v>215840</v>
          </cell>
        </row>
        <row r="462">
          <cell r="A462" t="str">
            <v>Universidad Iberoamericana, (UNIBE)</v>
          </cell>
          <cell r="B462" t="str">
            <v>Becas Nacionales</v>
          </cell>
          <cell r="C462" t="str">
            <v>B1500001173</v>
          </cell>
          <cell r="D462">
            <v>44563</v>
          </cell>
          <cell r="H462">
            <v>1608000</v>
          </cell>
        </row>
        <row r="463">
          <cell r="A463" t="str">
            <v>Universidad Iberoamericana, (UNIBE)</v>
          </cell>
          <cell r="B463" t="str">
            <v>Becas Nacionales</v>
          </cell>
          <cell r="C463" t="str">
            <v>B1500001172</v>
          </cell>
          <cell r="D463">
            <v>44563</v>
          </cell>
          <cell r="H463">
            <v>6802500</v>
          </cell>
        </row>
        <row r="464">
          <cell r="A464" t="str">
            <v>Universidad Iberoamericana, (UNIBE)</v>
          </cell>
          <cell r="B464" t="str">
            <v>Becas Nacionales</v>
          </cell>
          <cell r="C464" t="str">
            <v>B1500001171</v>
          </cell>
          <cell r="D464">
            <v>44563</v>
          </cell>
          <cell r="H464">
            <v>6690000</v>
          </cell>
        </row>
        <row r="465">
          <cell r="A465" t="str">
            <v>Universidad Iberoamericana, (UNIBE)</v>
          </cell>
          <cell r="B465" t="str">
            <v>Becas Nacionales</v>
          </cell>
          <cell r="C465" t="str">
            <v>B1500001169</v>
          </cell>
          <cell r="D465">
            <v>44563</v>
          </cell>
          <cell r="H465">
            <v>1813500</v>
          </cell>
        </row>
        <row r="466">
          <cell r="A466" t="str">
            <v>Universidad Iberoamericana, (UNIBE)</v>
          </cell>
          <cell r="B466" t="str">
            <v>Becas Nacionales</v>
          </cell>
          <cell r="C466" t="str">
            <v>B1500001167</v>
          </cell>
          <cell r="D466">
            <v>44563</v>
          </cell>
          <cell r="H466">
            <v>224437.5</v>
          </cell>
        </row>
        <row r="467">
          <cell r="A467" t="str">
            <v>Universidad Iberoamericana, (UNIBE)</v>
          </cell>
          <cell r="B467" t="str">
            <v>Becas Nacionales</v>
          </cell>
          <cell r="C467" t="str">
            <v>B1500001166</v>
          </cell>
          <cell r="D467">
            <v>44563</v>
          </cell>
          <cell r="H467">
            <v>114608.56</v>
          </cell>
        </row>
        <row r="468">
          <cell r="A468" t="str">
            <v>Universidad Iberoamericana, (UNIBE)</v>
          </cell>
          <cell r="B468" t="str">
            <v>Becas Nacionales</v>
          </cell>
          <cell r="C468" t="str">
            <v>B1500001165</v>
          </cell>
          <cell r="D468">
            <v>44563</v>
          </cell>
          <cell r="H468">
            <v>232500</v>
          </cell>
        </row>
        <row r="469">
          <cell r="A469" t="str">
            <v>Universidad Iberoamericana, (UNIBE)</v>
          </cell>
          <cell r="B469" t="str">
            <v>Becas Nacionales</v>
          </cell>
          <cell r="C469" t="str">
            <v>B1500001164</v>
          </cell>
          <cell r="D469">
            <v>44563</v>
          </cell>
          <cell r="H469">
            <v>273000</v>
          </cell>
        </row>
        <row r="470">
          <cell r="A470" t="str">
            <v>Universidad Iberoamericana, (UNIBE)</v>
          </cell>
          <cell r="B470" t="str">
            <v>Becas Nacionales</v>
          </cell>
          <cell r="C470" t="str">
            <v>B1500001160</v>
          </cell>
          <cell r="D470">
            <v>44563</v>
          </cell>
          <cell r="H470">
            <v>196372.5</v>
          </cell>
        </row>
        <row r="471">
          <cell r="A471" t="str">
            <v>Universidad Iberoamericana, (UNIBE)</v>
          </cell>
          <cell r="B471" t="str">
            <v>Becas Nacionales</v>
          </cell>
          <cell r="C471" t="str">
            <v>B1500001161</v>
          </cell>
          <cell r="D471">
            <v>44563</v>
          </cell>
          <cell r="H471">
            <v>296303.65999999997</v>
          </cell>
        </row>
        <row r="472">
          <cell r="A472" t="str">
            <v>Universidad Iberoamericana, (UNIBE)</v>
          </cell>
          <cell r="B472" t="str">
            <v>Becas Nacionales</v>
          </cell>
          <cell r="C472" t="str">
            <v>B1500001162</v>
          </cell>
          <cell r="D472">
            <v>44563</v>
          </cell>
          <cell r="H472">
            <v>188936.15</v>
          </cell>
        </row>
        <row r="473">
          <cell r="A473" t="str">
            <v>Universidad Iberoamericana, (UNIBE)</v>
          </cell>
          <cell r="B473" t="str">
            <v>Becas Nacionales</v>
          </cell>
          <cell r="C473" t="str">
            <v>B1500001159</v>
          </cell>
          <cell r="D473">
            <v>44563</v>
          </cell>
          <cell r="H473">
            <v>178500</v>
          </cell>
        </row>
        <row r="474">
          <cell r="A474" t="str">
            <v>Universidad Iberoamericana, (UNIBE)</v>
          </cell>
          <cell r="B474" t="str">
            <v>Becas Nacionales</v>
          </cell>
          <cell r="C474" t="str">
            <v>B1500001158</v>
          </cell>
          <cell r="D474">
            <v>44563</v>
          </cell>
          <cell r="H474">
            <v>171610.5</v>
          </cell>
        </row>
        <row r="475">
          <cell r="A475" t="str">
            <v>Universidad Iberoamericana, (UNIBE)</v>
          </cell>
          <cell r="B475" t="str">
            <v>Becas Nacionales</v>
          </cell>
          <cell r="C475" t="str">
            <v>B1500001157</v>
          </cell>
          <cell r="D475">
            <v>44563</v>
          </cell>
          <cell r="H475">
            <v>1153087.29</v>
          </cell>
        </row>
        <row r="476">
          <cell r="A476" t="str">
            <v>Universidad Iberoamericana, (UNIBE)</v>
          </cell>
          <cell r="B476" t="str">
            <v>Becas Nacionales</v>
          </cell>
          <cell r="C476" t="str">
            <v>B1500001156</v>
          </cell>
          <cell r="D476">
            <v>44563</v>
          </cell>
          <cell r="H476">
            <v>2112000</v>
          </cell>
        </row>
        <row r="477">
          <cell r="A477" t="str">
            <v>Universidad Iberoamericana, (UNIBE)</v>
          </cell>
          <cell r="B477" t="str">
            <v>Becas Nacionales</v>
          </cell>
          <cell r="C477" t="str">
            <v>B1500001155</v>
          </cell>
          <cell r="D477">
            <v>44563</v>
          </cell>
          <cell r="H477">
            <v>46750</v>
          </cell>
        </row>
        <row r="478">
          <cell r="A478" t="str">
            <v>Universidad Iberoamericana, (UNIBE)</v>
          </cell>
          <cell r="B478" t="str">
            <v>Becas Nacionales</v>
          </cell>
          <cell r="C478" t="str">
            <v>B1500001151</v>
          </cell>
          <cell r="D478">
            <v>44563</v>
          </cell>
          <cell r="H478">
            <v>725711.25</v>
          </cell>
        </row>
        <row r="479">
          <cell r="A479" t="str">
            <v>Universidad Iberoamericana, (UNIBE)</v>
          </cell>
          <cell r="B479" t="str">
            <v>Becas Nacionales</v>
          </cell>
          <cell r="C479" t="str">
            <v>B1500000884</v>
          </cell>
          <cell r="D479">
            <v>44563</v>
          </cell>
          <cell r="H479">
            <v>114608.56</v>
          </cell>
        </row>
        <row r="480">
          <cell r="A480" t="str">
            <v>Universidad Iberoamericana, (UNIBE)</v>
          </cell>
          <cell r="B480" t="str">
            <v>Becas Nacionales</v>
          </cell>
          <cell r="C480" t="str">
            <v>B1500001137</v>
          </cell>
          <cell r="D480">
            <v>44563</v>
          </cell>
          <cell r="H480">
            <v>498150</v>
          </cell>
        </row>
        <row r="481">
          <cell r="A481" t="str">
            <v>Universidad Iberoamericana, (UNIBE)</v>
          </cell>
          <cell r="B481" t="str">
            <v>Becas Nacionales</v>
          </cell>
          <cell r="C481" t="str">
            <v>B1500000834</v>
          </cell>
          <cell r="D481">
            <v>44563</v>
          </cell>
          <cell r="H481">
            <v>93500</v>
          </cell>
        </row>
        <row r="482">
          <cell r="A482" t="str">
            <v>Universidad Iberoamericana, (UNIBE)</v>
          </cell>
          <cell r="B482" t="str">
            <v>Becas Nacionales</v>
          </cell>
          <cell r="C482" t="str">
            <v>B1500000880</v>
          </cell>
          <cell r="D482">
            <v>44563</v>
          </cell>
          <cell r="H482">
            <v>232500</v>
          </cell>
        </row>
        <row r="483">
          <cell r="A483" t="str">
            <v>Universidad Iberoamericana, (UNIBE)</v>
          </cell>
          <cell r="B483" t="str">
            <v>Becas Nacionales</v>
          </cell>
          <cell r="C483" t="str">
            <v>B1500000894</v>
          </cell>
          <cell r="D483">
            <v>44563</v>
          </cell>
          <cell r="H483">
            <v>251907.98</v>
          </cell>
        </row>
        <row r="484">
          <cell r="A484" t="str">
            <v>Universidad Iberoamericana, (UNIBE)</v>
          </cell>
          <cell r="B484" t="str">
            <v>Becas Nacionales</v>
          </cell>
          <cell r="C484" t="str">
            <v>B1500000934</v>
          </cell>
          <cell r="D484">
            <v>44563</v>
          </cell>
          <cell r="H484">
            <v>140000</v>
          </cell>
        </row>
        <row r="485">
          <cell r="A485" t="str">
            <v>Universidad Iberoamericana, (UNIBE)</v>
          </cell>
          <cell r="B485" t="str">
            <v>Becas Nacionales</v>
          </cell>
          <cell r="C485" t="str">
            <v>B1500001104</v>
          </cell>
          <cell r="D485">
            <v>44563</v>
          </cell>
          <cell r="H485">
            <v>166272.63</v>
          </cell>
        </row>
        <row r="486">
          <cell r="A486" t="str">
            <v>Universidad Iberoamericana, (UNIBE)</v>
          </cell>
          <cell r="B486" t="str">
            <v>Becas Nacionales</v>
          </cell>
          <cell r="C486" t="str">
            <v>B1500000882</v>
          </cell>
          <cell r="D486">
            <v>44563</v>
          </cell>
          <cell r="H486">
            <v>86166.67</v>
          </cell>
        </row>
        <row r="487">
          <cell r="A487" t="str">
            <v>Universidad Iberoamericana, (UNIBE)</v>
          </cell>
          <cell r="B487" t="str">
            <v>Becas Nacionales</v>
          </cell>
          <cell r="C487" t="str">
            <v>B1500001025</v>
          </cell>
          <cell r="D487">
            <v>44563</v>
          </cell>
          <cell r="H487">
            <v>86166.67</v>
          </cell>
        </row>
        <row r="488">
          <cell r="A488" t="str">
            <v>Universidad Iberoamericana, (UNIBE)</v>
          </cell>
          <cell r="B488" t="str">
            <v>Becas Nacionales</v>
          </cell>
          <cell r="C488" t="str">
            <v>B15000001163</v>
          </cell>
          <cell r="D488">
            <v>44563</v>
          </cell>
          <cell r="H488">
            <v>86166.67</v>
          </cell>
        </row>
        <row r="489">
          <cell r="A489" t="str">
            <v>Universidad Iberoamericana, (UNIBE)</v>
          </cell>
          <cell r="B489" t="str">
            <v>Becas Nacionales</v>
          </cell>
          <cell r="C489" t="str">
            <v>B1500001013</v>
          </cell>
          <cell r="D489">
            <v>44835</v>
          </cell>
          <cell r="H489">
            <v>219260</v>
          </cell>
        </row>
        <row r="490">
          <cell r="A490" t="str">
            <v>Universidad Iberoamericana, (UNIBE)</v>
          </cell>
          <cell r="B490" t="str">
            <v>Becas Nacionales</v>
          </cell>
          <cell r="C490" t="str">
            <v>B1500001021</v>
          </cell>
          <cell r="D490">
            <v>44835</v>
          </cell>
          <cell r="H490">
            <v>196372.5</v>
          </cell>
        </row>
        <row r="491">
          <cell r="A491" t="str">
            <v>Universidad Iberoamericana, (UNIBE)</v>
          </cell>
          <cell r="B491" t="str">
            <v>Becas Nacionales</v>
          </cell>
          <cell r="C491" t="str">
            <v>B1500001050</v>
          </cell>
          <cell r="D491">
            <v>44866</v>
          </cell>
          <cell r="H491">
            <v>232500</v>
          </cell>
        </row>
        <row r="492">
          <cell r="A492" t="str">
            <v>Universidad Iberoamericana, (UNIBE)</v>
          </cell>
          <cell r="B492" t="str">
            <v>Becas Nacionales</v>
          </cell>
          <cell r="C492" t="str">
            <v>B1500001052</v>
          </cell>
          <cell r="D492">
            <v>44872</v>
          </cell>
          <cell r="H492">
            <v>78000</v>
          </cell>
        </row>
        <row r="493">
          <cell r="A493" t="str">
            <v>Universidad Iberoamericana, (UNIBE)</v>
          </cell>
          <cell r="B493" t="str">
            <v>Becas Nacionales</v>
          </cell>
          <cell r="C493" t="str">
            <v>B1500001090</v>
          </cell>
          <cell r="D493">
            <v>44882</v>
          </cell>
          <cell r="H493">
            <v>725711.25</v>
          </cell>
        </row>
        <row r="494">
          <cell r="A494" t="str">
            <v>Universidad Nacional Evangelica (UNEV)</v>
          </cell>
          <cell r="B494" t="str">
            <v>Becas Nacionales</v>
          </cell>
          <cell r="C494" t="str">
            <v>B15000008</v>
          </cell>
          <cell r="D494">
            <v>43272</v>
          </cell>
          <cell r="H494">
            <v>13000</v>
          </cell>
        </row>
        <row r="495">
          <cell r="A495" t="str">
            <v>Universidad Nacional Evangelica (UNEV)</v>
          </cell>
          <cell r="B495" t="str">
            <v>Becas Nacionales</v>
          </cell>
          <cell r="C495" t="str">
            <v>B15000009</v>
          </cell>
          <cell r="D495">
            <v>43272</v>
          </cell>
          <cell r="H495">
            <v>6150</v>
          </cell>
        </row>
        <row r="496">
          <cell r="A496" t="str">
            <v>Universidad Nacional Evangelica (UNEV)</v>
          </cell>
          <cell r="B496" t="str">
            <v>Becas Nacionales</v>
          </cell>
          <cell r="C496" t="str">
            <v>A0100200415000184</v>
          </cell>
          <cell r="D496">
            <v>43983</v>
          </cell>
          <cell r="H496">
            <v>20000</v>
          </cell>
        </row>
        <row r="497">
          <cell r="A497" t="str">
            <v>Universidad Nacional Evangelica (UNEV)</v>
          </cell>
          <cell r="B497" t="str">
            <v>Becas Nacionales</v>
          </cell>
          <cell r="C497" t="str">
            <v>A0100200415000210</v>
          </cell>
          <cell r="D497">
            <v>43983</v>
          </cell>
          <cell r="H497">
            <v>399950</v>
          </cell>
        </row>
        <row r="498">
          <cell r="A498" t="str">
            <v>Universidad Nacional Evangelica (UNEV)</v>
          </cell>
          <cell r="B498" t="str">
            <v>Becas Nacionales</v>
          </cell>
          <cell r="C498" t="str">
            <v>A0100200415000211</v>
          </cell>
          <cell r="D498">
            <v>43983</v>
          </cell>
          <cell r="H498">
            <v>23000</v>
          </cell>
        </row>
        <row r="499">
          <cell r="A499" t="str">
            <v>Universidad Nacional Evangelica (UNEV)</v>
          </cell>
          <cell r="B499" t="str">
            <v>Becas Nacionales</v>
          </cell>
          <cell r="C499" t="str">
            <v>B1500000039</v>
          </cell>
          <cell r="D499">
            <v>43983</v>
          </cell>
          <cell r="H499">
            <v>4600</v>
          </cell>
        </row>
        <row r="500">
          <cell r="A500" t="str">
            <v>Universidad Nacional Evangelica (UNEV)</v>
          </cell>
          <cell r="B500" t="str">
            <v>Becas Nacionales</v>
          </cell>
          <cell r="C500" t="str">
            <v>B1500000040</v>
          </cell>
          <cell r="D500">
            <v>43983</v>
          </cell>
          <cell r="H500">
            <v>5000</v>
          </cell>
        </row>
        <row r="501">
          <cell r="A501" t="str">
            <v xml:space="preserve">Universidad Nacional Evangelica (UNEV) </v>
          </cell>
          <cell r="B501" t="str">
            <v>Becas Nacionales</v>
          </cell>
          <cell r="C501" t="str">
            <v>B1500000075</v>
          </cell>
          <cell r="D501">
            <v>43983</v>
          </cell>
          <cell r="H501">
            <v>2100</v>
          </cell>
        </row>
        <row r="502">
          <cell r="A502" t="str">
            <v xml:space="preserve">Universidad Nacional Evangelica (UNEV) </v>
          </cell>
          <cell r="B502" t="str">
            <v>Becas Nacionales</v>
          </cell>
          <cell r="C502" t="str">
            <v>B1500000260</v>
          </cell>
          <cell r="D502">
            <v>44021</v>
          </cell>
          <cell r="H502">
            <v>301350</v>
          </cell>
        </row>
        <row r="503">
          <cell r="A503" t="str">
            <v xml:space="preserve">Universidad Nacional Evangelica (UNEV) </v>
          </cell>
          <cell r="B503" t="str">
            <v>Becas Nacionales</v>
          </cell>
          <cell r="C503" t="str">
            <v>B1500000588</v>
          </cell>
          <cell r="D503">
            <v>44409</v>
          </cell>
          <cell r="H503">
            <v>391125</v>
          </cell>
        </row>
        <row r="504">
          <cell r="A504" t="str">
            <v xml:space="preserve">Universidad Nacional Evangelica (UNEV) </v>
          </cell>
          <cell r="B504" t="str">
            <v>Becas Nacionales</v>
          </cell>
          <cell r="C504" t="str">
            <v>B1500000589</v>
          </cell>
          <cell r="D504">
            <v>44409</v>
          </cell>
          <cell r="H504">
            <v>268700</v>
          </cell>
        </row>
        <row r="505">
          <cell r="A505" t="str">
            <v xml:space="preserve">Universidad Nacional Evangelica (UNEV) </v>
          </cell>
          <cell r="B505" t="str">
            <v>Becas Nacionales</v>
          </cell>
          <cell r="C505" t="str">
            <v>B1500000590</v>
          </cell>
          <cell r="D505">
            <v>44409</v>
          </cell>
          <cell r="H505">
            <v>365200</v>
          </cell>
        </row>
        <row r="506">
          <cell r="A506" t="str">
            <v xml:space="preserve">Universidad Nacional Evangelica (UNEV) </v>
          </cell>
          <cell r="B506" t="str">
            <v>Becas Nacionales</v>
          </cell>
          <cell r="C506" t="str">
            <v>B1500000591</v>
          </cell>
          <cell r="D506">
            <v>44409</v>
          </cell>
          <cell r="H506">
            <v>455085</v>
          </cell>
        </row>
        <row r="507">
          <cell r="A507" t="str">
            <v xml:space="preserve">Universidad Nacional Evangelica (UNEV) </v>
          </cell>
          <cell r="B507" t="str">
            <v>Becas Nacionales</v>
          </cell>
          <cell r="C507" t="str">
            <v>B1500000592</v>
          </cell>
          <cell r="D507">
            <v>44409</v>
          </cell>
          <cell r="H507">
            <v>34150</v>
          </cell>
        </row>
        <row r="508">
          <cell r="A508" t="str">
            <v xml:space="preserve">Universidad Nacional Evangelica (UNEV) </v>
          </cell>
          <cell r="B508" t="str">
            <v>Becas Nacionales</v>
          </cell>
          <cell r="C508" t="str">
            <v>B1500000593</v>
          </cell>
          <cell r="D508">
            <v>44409</v>
          </cell>
          <cell r="H508">
            <v>166050</v>
          </cell>
        </row>
        <row r="509">
          <cell r="A509" t="str">
            <v xml:space="preserve">Universidad Nacional Evangelica (UNEV) </v>
          </cell>
          <cell r="B509" t="str">
            <v>Becas Nacionales</v>
          </cell>
          <cell r="C509" t="str">
            <v>B1500000594</v>
          </cell>
          <cell r="D509">
            <v>44409</v>
          </cell>
          <cell r="H509">
            <v>55350</v>
          </cell>
        </row>
        <row r="510">
          <cell r="A510" t="str">
            <v xml:space="preserve">Universidad Nacional Evangelica (UNEV) </v>
          </cell>
          <cell r="B510" t="str">
            <v>Becas Nacionales</v>
          </cell>
          <cell r="C510" t="str">
            <v>B1500000595</v>
          </cell>
          <cell r="D510">
            <v>44409</v>
          </cell>
          <cell r="H510">
            <v>114990</v>
          </cell>
        </row>
        <row r="511">
          <cell r="A511" t="str">
            <v xml:space="preserve">Universidad Nacional Evangelica (UNEV) </v>
          </cell>
          <cell r="B511" t="str">
            <v>Becas Nacionales</v>
          </cell>
          <cell r="C511" t="str">
            <v>B1500000596</v>
          </cell>
          <cell r="D511">
            <v>44409</v>
          </cell>
          <cell r="H511">
            <v>72500</v>
          </cell>
        </row>
        <row r="512">
          <cell r="A512" t="str">
            <v xml:space="preserve">Universidad Nacional Evangelica (UNEV) </v>
          </cell>
          <cell r="B512" t="str">
            <v>Becas Nacionales</v>
          </cell>
          <cell r="C512" t="str">
            <v>B1500000726</v>
          </cell>
          <cell r="D512">
            <v>44928</v>
          </cell>
          <cell r="H512">
            <v>668270</v>
          </cell>
        </row>
        <row r="513">
          <cell r="A513" t="str">
            <v xml:space="preserve">Universidad Nacional Evangelica (UNEV) </v>
          </cell>
          <cell r="B513" t="str">
            <v>Becas Nacionales</v>
          </cell>
          <cell r="C513" t="str">
            <v>B1500000788</v>
          </cell>
          <cell r="D513">
            <v>44928</v>
          </cell>
          <cell r="H513">
            <v>299215</v>
          </cell>
        </row>
        <row r="514">
          <cell r="A514" t="str">
            <v xml:space="preserve">Universidad Nacional Evangelica (UNEV) </v>
          </cell>
          <cell r="B514" t="str">
            <v>Becas Nacionales</v>
          </cell>
          <cell r="C514" t="str">
            <v>B1500000789</v>
          </cell>
          <cell r="D514">
            <v>44928</v>
          </cell>
          <cell r="H514">
            <v>613155</v>
          </cell>
        </row>
        <row r="515">
          <cell r="A515" t="str">
            <v xml:space="preserve">Universidad Nacional Evangelica (UNEV) </v>
          </cell>
          <cell r="B515" t="str">
            <v>Becas Nacionales</v>
          </cell>
          <cell r="C515" t="str">
            <v>B1500000723</v>
          </cell>
          <cell r="D515">
            <v>44928</v>
          </cell>
          <cell r="H515">
            <v>13000</v>
          </cell>
        </row>
        <row r="516">
          <cell r="A516" t="str">
            <v xml:space="preserve">Universidad Nacional Evangelica (UNEV) </v>
          </cell>
          <cell r="B516" t="str">
            <v>Becas Nacionales</v>
          </cell>
          <cell r="C516" t="str">
            <v>B1500000787</v>
          </cell>
          <cell r="D516">
            <v>44928</v>
          </cell>
          <cell r="H516">
            <v>36900</v>
          </cell>
        </row>
        <row r="517">
          <cell r="A517" t="str">
            <v xml:space="preserve">Universidad Nacional Evangelica (UNEV) </v>
          </cell>
          <cell r="B517" t="str">
            <v>Becas Nacionales</v>
          </cell>
          <cell r="C517" t="str">
            <v>B1500000724</v>
          </cell>
          <cell r="D517">
            <v>44928</v>
          </cell>
          <cell r="H517">
            <v>36900</v>
          </cell>
        </row>
        <row r="518">
          <cell r="A518" t="str">
            <v xml:space="preserve">Universidad Nacional Evangelica (UNEV) </v>
          </cell>
          <cell r="B518" t="str">
            <v>Becas Nacionales</v>
          </cell>
          <cell r="C518" t="str">
            <v>B1500000725</v>
          </cell>
          <cell r="D518">
            <v>44928</v>
          </cell>
          <cell r="H518">
            <v>135300</v>
          </cell>
        </row>
        <row r="519">
          <cell r="A519" t="str">
            <v xml:space="preserve">Universidad Nacional Evangelica (UNEV) </v>
          </cell>
          <cell r="B519" t="str">
            <v>Becas Nacionales</v>
          </cell>
          <cell r="C519" t="str">
            <v>B1500000597</v>
          </cell>
          <cell r="D519">
            <v>44409</v>
          </cell>
          <cell r="H519">
            <v>250550</v>
          </cell>
        </row>
        <row r="520">
          <cell r="A520" t="str">
            <v xml:space="preserve">Universidad Nacional Evangelica (UNEV) </v>
          </cell>
          <cell r="B520" t="str">
            <v>Becas Nacionales</v>
          </cell>
          <cell r="C520" t="str">
            <v>B1500000598</v>
          </cell>
          <cell r="D520">
            <v>44409</v>
          </cell>
          <cell r="H520">
            <v>20295</v>
          </cell>
        </row>
        <row r="521">
          <cell r="A521" t="str">
            <v>Universidad Nacional Tecnológica (UNNATEC)</v>
          </cell>
          <cell r="B521" t="str">
            <v>Becas Nacionales</v>
          </cell>
          <cell r="C521" t="str">
            <v>B1500000008</v>
          </cell>
          <cell r="D521">
            <v>44348</v>
          </cell>
          <cell r="H521">
            <v>187672.04</v>
          </cell>
        </row>
        <row r="523">
          <cell r="A523" t="str">
            <v>Universidad Pedro Henriquez Ureña (UNPHU)</v>
          </cell>
          <cell r="B523" t="str">
            <v>Becas Nacionales</v>
          </cell>
          <cell r="C523" t="str">
            <v>B1500000933</v>
          </cell>
          <cell r="D523">
            <v>44435</v>
          </cell>
          <cell r="H523">
            <v>551499.96</v>
          </cell>
        </row>
        <row r="524">
          <cell r="A524" t="str">
            <v>Universidad Pedro Henriquez Ureña (UNPHU)</v>
          </cell>
          <cell r="B524" t="str">
            <v>Becas Nacionales</v>
          </cell>
          <cell r="C524" t="str">
            <v>B1500001345</v>
          </cell>
          <cell r="D524" t="str">
            <v>17/02/2023</v>
          </cell>
          <cell r="H524">
            <v>17031363.300000001</v>
          </cell>
        </row>
        <row r="525">
          <cell r="A525" t="str">
            <v>Universidad Pedro Henriquez Ureña (UNPHU)</v>
          </cell>
          <cell r="B525" t="str">
            <v>Becas Nacionales</v>
          </cell>
          <cell r="C525" t="str">
            <v>B1500001365</v>
          </cell>
          <cell r="D525" t="str">
            <v>17/02/2023</v>
          </cell>
          <cell r="H525">
            <v>32000</v>
          </cell>
        </row>
        <row r="526">
          <cell r="A526" t="str">
            <v>Universidad Pedro Henriquez Ureña (UNPHU)</v>
          </cell>
          <cell r="B526" t="str">
            <v>Becas Nacionales</v>
          </cell>
          <cell r="C526" t="str">
            <v>B15000001320</v>
          </cell>
          <cell r="D526">
            <v>44855</v>
          </cell>
          <cell r="H526">
            <v>20558.330000000002</v>
          </cell>
        </row>
        <row r="527">
          <cell r="A527" t="str">
            <v>Universidad Psicologia Industrial Dominicana (UPID) Mayo - Agosto 2017</v>
          </cell>
          <cell r="B527" t="str">
            <v>Becas Nacionales</v>
          </cell>
          <cell r="C527" t="str">
            <v>Fact.39477</v>
          </cell>
          <cell r="D527">
            <v>43305</v>
          </cell>
          <cell r="H527">
            <v>205200</v>
          </cell>
        </row>
        <row r="528">
          <cell r="A528" t="str">
            <v xml:space="preserve">Universidad Psicologia Industrial Dominicana (UPID) </v>
          </cell>
          <cell r="B528" t="str">
            <v>Becas Nacionales</v>
          </cell>
          <cell r="C528" t="str">
            <v>A01100100115000161</v>
          </cell>
          <cell r="D528">
            <v>44348</v>
          </cell>
          <cell r="H528">
            <v>100000</v>
          </cell>
        </row>
        <row r="531">
          <cell r="A531" t="str">
            <v xml:space="preserve">Universidad Psicologia Industrial Dominicana (UPID) </v>
          </cell>
          <cell r="B531" t="str">
            <v>Becas Nacionales</v>
          </cell>
          <cell r="C531" t="str">
            <v>B1500000124</v>
          </cell>
          <cell r="D531">
            <v>44896</v>
          </cell>
          <cell r="H531">
            <v>3000000</v>
          </cell>
        </row>
        <row r="532">
          <cell r="A532" t="str">
            <v xml:space="preserve">Universidad Psicologia Industrial Dominicana (UPID) </v>
          </cell>
          <cell r="B532" t="str">
            <v>Becas Nacionales</v>
          </cell>
          <cell r="C532" t="str">
            <v>B1500000123</v>
          </cell>
          <cell r="D532">
            <v>44928</v>
          </cell>
          <cell r="H532">
            <v>48000</v>
          </cell>
        </row>
        <row r="535">
          <cell r="A535" t="str">
            <v>Universidad Odontoligica Dominicana (UOD)</v>
          </cell>
          <cell r="B535" t="str">
            <v>Becas Nacionales</v>
          </cell>
          <cell r="C535" t="str">
            <v>B1500000020</v>
          </cell>
          <cell r="D535">
            <v>44105</v>
          </cell>
          <cell r="H535">
            <v>32000</v>
          </cell>
        </row>
        <row r="536">
          <cell r="A536" t="str">
            <v>Universidad Odontoligica Dominicana (UOD)</v>
          </cell>
          <cell r="B536" t="str">
            <v>Becas Nacionales</v>
          </cell>
          <cell r="C536" t="str">
            <v>B1500000021</v>
          </cell>
          <cell r="D536">
            <v>44105</v>
          </cell>
          <cell r="H536">
            <v>16000</v>
          </cell>
        </row>
        <row r="537">
          <cell r="A537" t="str">
            <v>Universidad Odontoligica Dominicana (UOD)</v>
          </cell>
          <cell r="B537" t="str">
            <v>Becas Nacionales</v>
          </cell>
          <cell r="C537" t="str">
            <v>B1500000022</v>
          </cell>
          <cell r="D537">
            <v>44105</v>
          </cell>
          <cell r="H537">
            <v>76000</v>
          </cell>
        </row>
        <row r="538">
          <cell r="A538" t="str">
            <v>Universidad Odontoligica Dominicana (UOD)</v>
          </cell>
          <cell r="B538" t="str">
            <v>Becas Nacionales</v>
          </cell>
          <cell r="C538" t="str">
            <v>B1500000019</v>
          </cell>
          <cell r="D538">
            <v>44317</v>
          </cell>
          <cell r="H538">
            <v>44000</v>
          </cell>
        </row>
        <row r="539">
          <cell r="A539" t="str">
            <v>Universidad Odontoligica Dominicana (UOD)</v>
          </cell>
          <cell r="B539" t="str">
            <v>Becas Nacionales</v>
          </cell>
          <cell r="C539" t="str">
            <v>B1500000026</v>
          </cell>
          <cell r="D539">
            <v>44317</v>
          </cell>
          <cell r="H539">
            <v>28000</v>
          </cell>
        </row>
        <row r="540">
          <cell r="A540" t="str">
            <v>Universidad Odontoligica Dominicana (UOD)</v>
          </cell>
          <cell r="B540" t="str">
            <v>Becas Nacionales</v>
          </cell>
          <cell r="C540" t="str">
            <v>B15000000271</v>
          </cell>
          <cell r="D540">
            <v>44317</v>
          </cell>
          <cell r="H540">
            <v>18000</v>
          </cell>
        </row>
        <row r="541">
          <cell r="A541" t="str">
            <v>Universidad Odontoligica Dominicana (UOD)</v>
          </cell>
          <cell r="B541" t="str">
            <v>Becas Nacionales</v>
          </cell>
          <cell r="C541" t="str">
            <v>B15000000030</v>
          </cell>
          <cell r="D541">
            <v>44348</v>
          </cell>
          <cell r="H541">
            <v>28000</v>
          </cell>
        </row>
        <row r="542">
          <cell r="A542" t="str">
            <v>Universidad Odontoligica Dominicana (UOD)</v>
          </cell>
          <cell r="B542" t="str">
            <v>Becas Nacionales</v>
          </cell>
          <cell r="C542" t="str">
            <v>B15000000040</v>
          </cell>
          <cell r="D542">
            <v>44902</v>
          </cell>
          <cell r="H542">
            <v>16000</v>
          </cell>
        </row>
        <row r="543">
          <cell r="A543" t="str">
            <v>Universidad Odontoligica Dominicana (UOD)</v>
          </cell>
          <cell r="B543" t="str">
            <v>Becas Nacionales</v>
          </cell>
          <cell r="C543" t="str">
            <v>B15000000044</v>
          </cell>
          <cell r="D543">
            <v>44902</v>
          </cell>
          <cell r="H543">
            <v>32000</v>
          </cell>
        </row>
        <row r="544">
          <cell r="A544" t="str">
            <v>Universidad Odontoligica Dominicana (UOD)</v>
          </cell>
          <cell r="B544" t="str">
            <v>Becas Nacionales</v>
          </cell>
          <cell r="C544" t="str">
            <v>B15000000045</v>
          </cell>
          <cell r="D544">
            <v>44902</v>
          </cell>
          <cell r="H544">
            <v>16000</v>
          </cell>
        </row>
        <row r="545">
          <cell r="A545" t="str">
            <v>Universidad Odontoligica Dominicana (UOD)</v>
          </cell>
          <cell r="B545" t="str">
            <v>Becas Nacionales</v>
          </cell>
          <cell r="C545" t="str">
            <v>B15000000046</v>
          </cell>
          <cell r="D545">
            <v>44902</v>
          </cell>
          <cell r="H545">
            <v>28000</v>
          </cell>
        </row>
        <row r="546">
          <cell r="A546" t="str">
            <v>Universidad Odontoligica Dominicana (UOD)</v>
          </cell>
          <cell r="B546" t="str">
            <v>Becas Nacionales</v>
          </cell>
          <cell r="C546" t="str">
            <v>B15000000047</v>
          </cell>
          <cell r="D546">
            <v>44928</v>
          </cell>
          <cell r="H546">
            <v>44000</v>
          </cell>
        </row>
        <row r="547">
          <cell r="A547" t="str">
            <v>Universidad Tecnologica de Santiago (UTESA)</v>
          </cell>
          <cell r="B547" t="str">
            <v>Becas Nacionales</v>
          </cell>
          <cell r="C547">
            <v>250019</v>
          </cell>
          <cell r="D547">
            <v>43282</v>
          </cell>
          <cell r="H547">
            <v>79275</v>
          </cell>
        </row>
        <row r="548">
          <cell r="A548" t="str">
            <v>Universidad Tecnologica de Santiago (UTESA)</v>
          </cell>
          <cell r="B548" t="str">
            <v>Becas Nacionales</v>
          </cell>
          <cell r="C548" t="str">
            <v>B1500000769</v>
          </cell>
          <cell r="D548">
            <v>43550</v>
          </cell>
          <cell r="H548">
            <v>104550</v>
          </cell>
        </row>
        <row r="549">
          <cell r="A549" t="str">
            <v>Universidad Tecnologica de Santiago (UTESA)</v>
          </cell>
          <cell r="B549" t="str">
            <v>Becas Nacionales</v>
          </cell>
          <cell r="C549">
            <v>303528</v>
          </cell>
          <cell r="D549">
            <v>43983</v>
          </cell>
          <cell r="H549">
            <v>8400</v>
          </cell>
        </row>
        <row r="550">
          <cell r="A550" t="str">
            <v>Universidad Tecnologica de Santiago (UTESA)</v>
          </cell>
          <cell r="B550" t="str">
            <v>Becas Nacionales</v>
          </cell>
          <cell r="C550">
            <v>303530</v>
          </cell>
          <cell r="D550">
            <v>43983</v>
          </cell>
          <cell r="H550">
            <v>6360</v>
          </cell>
        </row>
        <row r="551">
          <cell r="A551" t="str">
            <v>Universidad Tecnologica de Santiago (UTESA)</v>
          </cell>
          <cell r="B551" t="str">
            <v>Becas Nacionales</v>
          </cell>
          <cell r="C551">
            <v>303531</v>
          </cell>
          <cell r="D551">
            <v>43983</v>
          </cell>
          <cell r="H551">
            <v>4980</v>
          </cell>
        </row>
        <row r="552">
          <cell r="A552" t="str">
            <v>Universidad Tecnologica de Santiago (UTESA)</v>
          </cell>
          <cell r="B552" t="str">
            <v>Becas Nacionales</v>
          </cell>
          <cell r="C552">
            <v>303532</v>
          </cell>
          <cell r="D552">
            <v>43983</v>
          </cell>
          <cell r="H552">
            <v>13140</v>
          </cell>
        </row>
        <row r="553">
          <cell r="A553" t="str">
            <v>Universidad Tecnologica de Santiago (UTESA)</v>
          </cell>
          <cell r="B553" t="str">
            <v>Becas Nacionales</v>
          </cell>
          <cell r="C553">
            <v>303534</v>
          </cell>
          <cell r="D553">
            <v>43983</v>
          </cell>
          <cell r="H553">
            <v>5680</v>
          </cell>
        </row>
        <row r="554">
          <cell r="A554" t="str">
            <v>Universidad Tecnologica de Santiago (UTESA)</v>
          </cell>
          <cell r="B554" t="str">
            <v>Becas Nacionales</v>
          </cell>
          <cell r="C554">
            <v>303535</v>
          </cell>
          <cell r="D554">
            <v>43983</v>
          </cell>
          <cell r="H554">
            <v>6580</v>
          </cell>
        </row>
        <row r="555">
          <cell r="A555" t="str">
            <v>Universidad Tecnologica de Santiago (UTESA)</v>
          </cell>
          <cell r="B555" t="str">
            <v>Becas Nacionales</v>
          </cell>
          <cell r="C555">
            <v>303536</v>
          </cell>
          <cell r="D555">
            <v>43983</v>
          </cell>
          <cell r="H555">
            <v>6580</v>
          </cell>
        </row>
        <row r="556">
          <cell r="A556" t="str">
            <v>Universidad Tecnologica de Santiago (UTESA)</v>
          </cell>
          <cell r="B556" t="str">
            <v>Becas Nacionales</v>
          </cell>
          <cell r="C556">
            <v>303537</v>
          </cell>
          <cell r="D556">
            <v>43983</v>
          </cell>
          <cell r="H556">
            <v>33880</v>
          </cell>
        </row>
        <row r="557">
          <cell r="A557" t="str">
            <v>Universidad Tecnologica de Santiago (UTESA)</v>
          </cell>
          <cell r="B557" t="str">
            <v>Becas Nacionales</v>
          </cell>
          <cell r="C557">
            <v>196709</v>
          </cell>
          <cell r="D557">
            <v>43983</v>
          </cell>
          <cell r="H557">
            <v>79890</v>
          </cell>
        </row>
        <row r="558">
          <cell r="A558" t="str">
            <v>Universidad Tecnologica de Santiago (UTESA)</v>
          </cell>
          <cell r="B558" t="str">
            <v>Becas Nacionales</v>
          </cell>
          <cell r="C558" t="str">
            <v>B1500001481</v>
          </cell>
          <cell r="D558">
            <v>43983</v>
          </cell>
          <cell r="H558">
            <v>156078</v>
          </cell>
        </row>
        <row r="559">
          <cell r="A559" t="str">
            <v>Universidad Tecnologica de Santiago (UTESA)</v>
          </cell>
          <cell r="B559" t="str">
            <v>Becas Nacionales</v>
          </cell>
          <cell r="C559" t="str">
            <v>A0100400115000148</v>
          </cell>
          <cell r="D559">
            <v>43983</v>
          </cell>
          <cell r="H559">
            <v>49370</v>
          </cell>
        </row>
        <row r="560">
          <cell r="A560" t="str">
            <v>Universidad Tecnologica de Santiago (UTESA)</v>
          </cell>
          <cell r="B560" t="str">
            <v>Becas Nacionales</v>
          </cell>
          <cell r="C560" t="str">
            <v>A0900100101003568</v>
          </cell>
          <cell r="D560">
            <v>43983</v>
          </cell>
          <cell r="H560">
            <v>45600</v>
          </cell>
        </row>
        <row r="561">
          <cell r="A561" t="str">
            <v>Universidad Tecnologica de Santiago (UTESA)</v>
          </cell>
          <cell r="B561" t="str">
            <v>Becas Nacionales</v>
          </cell>
          <cell r="C561" t="str">
            <v>B1500000148</v>
          </cell>
          <cell r="D561">
            <v>43983</v>
          </cell>
          <cell r="H561">
            <v>153794.25</v>
          </cell>
        </row>
        <row r="562">
          <cell r="A562" t="str">
            <v>Universidad Tecnologica de Santiago (UTESA)</v>
          </cell>
          <cell r="B562" t="str">
            <v>Becas Nacionales</v>
          </cell>
          <cell r="C562" t="str">
            <v>B1500000684</v>
          </cell>
          <cell r="D562">
            <v>44013</v>
          </cell>
          <cell r="H562">
            <v>465075</v>
          </cell>
        </row>
        <row r="563">
          <cell r="A563" t="str">
            <v>Universidad Tecnologica de Santiago (UTESA)</v>
          </cell>
          <cell r="B563" t="str">
            <v>Becas Nacionales</v>
          </cell>
          <cell r="C563" t="str">
            <v>B1500001732</v>
          </cell>
          <cell r="D563">
            <v>44013</v>
          </cell>
          <cell r="H563">
            <v>370025</v>
          </cell>
        </row>
        <row r="564">
          <cell r="A564" t="str">
            <v>Universidad Tecnologica de Santiago (UTESA)</v>
          </cell>
          <cell r="B564" t="str">
            <v>Becas Nacionales</v>
          </cell>
          <cell r="C564" t="str">
            <v>B1500001733</v>
          </cell>
          <cell r="D564">
            <v>44013</v>
          </cell>
          <cell r="H564">
            <v>150135</v>
          </cell>
        </row>
        <row r="565">
          <cell r="A565" t="str">
            <v>Universidad Tecnologica de Santiago (UTESA)</v>
          </cell>
          <cell r="B565" t="str">
            <v>Becas Nacionales</v>
          </cell>
          <cell r="C565" t="str">
            <v>B1500001731</v>
          </cell>
          <cell r="D565">
            <v>44013</v>
          </cell>
          <cell r="H565">
            <v>485250</v>
          </cell>
        </row>
        <row r="566">
          <cell r="A566" t="str">
            <v>Universidad Tecnologica de Santiago (UTESA)</v>
          </cell>
          <cell r="B566" t="str">
            <v>Becas Nacionales</v>
          </cell>
          <cell r="C566" t="str">
            <v>B1500001800</v>
          </cell>
          <cell r="D566">
            <v>44013</v>
          </cell>
          <cell r="H566">
            <v>52020</v>
          </cell>
        </row>
        <row r="567">
          <cell r="A567" t="str">
            <v>Universidad Tecnologica de Santiago (UTESA)</v>
          </cell>
          <cell r="B567" t="str">
            <v>Becas Nacionales</v>
          </cell>
          <cell r="C567" t="str">
            <v>B1500001408</v>
          </cell>
          <cell r="D567">
            <v>44020</v>
          </cell>
          <cell r="H567">
            <v>147297.9</v>
          </cell>
        </row>
        <row r="568">
          <cell r="A568" t="str">
            <v>Universidad Tecnologica de Santiago (UTESA)</v>
          </cell>
          <cell r="B568" t="str">
            <v>Becas Nacionales</v>
          </cell>
          <cell r="C568" t="str">
            <v>B1500001410</v>
          </cell>
          <cell r="D568">
            <v>44020</v>
          </cell>
          <cell r="H568">
            <v>529421.04</v>
          </cell>
        </row>
        <row r="569">
          <cell r="A569" t="str">
            <v>Universidad Tecnologica de Santiago (UTESA)</v>
          </cell>
          <cell r="B569" t="str">
            <v>Becas Nacionales</v>
          </cell>
          <cell r="C569" t="str">
            <v>B1500001412</v>
          </cell>
          <cell r="D569">
            <v>44020</v>
          </cell>
          <cell r="H569">
            <v>363982.92</v>
          </cell>
        </row>
        <row r="570">
          <cell r="A570" t="str">
            <v>Universidad Tecnologica de Santiago (UTESA)</v>
          </cell>
          <cell r="B570" t="str">
            <v>Becas Nacionales</v>
          </cell>
          <cell r="C570" t="str">
            <v>B1500001523</v>
          </cell>
          <cell r="D570">
            <v>44020</v>
          </cell>
          <cell r="H570">
            <v>188291</v>
          </cell>
        </row>
        <row r="571">
          <cell r="A571" t="str">
            <v>Universidad Tecnologica de Santiago (UTESA)</v>
          </cell>
          <cell r="B571" t="str">
            <v>Becas Nacionales</v>
          </cell>
          <cell r="C571" t="str">
            <v>B1500001524</v>
          </cell>
          <cell r="D571">
            <v>44020</v>
          </cell>
          <cell r="H571">
            <v>144711.46</v>
          </cell>
        </row>
        <row r="572">
          <cell r="A572" t="str">
            <v>Universidad Tecnologica de Santiago (UTESA)</v>
          </cell>
          <cell r="B572" t="str">
            <v>Becas Nacionales</v>
          </cell>
          <cell r="C572" t="str">
            <v>B1500001757</v>
          </cell>
          <cell r="D572">
            <v>44197</v>
          </cell>
          <cell r="H572">
            <v>21097.08</v>
          </cell>
        </row>
        <row r="573">
          <cell r="A573" t="str">
            <v>Universidad Tecnologica de Santiago (UTESA)</v>
          </cell>
          <cell r="B573" t="str">
            <v>Becas Nacionales</v>
          </cell>
          <cell r="C573" t="str">
            <v>A0100100115000537</v>
          </cell>
          <cell r="D573">
            <v>44378</v>
          </cell>
          <cell r="H573">
            <v>113235</v>
          </cell>
        </row>
        <row r="574">
          <cell r="A574" t="str">
            <v>Universidad Tecnologica de Santiago (UTESA)</v>
          </cell>
          <cell r="B574" t="str">
            <v>Becas Nacionales</v>
          </cell>
          <cell r="C574" t="str">
            <v>A0100100115000202</v>
          </cell>
          <cell r="D574">
            <v>44256</v>
          </cell>
          <cell r="H574">
            <v>557820</v>
          </cell>
        </row>
        <row r="576">
          <cell r="A576" t="str">
            <v>Universidad Tecnologica de Santiago (UTESA)</v>
          </cell>
          <cell r="B576" t="str">
            <v>Becas Nacionales</v>
          </cell>
          <cell r="C576" t="str">
            <v>B1500002467</v>
          </cell>
          <cell r="D576">
            <v>44511</v>
          </cell>
          <cell r="H576">
            <v>7485.42</v>
          </cell>
        </row>
        <row r="577">
          <cell r="A577" t="str">
            <v>Universidad Tecnologica de Santiago (UTESA)</v>
          </cell>
          <cell r="B577" t="str">
            <v>Becas Nacionales</v>
          </cell>
          <cell r="C577" t="str">
            <v>B1500002470</v>
          </cell>
          <cell r="D577">
            <v>44511</v>
          </cell>
          <cell r="H577">
            <v>11265.83</v>
          </cell>
        </row>
        <row r="578">
          <cell r="A578" t="str">
            <v>Universidad Tecnologica de Santiago (UTESA)</v>
          </cell>
          <cell r="B578" t="str">
            <v>Becas Nacionales</v>
          </cell>
          <cell r="C578" t="str">
            <v>B1500002476</v>
          </cell>
          <cell r="D578">
            <v>44652</v>
          </cell>
          <cell r="H578">
            <v>6805.83</v>
          </cell>
        </row>
        <row r="579">
          <cell r="A579" t="str">
            <v>Universidad Tecnologica de Santiago (UTESA)</v>
          </cell>
          <cell r="B579" t="str">
            <v>Becas Nacionales</v>
          </cell>
          <cell r="C579" t="str">
            <v>B1500002708</v>
          </cell>
          <cell r="D579">
            <v>44672</v>
          </cell>
          <cell r="H579">
            <v>6495</v>
          </cell>
        </row>
        <row r="580">
          <cell r="A580" t="str">
            <v>Universidad Tecnologica de Santiago (UTESA)</v>
          </cell>
          <cell r="B580" t="str">
            <v>Becas Nacionales</v>
          </cell>
          <cell r="C580" t="str">
            <v>B1500002479</v>
          </cell>
          <cell r="D580">
            <v>44743</v>
          </cell>
          <cell r="H580">
            <v>6805.83</v>
          </cell>
        </row>
        <row r="581">
          <cell r="A581" t="str">
            <v>Universidad Tecnologica de Santiago (UTESA)</v>
          </cell>
          <cell r="B581" t="str">
            <v>Becas Nacionales</v>
          </cell>
          <cell r="C581" t="str">
            <v>B1500001428</v>
          </cell>
          <cell r="D581">
            <v>44835</v>
          </cell>
          <cell r="H581">
            <v>348079.52</v>
          </cell>
        </row>
        <row r="582">
          <cell r="A582" t="str">
            <v>Universidad Tecnologica de Santiago (UTESA)</v>
          </cell>
          <cell r="B582" t="str">
            <v>Becas Nacionales</v>
          </cell>
          <cell r="C582" t="str">
            <v>B1500002022</v>
          </cell>
          <cell r="D582">
            <v>44835</v>
          </cell>
          <cell r="H582">
            <v>639501.73</v>
          </cell>
        </row>
        <row r="583">
          <cell r="A583" t="str">
            <v>Universidad Tecnologica de Santiago (UTESA)</v>
          </cell>
          <cell r="B583" t="str">
            <v>Becas Nacionales</v>
          </cell>
          <cell r="C583" t="str">
            <v>B1500002095</v>
          </cell>
          <cell r="D583">
            <v>44835</v>
          </cell>
          <cell r="H583">
            <v>572436.43999999994</v>
          </cell>
        </row>
        <row r="584">
          <cell r="A584" t="str">
            <v>Universidad Tecnologica de Santiago (UTESA)</v>
          </cell>
          <cell r="B584" t="str">
            <v>Becas Nacionales</v>
          </cell>
          <cell r="C584" t="str">
            <v>B1500002656</v>
          </cell>
          <cell r="D584">
            <v>44835</v>
          </cell>
          <cell r="H584">
            <v>343127.91</v>
          </cell>
        </row>
        <row r="585">
          <cell r="A585" t="str">
            <v>Universidad Tecnologica de Santiago (UTESA)</v>
          </cell>
          <cell r="B585" t="str">
            <v>Becas Nacionales</v>
          </cell>
          <cell r="C585" t="str">
            <v>B1500003075</v>
          </cell>
          <cell r="D585">
            <v>44852</v>
          </cell>
          <cell r="H585">
            <v>224471.34</v>
          </cell>
        </row>
        <row r="586">
          <cell r="A586" t="str">
            <v>Universidad Tecnologica de Santiago (UTESA)</v>
          </cell>
          <cell r="B586" t="str">
            <v>Becas Nacionales</v>
          </cell>
          <cell r="C586" t="str">
            <v>B1500002142</v>
          </cell>
          <cell r="D586">
            <v>44853</v>
          </cell>
          <cell r="H586">
            <v>568275.38</v>
          </cell>
        </row>
        <row r="587">
          <cell r="A587" t="str">
            <v>Universidad Tecnologica de Santiago (UTESA)</v>
          </cell>
          <cell r="B587" t="str">
            <v>Becas Nacionales</v>
          </cell>
          <cell r="C587" t="str">
            <v>B1500002362</v>
          </cell>
          <cell r="D587">
            <v>44853</v>
          </cell>
          <cell r="H587">
            <v>547248.62</v>
          </cell>
        </row>
        <row r="588">
          <cell r="A588" t="str">
            <v>Universidad Tecnologica de Santiago (UTESA)</v>
          </cell>
          <cell r="B588" t="str">
            <v>Becas Nacionales</v>
          </cell>
          <cell r="C588" t="str">
            <v>B1500002728</v>
          </cell>
          <cell r="D588">
            <v>44853</v>
          </cell>
          <cell r="H588">
            <v>638267.86</v>
          </cell>
        </row>
        <row r="589">
          <cell r="A589" t="str">
            <v>Universidad Tecnologica de Santiago (UTESA)</v>
          </cell>
          <cell r="B589" t="str">
            <v>Becas Nacionales</v>
          </cell>
          <cell r="C589" t="str">
            <v>B1500001678</v>
          </cell>
          <cell r="D589">
            <v>44928</v>
          </cell>
          <cell r="H589">
            <v>797830</v>
          </cell>
        </row>
        <row r="590">
          <cell r="A590" t="str">
            <v>Universidad Tecnologica de Santiago (UTESA)</v>
          </cell>
          <cell r="B590" t="str">
            <v>Becas Nacionales</v>
          </cell>
          <cell r="C590" t="str">
            <v>B1500002491</v>
          </cell>
          <cell r="D590">
            <v>44928</v>
          </cell>
          <cell r="H590">
            <v>19175</v>
          </cell>
        </row>
        <row r="591">
          <cell r="A591" t="str">
            <v>Universidad Tecnologica de Santiago (UTESA)</v>
          </cell>
          <cell r="B591" t="str">
            <v>Becas Nacionales</v>
          </cell>
          <cell r="C591" t="str">
            <v>B1500002741</v>
          </cell>
          <cell r="D591">
            <v>44928</v>
          </cell>
          <cell r="H591">
            <v>38468.25</v>
          </cell>
        </row>
        <row r="592">
          <cell r="A592" t="str">
            <v>Universidad Tecnologica de Santiago (UTESA)</v>
          </cell>
          <cell r="B592" t="str">
            <v>Becas Nacionales</v>
          </cell>
          <cell r="C592" t="str">
            <v>B1500002202</v>
          </cell>
          <cell r="D592">
            <v>44928</v>
          </cell>
          <cell r="H592">
            <v>8100</v>
          </cell>
        </row>
        <row r="593">
          <cell r="A593" t="str">
            <v>Universidad Tecnologica de Santiago (UTESA)</v>
          </cell>
          <cell r="B593" t="str">
            <v>Becas Nacionales</v>
          </cell>
          <cell r="C593" t="str">
            <v>B1500002194</v>
          </cell>
          <cell r="D593">
            <v>44928</v>
          </cell>
          <cell r="H593">
            <v>25485</v>
          </cell>
        </row>
        <row r="594">
          <cell r="A594" t="str">
            <v>Universidad Tecnologica de Santiago (UTESA)</v>
          </cell>
          <cell r="B594" t="str">
            <v>Becas Nacionales</v>
          </cell>
          <cell r="C594" t="str">
            <v>B1500001706</v>
          </cell>
          <cell r="D594">
            <v>44928</v>
          </cell>
          <cell r="H594">
            <v>7995</v>
          </cell>
        </row>
        <row r="595">
          <cell r="A595" t="str">
            <v>Universidad Tecnologica de Santiago (UTESA)</v>
          </cell>
          <cell r="B595" t="str">
            <v>Becas Nacionales</v>
          </cell>
          <cell r="C595" t="str">
            <v>B1500001680</v>
          </cell>
          <cell r="D595">
            <v>44928</v>
          </cell>
          <cell r="H595">
            <v>548210</v>
          </cell>
        </row>
        <row r="596">
          <cell r="A596" t="str">
            <v>Universidad Tecnologica de Santiago (UTESA)</v>
          </cell>
          <cell r="B596" t="str">
            <v>Becas Nacionales</v>
          </cell>
          <cell r="C596" t="str">
            <v>B1500003155</v>
          </cell>
          <cell r="D596">
            <v>44959</v>
          </cell>
          <cell r="H596">
            <v>146332.15</v>
          </cell>
        </row>
        <row r="597">
          <cell r="A597" t="str">
            <v>Universidad Tecnologica de Santiago (UTESA)</v>
          </cell>
          <cell r="B597" t="str">
            <v>Becas Nacionales</v>
          </cell>
          <cell r="C597" t="str">
            <v>B1500003157</v>
          </cell>
          <cell r="D597">
            <v>44959</v>
          </cell>
          <cell r="H597">
            <v>252275.39</v>
          </cell>
        </row>
        <row r="598">
          <cell r="A598" t="str">
            <v>Universidad Tecnologica de Santiago (UTESA)</v>
          </cell>
          <cell r="B598" t="str">
            <v>Becas Nacionales</v>
          </cell>
          <cell r="C598" t="str">
            <v>B1500003156</v>
          </cell>
          <cell r="D598">
            <v>44959</v>
          </cell>
          <cell r="H598">
            <v>58656.53</v>
          </cell>
        </row>
        <row r="599">
          <cell r="A599" t="str">
            <v>Universidad Tecnologica de Santiago (UTESA)</v>
          </cell>
          <cell r="B599" t="str">
            <v>Becas Nacionales</v>
          </cell>
          <cell r="C599" t="str">
            <v>B1500003158</v>
          </cell>
          <cell r="D599">
            <v>44959</v>
          </cell>
          <cell r="H599">
            <v>32000</v>
          </cell>
        </row>
        <row r="600">
          <cell r="A600" t="str">
            <v>Universidad Tecnologica de Santiago (UTESA)</v>
          </cell>
          <cell r="B600" t="str">
            <v>Becas Nacionales</v>
          </cell>
          <cell r="C600" t="str">
            <v>B1500003159</v>
          </cell>
          <cell r="D600">
            <v>44959</v>
          </cell>
          <cell r="H600">
            <v>190360.7</v>
          </cell>
        </row>
        <row r="601">
          <cell r="A601" t="str">
            <v>Universidad Tecnologica de Santiago (UTESA)</v>
          </cell>
          <cell r="B601" t="str">
            <v>Becas Nacionales</v>
          </cell>
          <cell r="C601" t="str">
            <v>B1500003154</v>
          </cell>
          <cell r="D601">
            <v>44959</v>
          </cell>
          <cell r="H601">
            <v>89945</v>
          </cell>
        </row>
        <row r="602">
          <cell r="A602" t="str">
            <v>Universidad Tecnologica de Santiago (UTESA)</v>
          </cell>
          <cell r="B602" t="str">
            <v>Becas Nacionales</v>
          </cell>
          <cell r="C602" t="str">
            <v>B1500002763</v>
          </cell>
          <cell r="D602">
            <v>44853</v>
          </cell>
          <cell r="H602">
            <v>718107.36</v>
          </cell>
        </row>
        <row r="603">
          <cell r="A603" t="str">
            <v>Universidad Tecnologica de Santiago (UTESA)</v>
          </cell>
          <cell r="B603" t="str">
            <v>Becas Nacionales</v>
          </cell>
          <cell r="C603" t="str">
            <v>B1500002457</v>
          </cell>
          <cell r="D603">
            <v>44866</v>
          </cell>
          <cell r="H603">
            <v>40200</v>
          </cell>
        </row>
        <row r="604">
          <cell r="A604" t="str">
            <v>Universidad Tecnologica de Santiago (UTESA)</v>
          </cell>
          <cell r="B604" t="str">
            <v>Becas Nacionales</v>
          </cell>
          <cell r="C604" t="str">
            <v>B1500002911</v>
          </cell>
          <cell r="D604">
            <v>44866</v>
          </cell>
          <cell r="H604">
            <v>290413.73</v>
          </cell>
        </row>
        <row r="607">
          <cell r="A607" t="str">
            <v>Universidad de la Tercera Edad (UTE)</v>
          </cell>
          <cell r="B607" t="str">
            <v>Becas Nacionales</v>
          </cell>
          <cell r="C607" t="str">
            <v>B1500000368</v>
          </cell>
          <cell r="D607">
            <v>44783</v>
          </cell>
          <cell r="H607">
            <v>14070</v>
          </cell>
        </row>
        <row r="608">
          <cell r="A608" t="str">
            <v>Universidad de la Tercera Edad (UTE)</v>
          </cell>
          <cell r="B608" t="str">
            <v>Becas Nacionales</v>
          </cell>
          <cell r="C608" t="str">
            <v>B1500000409</v>
          </cell>
          <cell r="D608" t="str">
            <v>17/02/2023</v>
          </cell>
          <cell r="H608">
            <v>266691</v>
          </cell>
        </row>
        <row r="609">
          <cell r="A609" t="str">
            <v>Universidad de la Tercera Edad (UTE)</v>
          </cell>
          <cell r="B609" t="str">
            <v>Becas Nacionales</v>
          </cell>
          <cell r="C609" t="str">
            <v>B1500000408</v>
          </cell>
          <cell r="D609" t="str">
            <v>17/02/2023</v>
          </cell>
          <cell r="H609">
            <v>368731</v>
          </cell>
        </row>
        <row r="610">
          <cell r="A610" t="str">
            <v>Universidad de la Tercera Edad (UTE)</v>
          </cell>
          <cell r="B610" t="str">
            <v>Becas Nacionales</v>
          </cell>
          <cell r="C610" t="str">
            <v>B1500000407</v>
          </cell>
          <cell r="D610" t="str">
            <v>17/02/2023</v>
          </cell>
          <cell r="H610">
            <v>175300</v>
          </cell>
        </row>
        <row r="611">
          <cell r="A611" t="str">
            <v>Universidad de la Tercera Edad (UTE)</v>
          </cell>
          <cell r="B611" t="str">
            <v>Becas Nacionales</v>
          </cell>
          <cell r="C611" t="str">
            <v>B1500000369</v>
          </cell>
          <cell r="D611">
            <v>44783</v>
          </cell>
          <cell r="H611">
            <v>21105</v>
          </cell>
        </row>
        <row r="612">
          <cell r="A612" t="str">
            <v>Universidad Tecnologica del Cibao Oriental (UTECO)</v>
          </cell>
          <cell r="B612" t="str">
            <v>Becas Nacionales</v>
          </cell>
          <cell r="C612" t="str">
            <v>B1500000118</v>
          </cell>
          <cell r="D612">
            <v>43862</v>
          </cell>
          <cell r="H612">
            <v>109070</v>
          </cell>
        </row>
        <row r="613">
          <cell r="A613" t="str">
            <v>Universidad Tecnologica del Cibao Oriental (UTECO)</v>
          </cell>
          <cell r="B613" t="str">
            <v>Becas Nacionales</v>
          </cell>
          <cell r="C613" t="str">
            <v>B1500000063</v>
          </cell>
          <cell r="D613">
            <v>44317</v>
          </cell>
          <cell r="H613">
            <v>6600</v>
          </cell>
        </row>
        <row r="614">
          <cell r="A614" t="str">
            <v>Universidad Tecnologica del Cibao Oriental (UTECO)</v>
          </cell>
          <cell r="B614" t="str">
            <v>Becas Nacionales</v>
          </cell>
          <cell r="C614" t="str">
            <v>B1500000064</v>
          </cell>
          <cell r="D614">
            <v>44317</v>
          </cell>
          <cell r="H614">
            <v>10100</v>
          </cell>
        </row>
        <row r="615">
          <cell r="A615" t="str">
            <v>Universidad Tecnologica del Cibao Oriental (UTECO)</v>
          </cell>
          <cell r="B615" t="str">
            <v>Becas Nacionales</v>
          </cell>
          <cell r="C615" t="str">
            <v>P0100100101086</v>
          </cell>
          <cell r="D615">
            <v>44317</v>
          </cell>
          <cell r="H615">
            <v>27500</v>
          </cell>
        </row>
        <row r="616">
          <cell r="A616" t="str">
            <v>Universidad Tecnologica del Cibao Oriental (UTECO)</v>
          </cell>
          <cell r="B616" t="str">
            <v>Becas Nacionales</v>
          </cell>
          <cell r="C616" t="str">
            <v>B1500000119</v>
          </cell>
          <cell r="D616">
            <v>44470</v>
          </cell>
          <cell r="H616">
            <v>125500</v>
          </cell>
        </row>
        <row r="617">
          <cell r="A617" t="str">
            <v>Universidad Tecnologica del Cibao Oriental (UTECO)</v>
          </cell>
          <cell r="B617" t="str">
            <v>Becas Nacionales</v>
          </cell>
          <cell r="C617" t="str">
            <v>B1500000266</v>
          </cell>
          <cell r="D617">
            <v>44713</v>
          </cell>
          <cell r="H617">
            <v>44800</v>
          </cell>
        </row>
        <row r="619">
          <cell r="A619" t="str">
            <v>Universidad Tecnologica del Cibao Oriental (UTECO)</v>
          </cell>
          <cell r="B619" t="str">
            <v>Becas Nacionales</v>
          </cell>
          <cell r="C619" t="str">
            <v>B1500000294</v>
          </cell>
          <cell r="D619">
            <v>44866</v>
          </cell>
          <cell r="H619">
            <v>86844</v>
          </cell>
        </row>
        <row r="620">
          <cell r="A620" t="str">
            <v>Universidad Tecnologica del Cibao Oriental (UTECO)</v>
          </cell>
          <cell r="B620" t="str">
            <v>Becas Nacionales</v>
          </cell>
          <cell r="C620" t="str">
            <v>B1500000297</v>
          </cell>
          <cell r="D620">
            <v>44866</v>
          </cell>
          <cell r="H620">
            <v>28200</v>
          </cell>
        </row>
        <row r="622">
          <cell r="A622" t="str">
            <v>Universidad Tecnologica del Cibao Oriental (UTECO)</v>
          </cell>
          <cell r="B622" t="str">
            <v>Becas Nacionales</v>
          </cell>
          <cell r="C622" t="str">
            <v>B1500000299</v>
          </cell>
          <cell r="D622">
            <v>44866</v>
          </cell>
          <cell r="H622">
            <v>67305</v>
          </cell>
        </row>
        <row r="623">
          <cell r="A623" t="str">
            <v>Universidad Tecnologica del Cibao Oriental (UTECO)</v>
          </cell>
          <cell r="B623" t="str">
            <v>Becas Nacionales</v>
          </cell>
          <cell r="C623" t="str">
            <v>B1500000345</v>
          </cell>
          <cell r="D623">
            <v>44888</v>
          </cell>
          <cell r="H623">
            <v>163750</v>
          </cell>
        </row>
        <row r="624">
          <cell r="A624" t="str">
            <v>Universidad Tecnologica del Cibao Oriental (UTECO)</v>
          </cell>
          <cell r="B624" t="str">
            <v>Becas Nacionales</v>
          </cell>
          <cell r="C624" t="str">
            <v>B1500000344</v>
          </cell>
          <cell r="D624">
            <v>44888</v>
          </cell>
          <cell r="H624">
            <v>41500</v>
          </cell>
        </row>
        <row r="628">
          <cell r="A628" t="str">
            <v>Universidad Tecnologica del Cibao Oriental (UTECO)</v>
          </cell>
          <cell r="B628" t="str">
            <v>Becas Nacionales</v>
          </cell>
          <cell r="C628" t="str">
            <v>B1500000351</v>
          </cell>
          <cell r="D628">
            <v>44888</v>
          </cell>
          <cell r="H628">
            <v>54695</v>
          </cell>
        </row>
        <row r="630">
          <cell r="A630" t="str">
            <v>Universidad Tecnologica del Cibao Oriental (UTECO)</v>
          </cell>
          <cell r="B630" t="str">
            <v>Becas Nacionales</v>
          </cell>
          <cell r="C630" t="str">
            <v>B1500000367</v>
          </cell>
          <cell r="D630">
            <v>44928</v>
          </cell>
          <cell r="H630">
            <v>7700</v>
          </cell>
        </row>
        <row r="631">
          <cell r="A631" t="str">
            <v>Universidad Tecnologica del Cibao Oriental (UTECO)</v>
          </cell>
          <cell r="B631" t="str">
            <v>Becas Nacionales</v>
          </cell>
          <cell r="C631" t="str">
            <v>B1500000369</v>
          </cell>
          <cell r="D631">
            <v>44928</v>
          </cell>
          <cell r="H631">
            <v>25000</v>
          </cell>
        </row>
        <row r="632">
          <cell r="A632" t="str">
            <v>Universidad Tecnologica del Cibao Oriental (UTECO)</v>
          </cell>
          <cell r="B632" t="str">
            <v>Becas Nacionales</v>
          </cell>
          <cell r="C632" t="str">
            <v>B1500000365</v>
          </cell>
          <cell r="D632">
            <v>44928</v>
          </cell>
          <cell r="H632">
            <v>1260000</v>
          </cell>
        </row>
        <row r="633">
          <cell r="A633" t="str">
            <v>Universidad Tecnologica del Cibao Oriental (UTECO)</v>
          </cell>
          <cell r="B633" t="str">
            <v>Becas Nacionales</v>
          </cell>
          <cell r="C633" t="str">
            <v>B1500000362</v>
          </cell>
          <cell r="D633">
            <v>44928</v>
          </cell>
          <cell r="H633">
            <v>5606007.5</v>
          </cell>
        </row>
        <row r="634">
          <cell r="A634" t="str">
            <v>Universidad Tecnologica del Cibao Oriental (UTECO)</v>
          </cell>
          <cell r="B634" t="str">
            <v>Becas Nacionales</v>
          </cell>
          <cell r="C634" t="str">
            <v>B1500000361</v>
          </cell>
          <cell r="D634">
            <v>44928</v>
          </cell>
          <cell r="H634">
            <v>547125</v>
          </cell>
        </row>
        <row r="635">
          <cell r="A635" t="str">
            <v>Universidad Tecnologica del Cibao Oriental (UTECO)</v>
          </cell>
          <cell r="B635" t="str">
            <v>Becas Nacionales</v>
          </cell>
          <cell r="C635" t="str">
            <v>B1500000363</v>
          </cell>
          <cell r="D635">
            <v>44928</v>
          </cell>
          <cell r="H635">
            <v>54625</v>
          </cell>
        </row>
        <row r="636">
          <cell r="A636" t="str">
            <v>Universidad Tecnologica del Cibao Oriental (UTECO)</v>
          </cell>
          <cell r="B636" t="str">
            <v>Becas Nacionales</v>
          </cell>
          <cell r="C636" t="str">
            <v>B1500000364</v>
          </cell>
          <cell r="D636">
            <v>44928</v>
          </cell>
          <cell r="H636">
            <v>3306812.5</v>
          </cell>
        </row>
        <row r="637">
          <cell r="A637" t="str">
            <v>Universidad Tecnologica del Cibao Oriental (UTECO)</v>
          </cell>
          <cell r="B637" t="str">
            <v>Becas Nacionales</v>
          </cell>
          <cell r="C637" t="str">
            <v>B1500000366</v>
          </cell>
          <cell r="D637">
            <v>44928</v>
          </cell>
          <cell r="H637">
            <v>28500</v>
          </cell>
        </row>
        <row r="638">
          <cell r="A638" t="str">
            <v>Universidad Tecnologica del Cibao Oriental (UTECO)</v>
          </cell>
          <cell r="B638" t="str">
            <v>Becas Nacionales</v>
          </cell>
          <cell r="C638" t="str">
            <v>B1500000318</v>
          </cell>
          <cell r="D638">
            <v>44928</v>
          </cell>
          <cell r="H638">
            <v>18000000</v>
          </cell>
        </row>
        <row r="642">
          <cell r="A642" t="str">
            <v>Intituto Superior de Estudios Educativos Pedro Poveda (ISESP)</v>
          </cell>
          <cell r="B642" t="str">
            <v>Becas Nacionales</v>
          </cell>
          <cell r="C642" t="str">
            <v>B1500000069</v>
          </cell>
          <cell r="D642">
            <v>45201</v>
          </cell>
          <cell r="H642">
            <v>733311.11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07E3-EEE2-402F-98B3-F967774F4390}">
  <dimension ref="A1:F1973"/>
  <sheetViews>
    <sheetView topLeftCell="A238" workbookViewId="0">
      <selection activeCell="A257" sqref="A257"/>
    </sheetView>
  </sheetViews>
  <sheetFormatPr baseColWidth="10" defaultRowHeight="15" x14ac:dyDescent="0.25"/>
  <cols>
    <col min="1" max="1" width="70.28515625" customWidth="1"/>
    <col min="2" max="2" width="15.85546875" customWidth="1"/>
    <col min="4" max="4" width="59" customWidth="1"/>
    <col min="5" max="5" width="21.7109375" customWidth="1"/>
    <col min="6" max="6" width="16.140625" customWidth="1"/>
  </cols>
  <sheetData>
    <row r="1" spans="1:6" ht="15" customHeight="1" x14ac:dyDescent="0.25">
      <c r="A1" s="271" t="s">
        <v>0</v>
      </c>
      <c r="B1" s="125"/>
      <c r="C1" s="125"/>
      <c r="D1" s="126"/>
      <c r="E1" s="125"/>
      <c r="F1" s="127"/>
    </row>
    <row r="2" spans="1:6" ht="15" customHeight="1" x14ac:dyDescent="0.25">
      <c r="A2" s="271"/>
      <c r="B2" s="125"/>
      <c r="C2" s="125"/>
      <c r="D2" s="126"/>
      <c r="E2" s="125"/>
      <c r="F2" s="127"/>
    </row>
    <row r="3" spans="1:6" ht="15" customHeight="1" x14ac:dyDescent="0.25">
      <c r="A3" s="271"/>
      <c r="B3" s="125"/>
      <c r="C3" s="125"/>
      <c r="D3" s="126"/>
      <c r="E3" s="125"/>
      <c r="F3" s="127"/>
    </row>
    <row r="4" spans="1:6" ht="15" customHeight="1" x14ac:dyDescent="0.25">
      <c r="A4" s="271"/>
      <c r="B4" s="125"/>
      <c r="C4" s="125"/>
      <c r="D4" s="126"/>
      <c r="E4" s="125"/>
      <c r="F4" s="127"/>
    </row>
    <row r="5" spans="1:6" ht="15" customHeight="1" x14ac:dyDescent="0.25">
      <c r="A5" s="271"/>
      <c r="B5" s="275" t="s">
        <v>1031</v>
      </c>
      <c r="C5" s="275"/>
      <c r="D5" s="275"/>
      <c r="E5" s="275"/>
      <c r="F5" s="275"/>
    </row>
    <row r="6" spans="1:6" ht="18" customHeight="1" x14ac:dyDescent="0.25">
      <c r="A6" s="271"/>
      <c r="B6" s="275" t="s">
        <v>1032</v>
      </c>
      <c r="C6" s="275"/>
      <c r="D6" s="275"/>
      <c r="E6" s="275"/>
      <c r="F6" s="275"/>
    </row>
    <row r="7" spans="1:6" ht="18" customHeight="1" x14ac:dyDescent="0.25">
      <c r="A7" s="271"/>
      <c r="B7" s="276" t="s">
        <v>1033</v>
      </c>
      <c r="C7" s="276"/>
      <c r="D7" s="276"/>
      <c r="E7" s="276"/>
      <c r="F7" s="276"/>
    </row>
    <row r="8" spans="1:6" ht="18" customHeight="1" x14ac:dyDescent="0.25">
      <c r="A8" s="271"/>
      <c r="B8" s="277">
        <v>44926</v>
      </c>
      <c r="C8" s="278"/>
      <c r="D8" s="278"/>
      <c r="E8" s="278"/>
      <c r="F8" s="278"/>
    </row>
    <row r="9" spans="1:6" ht="15.75" customHeight="1" x14ac:dyDescent="0.25">
      <c r="A9" s="271"/>
      <c r="B9" s="276" t="s">
        <v>1034</v>
      </c>
      <c r="C9" s="276"/>
      <c r="D9" s="276"/>
      <c r="E9" s="276"/>
      <c r="F9" s="276"/>
    </row>
    <row r="10" spans="1:6" ht="18" customHeight="1" x14ac:dyDescent="0.25">
      <c r="A10" s="271"/>
      <c r="B10" s="128"/>
      <c r="C10" s="128"/>
      <c r="D10" s="128"/>
      <c r="E10" s="128"/>
      <c r="F10" s="128"/>
    </row>
    <row r="11" spans="1:6" ht="18" customHeight="1" thickBot="1" x14ac:dyDescent="0.3">
      <c r="A11" s="271"/>
      <c r="B11" s="129" t="s">
        <v>1035</v>
      </c>
      <c r="C11" s="130"/>
      <c r="D11" s="130"/>
      <c r="E11" s="130"/>
      <c r="F11" s="131"/>
    </row>
    <row r="12" spans="1:6" ht="16.5" customHeight="1" thickBot="1" x14ac:dyDescent="0.3">
      <c r="A12" s="1" t="s">
        <v>1</v>
      </c>
      <c r="B12" s="132" t="s">
        <v>1036</v>
      </c>
      <c r="C12" s="132" t="s">
        <v>1037</v>
      </c>
      <c r="D12" s="133" t="s">
        <v>1038</v>
      </c>
      <c r="E12" s="134" t="s">
        <v>3</v>
      </c>
      <c r="F12" s="132" t="s">
        <v>1039</v>
      </c>
    </row>
    <row r="13" spans="1:6" ht="16.5" thickBot="1" x14ac:dyDescent="0.3">
      <c r="A13" s="2" t="s">
        <v>2</v>
      </c>
      <c r="B13" s="8" t="s">
        <v>13</v>
      </c>
      <c r="C13" s="9">
        <v>44835</v>
      </c>
      <c r="D13" s="82" t="s">
        <v>11</v>
      </c>
      <c r="E13" s="8" t="s">
        <v>12</v>
      </c>
      <c r="F13" s="10">
        <v>378500</v>
      </c>
    </row>
    <row r="14" spans="1:6" x14ac:dyDescent="0.25">
      <c r="A14" s="7" t="s">
        <v>11</v>
      </c>
      <c r="B14" s="8" t="s">
        <v>16</v>
      </c>
      <c r="C14" s="9">
        <v>44835</v>
      </c>
      <c r="D14" s="82" t="s">
        <v>11</v>
      </c>
      <c r="E14" s="8" t="s">
        <v>12</v>
      </c>
      <c r="F14" s="10">
        <v>378500</v>
      </c>
    </row>
    <row r="15" spans="1:6" x14ac:dyDescent="0.25">
      <c r="A15" s="7" t="s">
        <v>11</v>
      </c>
      <c r="B15" s="8" t="s">
        <v>18</v>
      </c>
      <c r="C15" s="9">
        <v>43818</v>
      </c>
      <c r="D15" s="82" t="s">
        <v>17</v>
      </c>
      <c r="E15" s="8" t="s">
        <v>12</v>
      </c>
      <c r="F15" s="10">
        <v>211543.33</v>
      </c>
    </row>
    <row r="16" spans="1:6" x14ac:dyDescent="0.25">
      <c r="A16" s="7" t="s">
        <v>17</v>
      </c>
      <c r="B16" s="17" t="s">
        <v>20</v>
      </c>
      <c r="C16" s="18">
        <v>44105</v>
      </c>
      <c r="D16" s="33" t="s">
        <v>17</v>
      </c>
      <c r="E16" s="16" t="s">
        <v>12</v>
      </c>
      <c r="F16" s="19">
        <v>227246.31</v>
      </c>
    </row>
    <row r="17" spans="1:6" x14ac:dyDescent="0.25">
      <c r="A17" s="15" t="s">
        <v>17</v>
      </c>
      <c r="B17" s="17" t="s">
        <v>22</v>
      </c>
      <c r="C17" s="18">
        <v>44470</v>
      </c>
      <c r="D17" s="33" t="s">
        <v>17</v>
      </c>
      <c r="E17" s="16" t="s">
        <v>12</v>
      </c>
      <c r="F17" s="21">
        <v>78560.37</v>
      </c>
    </row>
    <row r="18" spans="1:6" x14ac:dyDescent="0.25">
      <c r="A18" s="15" t="s">
        <v>17</v>
      </c>
      <c r="B18" s="17" t="s">
        <v>23</v>
      </c>
      <c r="C18" s="18">
        <v>44805</v>
      </c>
      <c r="D18" s="33" t="s">
        <v>17</v>
      </c>
      <c r="E18" s="16" t="s">
        <v>12</v>
      </c>
      <c r="F18" s="21">
        <v>226722.17</v>
      </c>
    </row>
    <row r="19" spans="1:6" x14ac:dyDescent="0.25">
      <c r="A19" s="15" t="s">
        <v>17</v>
      </c>
      <c r="B19" s="17" t="s">
        <v>24</v>
      </c>
      <c r="C19" s="18">
        <v>44805</v>
      </c>
      <c r="D19" s="33" t="s">
        <v>17</v>
      </c>
      <c r="E19" s="16" t="s">
        <v>12</v>
      </c>
      <c r="F19" s="21">
        <v>1302480.7</v>
      </c>
    </row>
    <row r="20" spans="1:6" x14ac:dyDescent="0.25">
      <c r="A20" s="15" t="s">
        <v>17</v>
      </c>
      <c r="B20" s="17" t="s">
        <v>25</v>
      </c>
      <c r="C20" s="18">
        <v>44805</v>
      </c>
      <c r="D20" s="33" t="s">
        <v>17</v>
      </c>
      <c r="E20" s="16" t="s">
        <v>12</v>
      </c>
      <c r="F20" s="21">
        <v>1302480.7</v>
      </c>
    </row>
    <row r="21" spans="1:6" x14ac:dyDescent="0.25">
      <c r="A21" s="15" t="s">
        <v>17</v>
      </c>
      <c r="B21" s="17" t="s">
        <v>26</v>
      </c>
      <c r="C21" s="18">
        <v>44805</v>
      </c>
      <c r="D21" s="33" t="s">
        <v>17</v>
      </c>
      <c r="E21" s="16" t="s">
        <v>12</v>
      </c>
      <c r="F21" s="21">
        <v>227246.31</v>
      </c>
    </row>
    <row r="22" spans="1:6" x14ac:dyDescent="0.25">
      <c r="A22" s="15" t="s">
        <v>17</v>
      </c>
      <c r="B22" s="17" t="s">
        <v>27</v>
      </c>
      <c r="C22" s="18">
        <v>44805</v>
      </c>
      <c r="D22" s="33" t="s">
        <v>17</v>
      </c>
      <c r="E22" s="16" t="s">
        <v>12</v>
      </c>
      <c r="F22" s="21">
        <v>227246.31</v>
      </c>
    </row>
    <row r="23" spans="1:6" x14ac:dyDescent="0.25">
      <c r="A23" s="15" t="s">
        <v>17</v>
      </c>
      <c r="B23" s="17" t="s">
        <v>29</v>
      </c>
      <c r="C23" s="18">
        <v>44903</v>
      </c>
      <c r="D23" s="33" t="s">
        <v>17</v>
      </c>
      <c r="E23" s="16" t="s">
        <v>12</v>
      </c>
      <c r="F23" s="21">
        <v>599915.54</v>
      </c>
    </row>
    <row r="24" spans="1:6" x14ac:dyDescent="0.25">
      <c r="A24" s="15" t="s">
        <v>17</v>
      </c>
      <c r="B24" s="17" t="s">
        <v>30</v>
      </c>
      <c r="C24" s="18">
        <v>44903</v>
      </c>
      <c r="D24" s="33" t="s">
        <v>17</v>
      </c>
      <c r="E24" s="16" t="s">
        <v>12</v>
      </c>
      <c r="F24" s="21">
        <v>227246.31</v>
      </c>
    </row>
    <row r="25" spans="1:6" x14ac:dyDescent="0.25">
      <c r="A25" s="15" t="s">
        <v>17</v>
      </c>
      <c r="B25" s="17" t="s">
        <v>31</v>
      </c>
      <c r="C25" s="18">
        <v>44903</v>
      </c>
      <c r="D25" s="33" t="s">
        <v>17</v>
      </c>
      <c r="E25" s="16" t="s">
        <v>12</v>
      </c>
      <c r="F25" s="21">
        <v>78560.37</v>
      </c>
    </row>
    <row r="26" spans="1:6" x14ac:dyDescent="0.25">
      <c r="A26" s="15" t="s">
        <v>17</v>
      </c>
      <c r="B26" s="17" t="s">
        <v>32</v>
      </c>
      <c r="C26" s="18">
        <v>44903</v>
      </c>
      <c r="D26" s="33" t="s">
        <v>17</v>
      </c>
      <c r="E26" s="16" t="s">
        <v>12</v>
      </c>
      <c r="F26" s="21">
        <v>71525.88</v>
      </c>
    </row>
    <row r="27" spans="1:6" x14ac:dyDescent="0.25">
      <c r="A27" s="15" t="s">
        <v>17</v>
      </c>
      <c r="B27" s="17" t="s">
        <v>33</v>
      </c>
      <c r="C27" s="18">
        <v>44903</v>
      </c>
      <c r="D27" s="33" t="s">
        <v>17</v>
      </c>
      <c r="E27" s="16" t="s">
        <v>12</v>
      </c>
      <c r="F27" s="21">
        <v>1302480.7</v>
      </c>
    </row>
    <row r="28" spans="1:6" x14ac:dyDescent="0.25">
      <c r="A28" s="15" t="s">
        <v>17</v>
      </c>
      <c r="B28" s="17" t="s">
        <v>34</v>
      </c>
      <c r="C28" s="18">
        <v>44903</v>
      </c>
      <c r="D28" s="33" t="s">
        <v>17</v>
      </c>
      <c r="E28" s="16" t="s">
        <v>12</v>
      </c>
      <c r="F28" s="21">
        <v>127214.58</v>
      </c>
    </row>
    <row r="29" spans="1:6" x14ac:dyDescent="0.25">
      <c r="A29" s="15" t="s">
        <v>17</v>
      </c>
      <c r="B29" s="17" t="s">
        <v>35</v>
      </c>
      <c r="C29" s="18">
        <v>44903</v>
      </c>
      <c r="D29" s="33" t="s">
        <v>17</v>
      </c>
      <c r="E29" s="16" t="s">
        <v>12</v>
      </c>
      <c r="F29" s="21">
        <v>127214.58</v>
      </c>
    </row>
    <row r="30" spans="1:6" x14ac:dyDescent="0.25">
      <c r="A30" s="15" t="s">
        <v>17</v>
      </c>
      <c r="B30" s="17" t="s">
        <v>36</v>
      </c>
      <c r="C30" s="18">
        <v>44903</v>
      </c>
      <c r="D30" s="33" t="s">
        <v>17</v>
      </c>
      <c r="E30" s="16" t="s">
        <v>12</v>
      </c>
      <c r="F30" s="21">
        <v>127214.58</v>
      </c>
    </row>
    <row r="31" spans="1:6" x14ac:dyDescent="0.25">
      <c r="A31" s="15" t="s">
        <v>17</v>
      </c>
      <c r="B31" s="17" t="s">
        <v>37</v>
      </c>
      <c r="C31" s="18">
        <v>44904</v>
      </c>
      <c r="D31" s="33" t="s">
        <v>17</v>
      </c>
      <c r="E31" s="16" t="s">
        <v>12</v>
      </c>
      <c r="F31" s="21">
        <v>1653789.54</v>
      </c>
    </row>
    <row r="32" spans="1:6" x14ac:dyDescent="0.25">
      <c r="A32" s="15" t="s">
        <v>17</v>
      </c>
      <c r="B32" s="17" t="s">
        <v>39</v>
      </c>
      <c r="C32" s="18">
        <v>44904</v>
      </c>
      <c r="D32" s="33" t="s">
        <v>17</v>
      </c>
      <c r="E32" s="16" t="s">
        <v>12</v>
      </c>
      <c r="F32" s="21">
        <v>1653789.54</v>
      </c>
    </row>
    <row r="33" spans="1:6" x14ac:dyDescent="0.25">
      <c r="A33" s="15" t="s">
        <v>17</v>
      </c>
      <c r="B33" s="17" t="s">
        <v>41</v>
      </c>
      <c r="C33" s="18">
        <v>44621</v>
      </c>
      <c r="D33" s="33" t="s">
        <v>40</v>
      </c>
      <c r="E33" s="16" t="s">
        <v>12</v>
      </c>
      <c r="F33" s="21">
        <v>198000</v>
      </c>
    </row>
    <row r="34" spans="1:6" x14ac:dyDescent="0.25">
      <c r="A34" s="15" t="s">
        <v>17</v>
      </c>
      <c r="B34" s="17" t="s">
        <v>45</v>
      </c>
      <c r="C34" s="18">
        <v>43813</v>
      </c>
      <c r="D34" s="33" t="s">
        <v>44</v>
      </c>
      <c r="E34" s="16" t="s">
        <v>12</v>
      </c>
      <c r="F34" s="23">
        <v>11150</v>
      </c>
    </row>
    <row r="35" spans="1:6" x14ac:dyDescent="0.25">
      <c r="A35" s="15" t="s">
        <v>17</v>
      </c>
      <c r="B35" s="17" t="s">
        <v>46</v>
      </c>
      <c r="C35" s="18">
        <v>43813</v>
      </c>
      <c r="D35" s="33" t="s">
        <v>44</v>
      </c>
      <c r="E35" s="16" t="s">
        <v>12</v>
      </c>
      <c r="F35" s="23">
        <v>12291.67</v>
      </c>
    </row>
    <row r="36" spans="1:6" x14ac:dyDescent="0.25">
      <c r="A36" s="15" t="s">
        <v>40</v>
      </c>
      <c r="B36" s="17" t="s">
        <v>47</v>
      </c>
      <c r="C36" s="18">
        <v>43813</v>
      </c>
      <c r="D36" s="33" t="s">
        <v>44</v>
      </c>
      <c r="E36" s="16" t="s">
        <v>12</v>
      </c>
      <c r="F36" s="23">
        <v>12291.67</v>
      </c>
    </row>
    <row r="37" spans="1:6" x14ac:dyDescent="0.25">
      <c r="A37" s="15" t="s">
        <v>42</v>
      </c>
      <c r="B37" s="17" t="s">
        <v>48</v>
      </c>
      <c r="C37" s="18">
        <v>43813</v>
      </c>
      <c r="D37" s="33" t="s">
        <v>44</v>
      </c>
      <c r="E37" s="16" t="s">
        <v>12</v>
      </c>
      <c r="F37" s="23">
        <v>11150</v>
      </c>
    </row>
    <row r="38" spans="1:6" ht="15" customHeight="1" x14ac:dyDescent="0.25">
      <c r="A38" s="15" t="s">
        <v>44</v>
      </c>
      <c r="B38" s="17" t="s">
        <v>49</v>
      </c>
      <c r="C38" s="18">
        <v>43813</v>
      </c>
      <c r="D38" s="33" t="s">
        <v>44</v>
      </c>
      <c r="E38" s="16" t="s">
        <v>12</v>
      </c>
      <c r="F38" s="23">
        <v>24583.33</v>
      </c>
    </row>
    <row r="39" spans="1:6" x14ac:dyDescent="0.25">
      <c r="A39" s="15" t="s">
        <v>44</v>
      </c>
      <c r="B39" s="17" t="s">
        <v>51</v>
      </c>
      <c r="C39" s="24">
        <v>43983</v>
      </c>
      <c r="D39" s="33" t="s">
        <v>50</v>
      </c>
      <c r="E39" s="16" t="s">
        <v>12</v>
      </c>
      <c r="F39" s="23">
        <v>9439.58</v>
      </c>
    </row>
    <row r="40" spans="1:6" ht="15" customHeight="1" x14ac:dyDescent="0.25">
      <c r="A40" s="15" t="s">
        <v>44</v>
      </c>
      <c r="B40" s="17" t="s">
        <v>52</v>
      </c>
      <c r="C40" s="24">
        <v>43983</v>
      </c>
      <c r="D40" s="33" t="s">
        <v>50</v>
      </c>
      <c r="E40" s="16" t="s">
        <v>12</v>
      </c>
      <c r="F40" s="23">
        <v>18200</v>
      </c>
    </row>
    <row r="41" spans="1:6" x14ac:dyDescent="0.25">
      <c r="A41" s="15" t="s">
        <v>44</v>
      </c>
      <c r="B41" s="17" t="s">
        <v>53</v>
      </c>
      <c r="C41" s="24">
        <v>43983</v>
      </c>
      <c r="D41" s="33" t="s">
        <v>50</v>
      </c>
      <c r="E41" s="16" t="s">
        <v>12</v>
      </c>
      <c r="F41" s="23">
        <v>12300</v>
      </c>
    </row>
    <row r="42" spans="1:6" x14ac:dyDescent="0.25">
      <c r="A42" s="15" t="s">
        <v>44</v>
      </c>
      <c r="B42" s="17" t="s">
        <v>54</v>
      </c>
      <c r="C42" s="24">
        <v>43983</v>
      </c>
      <c r="D42" s="33" t="s">
        <v>50</v>
      </c>
      <c r="E42" s="16" t="s">
        <v>12</v>
      </c>
      <c r="F42" s="23">
        <v>468900</v>
      </c>
    </row>
    <row r="43" spans="1:6" x14ac:dyDescent="0.25">
      <c r="A43" s="15" t="s">
        <v>50</v>
      </c>
      <c r="B43" s="17" t="s">
        <v>55</v>
      </c>
      <c r="C43" s="24">
        <v>44348</v>
      </c>
      <c r="D43" s="33" t="s">
        <v>50</v>
      </c>
      <c r="E43" s="16" t="s">
        <v>12</v>
      </c>
      <c r="F43" s="23">
        <v>309237.44</v>
      </c>
    </row>
    <row r="44" spans="1:6" ht="15" customHeight="1" x14ac:dyDescent="0.25">
      <c r="A44" s="15" t="s">
        <v>50</v>
      </c>
      <c r="B44" s="17" t="s">
        <v>56</v>
      </c>
      <c r="C44" s="24">
        <v>44348</v>
      </c>
      <c r="D44" s="33" t="s">
        <v>50</v>
      </c>
      <c r="E44" s="16" t="s">
        <v>12</v>
      </c>
      <c r="F44" s="23">
        <v>390921.92</v>
      </c>
    </row>
    <row r="45" spans="1:6" x14ac:dyDescent="0.25">
      <c r="A45" s="15" t="s">
        <v>50</v>
      </c>
      <c r="B45" s="16" t="s">
        <v>1040</v>
      </c>
      <c r="C45" s="18">
        <v>44896</v>
      </c>
      <c r="D45" s="63" t="s">
        <v>1041</v>
      </c>
      <c r="E45" s="16" t="s">
        <v>12</v>
      </c>
      <c r="F45" s="26">
        <v>44248.87</v>
      </c>
    </row>
    <row r="46" spans="1:6" x14ac:dyDescent="0.25">
      <c r="A46" s="15" t="s">
        <v>50</v>
      </c>
      <c r="B46" s="16" t="s">
        <v>1042</v>
      </c>
      <c r="C46" s="18">
        <v>44896</v>
      </c>
      <c r="D46" s="63" t="s">
        <v>1041</v>
      </c>
      <c r="E46" s="16" t="s">
        <v>12</v>
      </c>
      <c r="F46" s="26">
        <v>527546.65</v>
      </c>
    </row>
    <row r="47" spans="1:6" x14ac:dyDescent="0.25">
      <c r="A47" s="15" t="s">
        <v>50</v>
      </c>
      <c r="B47" s="16" t="s">
        <v>58</v>
      </c>
      <c r="C47" s="18">
        <v>44805</v>
      </c>
      <c r="D47" s="63" t="s">
        <v>57</v>
      </c>
      <c r="E47" s="16" t="s">
        <v>12</v>
      </c>
      <c r="F47" s="26">
        <v>2940283.71</v>
      </c>
    </row>
    <row r="48" spans="1:6" x14ac:dyDescent="0.25">
      <c r="A48" s="15" t="s">
        <v>50</v>
      </c>
      <c r="B48" s="16" t="s">
        <v>60</v>
      </c>
      <c r="C48" s="18">
        <v>44805</v>
      </c>
      <c r="D48" s="63" t="s">
        <v>59</v>
      </c>
      <c r="E48" s="16" t="s">
        <v>12</v>
      </c>
      <c r="F48" s="26">
        <v>4222985.97</v>
      </c>
    </row>
    <row r="49" spans="1:6" x14ac:dyDescent="0.25">
      <c r="A49" s="25" t="s">
        <v>57</v>
      </c>
      <c r="B49" s="16">
        <v>41080</v>
      </c>
      <c r="C49" s="18">
        <v>43282</v>
      </c>
      <c r="D49" s="33" t="s">
        <v>61</v>
      </c>
      <c r="E49" s="16" t="s">
        <v>12</v>
      </c>
      <c r="F49" s="23">
        <v>41080</v>
      </c>
    </row>
    <row r="50" spans="1:6" x14ac:dyDescent="0.25">
      <c r="A50" s="25" t="s">
        <v>59</v>
      </c>
      <c r="B50" s="17" t="s">
        <v>62</v>
      </c>
      <c r="C50" s="18">
        <v>44348</v>
      </c>
      <c r="D50" s="33" t="s">
        <v>61</v>
      </c>
      <c r="E50" s="16" t="s">
        <v>12</v>
      </c>
      <c r="F50" s="23">
        <v>41080</v>
      </c>
    </row>
    <row r="51" spans="1:6" x14ac:dyDescent="0.25">
      <c r="A51" s="15" t="s">
        <v>61</v>
      </c>
      <c r="B51" s="17" t="s">
        <v>63</v>
      </c>
      <c r="C51" s="24">
        <v>44847</v>
      </c>
      <c r="D51" s="33" t="s">
        <v>61</v>
      </c>
      <c r="E51" s="16" t="s">
        <v>12</v>
      </c>
      <c r="F51" s="21">
        <v>263680</v>
      </c>
    </row>
    <row r="52" spans="1:6" x14ac:dyDescent="0.25">
      <c r="A52" s="15" t="s">
        <v>61</v>
      </c>
      <c r="B52" s="17" t="s">
        <v>65</v>
      </c>
      <c r="C52" s="24">
        <v>44847</v>
      </c>
      <c r="D52" s="33" t="s">
        <v>61</v>
      </c>
      <c r="E52" s="16" t="s">
        <v>12</v>
      </c>
      <c r="F52" s="21">
        <v>378800</v>
      </c>
    </row>
    <row r="53" spans="1:6" x14ac:dyDescent="0.25">
      <c r="A53" s="15" t="s">
        <v>61</v>
      </c>
      <c r="B53" s="17" t="s">
        <v>66</v>
      </c>
      <c r="C53" s="24">
        <v>44926</v>
      </c>
      <c r="D53" s="33" t="s">
        <v>61</v>
      </c>
      <c r="E53" s="16" t="s">
        <v>12</v>
      </c>
      <c r="F53" s="21">
        <v>420240</v>
      </c>
    </row>
    <row r="54" spans="1:6" x14ac:dyDescent="0.25">
      <c r="A54" s="15" t="s">
        <v>61</v>
      </c>
      <c r="B54" s="16" t="s">
        <v>68</v>
      </c>
      <c r="C54" s="18">
        <v>43850</v>
      </c>
      <c r="D54" s="33" t="s">
        <v>67</v>
      </c>
      <c r="E54" s="16" t="s">
        <v>12</v>
      </c>
      <c r="F54" s="23">
        <v>1975134.44</v>
      </c>
    </row>
    <row r="55" spans="1:6" x14ac:dyDescent="0.25">
      <c r="A55" s="15" t="s">
        <v>61</v>
      </c>
      <c r="B55" s="16" t="s">
        <v>70</v>
      </c>
      <c r="C55" s="18">
        <v>43850</v>
      </c>
      <c r="D55" s="33" t="s">
        <v>69</v>
      </c>
      <c r="E55" s="16" t="s">
        <v>12</v>
      </c>
      <c r="F55" s="26">
        <v>287227.14</v>
      </c>
    </row>
    <row r="56" spans="1:6" x14ac:dyDescent="0.25">
      <c r="A56" s="15" t="s">
        <v>67</v>
      </c>
      <c r="B56" s="16" t="s">
        <v>72</v>
      </c>
      <c r="C56" s="18">
        <v>43617</v>
      </c>
      <c r="D56" s="33" t="s">
        <v>71</v>
      </c>
      <c r="E56" s="16" t="s">
        <v>12</v>
      </c>
      <c r="F56" s="26">
        <v>48035.25</v>
      </c>
    </row>
    <row r="57" spans="1:6" x14ac:dyDescent="0.25">
      <c r="A57" s="15" t="s">
        <v>69</v>
      </c>
      <c r="B57" s="16" t="s">
        <v>73</v>
      </c>
      <c r="C57" s="18">
        <v>43903</v>
      </c>
      <c r="D57" s="33" t="s">
        <v>67</v>
      </c>
      <c r="E57" s="16" t="s">
        <v>12</v>
      </c>
      <c r="F57" s="26">
        <v>652219.03</v>
      </c>
    </row>
    <row r="58" spans="1:6" x14ac:dyDescent="0.25">
      <c r="A58" s="15" t="s">
        <v>71</v>
      </c>
      <c r="B58" s="16" t="s">
        <v>74</v>
      </c>
      <c r="C58" s="18">
        <v>43983</v>
      </c>
      <c r="D58" s="33" t="s">
        <v>67</v>
      </c>
      <c r="E58" s="16" t="s">
        <v>12</v>
      </c>
      <c r="F58" s="26">
        <v>106742</v>
      </c>
    </row>
    <row r="59" spans="1:6" x14ac:dyDescent="0.25">
      <c r="A59" s="15" t="s">
        <v>67</v>
      </c>
      <c r="B59" s="17" t="s">
        <v>75</v>
      </c>
      <c r="C59" s="24">
        <v>44026</v>
      </c>
      <c r="D59" s="33" t="s">
        <v>67</v>
      </c>
      <c r="E59" s="16" t="s">
        <v>12</v>
      </c>
      <c r="F59" s="23">
        <v>107302</v>
      </c>
    </row>
    <row r="60" spans="1:6" x14ac:dyDescent="0.25">
      <c r="A60" s="15" t="s">
        <v>67</v>
      </c>
      <c r="B60" s="17" t="s">
        <v>76</v>
      </c>
      <c r="C60" s="24">
        <v>44228</v>
      </c>
      <c r="D60" s="33" t="s">
        <v>67</v>
      </c>
      <c r="E60" s="16" t="s">
        <v>12</v>
      </c>
      <c r="F60" s="23">
        <v>102087</v>
      </c>
    </row>
    <row r="61" spans="1:6" x14ac:dyDescent="0.25">
      <c r="A61" s="15" t="s">
        <v>67</v>
      </c>
      <c r="B61" s="17" t="s">
        <v>77</v>
      </c>
      <c r="C61" s="24">
        <v>44384</v>
      </c>
      <c r="D61" s="33" t="s">
        <v>67</v>
      </c>
      <c r="E61" s="16" t="s">
        <v>12</v>
      </c>
      <c r="F61" s="23">
        <v>97775.83</v>
      </c>
    </row>
    <row r="62" spans="1:6" x14ac:dyDescent="0.25">
      <c r="A62" s="15" t="s">
        <v>67</v>
      </c>
      <c r="B62" s="17" t="s">
        <v>78</v>
      </c>
      <c r="C62" s="24">
        <v>44399</v>
      </c>
      <c r="D62" s="33" t="s">
        <v>67</v>
      </c>
      <c r="E62" s="16" t="s">
        <v>12</v>
      </c>
      <c r="F62" s="23">
        <v>44426.64</v>
      </c>
    </row>
    <row r="63" spans="1:6" x14ac:dyDescent="0.25">
      <c r="A63" s="15" t="s">
        <v>67</v>
      </c>
      <c r="B63" s="17" t="s">
        <v>79</v>
      </c>
      <c r="C63" s="24">
        <v>44399</v>
      </c>
      <c r="D63" s="33" t="s">
        <v>67</v>
      </c>
      <c r="E63" s="16" t="s">
        <v>12</v>
      </c>
      <c r="F63" s="23">
        <v>162320.21</v>
      </c>
    </row>
    <row r="64" spans="1:6" x14ac:dyDescent="0.25">
      <c r="A64" s="15" t="s">
        <v>67</v>
      </c>
      <c r="B64" s="27" t="s">
        <v>80</v>
      </c>
      <c r="C64" s="28">
        <v>44501</v>
      </c>
      <c r="D64" s="33" t="s">
        <v>67</v>
      </c>
      <c r="E64" s="16" t="s">
        <v>12</v>
      </c>
      <c r="F64" s="29">
        <v>28192.5</v>
      </c>
    </row>
    <row r="65" spans="1:6" x14ac:dyDescent="0.25">
      <c r="A65" s="15" t="s">
        <v>67</v>
      </c>
      <c r="B65" s="27" t="s">
        <v>81</v>
      </c>
      <c r="C65" s="28">
        <v>44512</v>
      </c>
      <c r="D65" s="33" t="s">
        <v>67</v>
      </c>
      <c r="E65" s="16" t="s">
        <v>12</v>
      </c>
      <c r="F65" s="29">
        <v>493857.39</v>
      </c>
    </row>
    <row r="66" spans="1:6" x14ac:dyDescent="0.25">
      <c r="A66" s="15" t="s">
        <v>67</v>
      </c>
      <c r="B66" s="27" t="s">
        <v>82</v>
      </c>
      <c r="C66" s="28">
        <v>44524</v>
      </c>
      <c r="D66" s="33" t="s">
        <v>67</v>
      </c>
      <c r="E66" s="16" t="s">
        <v>12</v>
      </c>
      <c r="F66" s="29">
        <v>29908.93</v>
      </c>
    </row>
    <row r="67" spans="1:6" x14ac:dyDescent="0.25">
      <c r="A67" s="15" t="s">
        <v>67</v>
      </c>
      <c r="B67" s="27" t="s">
        <v>83</v>
      </c>
      <c r="C67" s="28">
        <v>44524</v>
      </c>
      <c r="D67" s="33" t="s">
        <v>67</v>
      </c>
      <c r="E67" s="16" t="s">
        <v>12</v>
      </c>
      <c r="F67" s="29">
        <v>25512.5</v>
      </c>
    </row>
    <row r="68" spans="1:6" x14ac:dyDescent="0.25">
      <c r="A68" s="15" t="s">
        <v>67</v>
      </c>
      <c r="B68" s="27" t="s">
        <v>84</v>
      </c>
      <c r="C68" s="28">
        <v>44524</v>
      </c>
      <c r="D68" s="33" t="s">
        <v>67</v>
      </c>
      <c r="E68" s="16" t="s">
        <v>12</v>
      </c>
      <c r="F68" s="29">
        <v>457500.87</v>
      </c>
    </row>
    <row r="69" spans="1:6" x14ac:dyDescent="0.25">
      <c r="A69" s="15" t="s">
        <v>67</v>
      </c>
      <c r="B69" s="27" t="s">
        <v>85</v>
      </c>
      <c r="C69" s="28">
        <v>44524</v>
      </c>
      <c r="D69" s="33" t="s">
        <v>67</v>
      </c>
      <c r="E69" s="16" t="s">
        <v>12</v>
      </c>
      <c r="F69" s="29">
        <v>209672.36</v>
      </c>
    </row>
    <row r="70" spans="1:6" x14ac:dyDescent="0.25">
      <c r="A70" s="15" t="s">
        <v>67</v>
      </c>
      <c r="B70" s="27" t="s">
        <v>86</v>
      </c>
      <c r="C70" s="28">
        <v>44562</v>
      </c>
      <c r="D70" s="33" t="s">
        <v>67</v>
      </c>
      <c r="E70" s="16" t="s">
        <v>12</v>
      </c>
      <c r="F70" s="29">
        <v>451526.75</v>
      </c>
    </row>
    <row r="71" spans="1:6" x14ac:dyDescent="0.25">
      <c r="A71" s="15" t="s">
        <v>67</v>
      </c>
      <c r="B71" s="27" t="s">
        <v>87</v>
      </c>
      <c r="C71" s="28">
        <v>44562</v>
      </c>
      <c r="D71" s="33" t="s">
        <v>67</v>
      </c>
      <c r="E71" s="16" t="s">
        <v>12</v>
      </c>
      <c r="F71" s="29">
        <v>23762.5</v>
      </c>
    </row>
    <row r="72" spans="1:6" x14ac:dyDescent="0.25">
      <c r="A72" s="15" t="s">
        <v>67</v>
      </c>
      <c r="B72" s="27" t="s">
        <v>88</v>
      </c>
      <c r="C72" s="28">
        <v>44562</v>
      </c>
      <c r="D72" s="33" t="s">
        <v>67</v>
      </c>
      <c r="E72" s="16" t="s">
        <v>12</v>
      </c>
      <c r="F72" s="29">
        <v>45525</v>
      </c>
    </row>
    <row r="73" spans="1:6" x14ac:dyDescent="0.25">
      <c r="A73" s="15" t="s">
        <v>67</v>
      </c>
      <c r="B73" s="27" t="s">
        <v>89</v>
      </c>
      <c r="C73" s="28">
        <v>44562</v>
      </c>
      <c r="D73" s="33" t="s">
        <v>67</v>
      </c>
      <c r="E73" s="16" t="s">
        <v>12</v>
      </c>
      <c r="F73" s="29">
        <v>239599.5</v>
      </c>
    </row>
    <row r="74" spans="1:6" x14ac:dyDescent="0.25">
      <c r="A74" s="15" t="s">
        <v>67</v>
      </c>
      <c r="B74" s="27" t="s">
        <v>90</v>
      </c>
      <c r="C74" s="28">
        <v>44562</v>
      </c>
      <c r="D74" s="33" t="s">
        <v>67</v>
      </c>
      <c r="E74" s="16" t="s">
        <v>12</v>
      </c>
      <c r="F74" s="29">
        <v>33862.5</v>
      </c>
    </row>
    <row r="75" spans="1:6" x14ac:dyDescent="0.25">
      <c r="A75" s="15" t="s">
        <v>67</v>
      </c>
      <c r="B75" s="27" t="s">
        <v>91</v>
      </c>
      <c r="C75" s="28">
        <v>44562</v>
      </c>
      <c r="D75" s="33" t="s">
        <v>67</v>
      </c>
      <c r="E75" s="16" t="s">
        <v>12</v>
      </c>
      <c r="F75" s="29">
        <v>22762.5</v>
      </c>
    </row>
    <row r="76" spans="1:6" x14ac:dyDescent="0.25">
      <c r="A76" s="15" t="s">
        <v>67</v>
      </c>
      <c r="B76" s="27" t="s">
        <v>92</v>
      </c>
      <c r="C76" s="28">
        <v>44562</v>
      </c>
      <c r="D76" s="33" t="s">
        <v>67</v>
      </c>
      <c r="E76" s="16" t="s">
        <v>12</v>
      </c>
      <c r="F76" s="29">
        <v>190400</v>
      </c>
    </row>
    <row r="77" spans="1:6" x14ac:dyDescent="0.25">
      <c r="A77" s="15" t="s">
        <v>67</v>
      </c>
      <c r="B77" s="27" t="s">
        <v>93</v>
      </c>
      <c r="C77" s="28">
        <v>44562</v>
      </c>
      <c r="D77" s="33" t="s">
        <v>67</v>
      </c>
      <c r="E77" s="16" t="s">
        <v>12</v>
      </c>
      <c r="F77" s="29">
        <v>235200</v>
      </c>
    </row>
    <row r="78" spans="1:6" x14ac:dyDescent="0.25">
      <c r="A78" s="15" t="s">
        <v>67</v>
      </c>
      <c r="B78" s="27" t="s">
        <v>94</v>
      </c>
      <c r="C78" s="28">
        <v>44562</v>
      </c>
      <c r="D78" s="33" t="s">
        <v>67</v>
      </c>
      <c r="E78" s="16" t="s">
        <v>12</v>
      </c>
      <c r="F78" s="29">
        <v>302400</v>
      </c>
    </row>
    <row r="79" spans="1:6" x14ac:dyDescent="0.25">
      <c r="A79" s="15" t="s">
        <v>67</v>
      </c>
      <c r="B79" s="27" t="s">
        <v>95</v>
      </c>
      <c r="C79" s="28">
        <v>44562</v>
      </c>
      <c r="D79" s="33" t="s">
        <v>67</v>
      </c>
      <c r="E79" s="16" t="s">
        <v>12</v>
      </c>
      <c r="F79" s="29">
        <v>163328</v>
      </c>
    </row>
    <row r="80" spans="1:6" x14ac:dyDescent="0.25">
      <c r="A80" s="15" t="s">
        <v>67</v>
      </c>
      <c r="B80" s="27" t="s">
        <v>96</v>
      </c>
      <c r="C80" s="28">
        <v>44562</v>
      </c>
      <c r="D80" s="33" t="s">
        <v>67</v>
      </c>
      <c r="E80" s="16" t="s">
        <v>12</v>
      </c>
      <c r="F80" s="29">
        <v>367488</v>
      </c>
    </row>
    <row r="81" spans="1:6" x14ac:dyDescent="0.25">
      <c r="A81" s="15" t="s">
        <v>67</v>
      </c>
      <c r="B81" s="27" t="s">
        <v>97</v>
      </c>
      <c r="C81" s="28">
        <v>44562</v>
      </c>
      <c r="D81" s="33" t="s">
        <v>67</v>
      </c>
      <c r="E81" s="16" t="s">
        <v>12</v>
      </c>
      <c r="F81" s="29">
        <v>352176</v>
      </c>
    </row>
    <row r="82" spans="1:6" x14ac:dyDescent="0.25">
      <c r="A82" s="15" t="s">
        <v>67</v>
      </c>
      <c r="B82" s="27" t="s">
        <v>98</v>
      </c>
      <c r="C82" s="28">
        <v>44682</v>
      </c>
      <c r="D82" s="33" t="s">
        <v>67</v>
      </c>
      <c r="E82" s="16" t="s">
        <v>12</v>
      </c>
      <c r="F82" s="29">
        <v>159839.76</v>
      </c>
    </row>
    <row r="83" spans="1:6" x14ac:dyDescent="0.25">
      <c r="A83" s="15" t="s">
        <v>67</v>
      </c>
      <c r="B83" s="27" t="s">
        <v>99</v>
      </c>
      <c r="C83" s="28">
        <v>44682</v>
      </c>
      <c r="D83" s="33" t="s">
        <v>67</v>
      </c>
      <c r="E83" s="16" t="s">
        <v>12</v>
      </c>
      <c r="F83" s="29">
        <v>37182.080000000002</v>
      </c>
    </row>
    <row r="84" spans="1:6" x14ac:dyDescent="0.25">
      <c r="A84" s="15" t="s">
        <v>67</v>
      </c>
      <c r="B84" s="27" t="s">
        <v>100</v>
      </c>
      <c r="C84" s="28">
        <v>44682</v>
      </c>
      <c r="D84" s="33" t="s">
        <v>67</v>
      </c>
      <c r="E84" s="16" t="s">
        <v>12</v>
      </c>
      <c r="F84" s="29">
        <v>535828.31999999995</v>
      </c>
    </row>
    <row r="85" spans="1:6" x14ac:dyDescent="0.25">
      <c r="A85" s="15" t="s">
        <v>67</v>
      </c>
      <c r="B85" s="27" t="s">
        <v>101</v>
      </c>
      <c r="C85" s="28">
        <v>44682</v>
      </c>
      <c r="D85" s="33" t="s">
        <v>67</v>
      </c>
      <c r="E85" s="16" t="s">
        <v>12</v>
      </c>
      <c r="F85" s="29">
        <v>28192.5</v>
      </c>
    </row>
    <row r="86" spans="1:6" x14ac:dyDescent="0.25">
      <c r="A86" s="15" t="s">
        <v>67</v>
      </c>
      <c r="B86" s="27" t="s">
        <v>102</v>
      </c>
      <c r="C86" s="28">
        <v>44682</v>
      </c>
      <c r="D86" s="33" t="s">
        <v>67</v>
      </c>
      <c r="E86" s="16" t="s">
        <v>12</v>
      </c>
      <c r="F86" s="29">
        <v>45524.5</v>
      </c>
    </row>
    <row r="87" spans="1:6" x14ac:dyDescent="0.25">
      <c r="A87" s="15" t="s">
        <v>67</v>
      </c>
      <c r="B87" s="27" t="s">
        <v>103</v>
      </c>
      <c r="C87" s="28">
        <v>44682</v>
      </c>
      <c r="D87" s="33" t="s">
        <v>67</v>
      </c>
      <c r="E87" s="16" t="s">
        <v>12</v>
      </c>
      <c r="F87" s="29">
        <v>28866.07</v>
      </c>
    </row>
    <row r="88" spans="1:6" x14ac:dyDescent="0.25">
      <c r="A88" s="15" t="s">
        <v>67</v>
      </c>
      <c r="B88" s="27" t="s">
        <v>104</v>
      </c>
      <c r="C88" s="28">
        <v>44682</v>
      </c>
      <c r="D88" s="33" t="s">
        <v>67</v>
      </c>
      <c r="E88" s="16" t="s">
        <v>12</v>
      </c>
      <c r="F88" s="29">
        <v>328620.5</v>
      </c>
    </row>
    <row r="89" spans="1:6" x14ac:dyDescent="0.25">
      <c r="A89" s="15" t="s">
        <v>67</v>
      </c>
      <c r="B89" s="27" t="s">
        <v>105</v>
      </c>
      <c r="C89" s="28">
        <v>44682</v>
      </c>
      <c r="D89" s="33" t="s">
        <v>67</v>
      </c>
      <c r="E89" s="16" t="s">
        <v>12</v>
      </c>
      <c r="F89" s="29">
        <v>218584</v>
      </c>
    </row>
    <row r="90" spans="1:6" x14ac:dyDescent="0.25">
      <c r="A90" s="15" t="s">
        <v>67</v>
      </c>
      <c r="B90" s="27" t="s">
        <v>106</v>
      </c>
      <c r="C90" s="28">
        <v>44682</v>
      </c>
      <c r="D90" s="33" t="s">
        <v>67</v>
      </c>
      <c r="E90" s="16" t="s">
        <v>12</v>
      </c>
      <c r="F90" s="29">
        <v>23262.5</v>
      </c>
    </row>
    <row r="91" spans="1:6" x14ac:dyDescent="0.25">
      <c r="A91" s="15" t="s">
        <v>67</v>
      </c>
      <c r="B91" s="27" t="s">
        <v>107</v>
      </c>
      <c r="C91" s="28">
        <v>44682</v>
      </c>
      <c r="D91" s="33" t="s">
        <v>67</v>
      </c>
      <c r="E91" s="16" t="s">
        <v>12</v>
      </c>
      <c r="F91" s="29">
        <v>33862.5</v>
      </c>
    </row>
    <row r="92" spans="1:6" x14ac:dyDescent="0.25">
      <c r="A92" s="15" t="s">
        <v>67</v>
      </c>
      <c r="B92" s="27" t="s">
        <v>108</v>
      </c>
      <c r="C92" s="28">
        <v>44682</v>
      </c>
      <c r="D92" s="33" t="s">
        <v>67</v>
      </c>
      <c r="E92" s="16" t="s">
        <v>12</v>
      </c>
      <c r="F92" s="29">
        <v>9466.67</v>
      </c>
    </row>
    <row r="93" spans="1:6" x14ac:dyDescent="0.25">
      <c r="A93" s="15" t="s">
        <v>67</v>
      </c>
      <c r="B93" s="27" t="s">
        <v>109</v>
      </c>
      <c r="C93" s="28">
        <v>44743</v>
      </c>
      <c r="D93" s="33" t="s">
        <v>67</v>
      </c>
      <c r="E93" s="16" t="s">
        <v>12</v>
      </c>
      <c r="F93" s="29">
        <v>6124.38</v>
      </c>
    </row>
    <row r="94" spans="1:6" x14ac:dyDescent="0.25">
      <c r="A94" s="15" t="s">
        <v>67</v>
      </c>
      <c r="B94" s="27" t="s">
        <v>110</v>
      </c>
      <c r="C94" s="28">
        <v>44866</v>
      </c>
      <c r="D94" s="33" t="s">
        <v>67</v>
      </c>
      <c r="E94" s="16" t="s">
        <v>12</v>
      </c>
      <c r="F94" s="29">
        <v>4876</v>
      </c>
    </row>
    <row r="95" spans="1:6" x14ac:dyDescent="0.25">
      <c r="A95" s="15" t="s">
        <v>67</v>
      </c>
      <c r="B95" s="27" t="s">
        <v>111</v>
      </c>
      <c r="C95" s="28">
        <v>44894</v>
      </c>
      <c r="D95" s="33" t="s">
        <v>67</v>
      </c>
      <c r="E95" s="16" t="s">
        <v>12</v>
      </c>
      <c r="F95" s="29">
        <v>28866.07</v>
      </c>
    </row>
    <row r="96" spans="1:6" x14ac:dyDescent="0.25">
      <c r="A96" s="15" t="s">
        <v>67</v>
      </c>
      <c r="B96" s="27" t="s">
        <v>112</v>
      </c>
      <c r="C96" s="28">
        <v>44894</v>
      </c>
      <c r="D96" s="33" t="s">
        <v>67</v>
      </c>
      <c r="E96" s="16" t="s">
        <v>12</v>
      </c>
      <c r="F96" s="29">
        <v>288849</v>
      </c>
    </row>
    <row r="97" spans="1:6" x14ac:dyDescent="0.25">
      <c r="A97" s="15" t="s">
        <v>67</v>
      </c>
      <c r="B97" s="27" t="s">
        <v>113</v>
      </c>
      <c r="C97" s="28">
        <v>44896</v>
      </c>
      <c r="D97" s="33" t="s">
        <v>67</v>
      </c>
      <c r="E97" s="16" t="s">
        <v>12</v>
      </c>
      <c r="F97" s="29">
        <v>261169.2</v>
      </c>
    </row>
    <row r="98" spans="1:6" x14ac:dyDescent="0.25">
      <c r="A98" s="15" t="s">
        <v>67</v>
      </c>
      <c r="B98" s="27" t="s">
        <v>114</v>
      </c>
      <c r="C98" s="28">
        <v>44901</v>
      </c>
      <c r="D98" s="33" t="s">
        <v>67</v>
      </c>
      <c r="E98" s="16" t="s">
        <v>12</v>
      </c>
      <c r="F98" s="29">
        <v>273644.38</v>
      </c>
    </row>
    <row r="99" spans="1:6" x14ac:dyDescent="0.25">
      <c r="A99" s="15" t="s">
        <v>67</v>
      </c>
      <c r="B99" s="27" t="s">
        <v>115</v>
      </c>
      <c r="C99" s="28">
        <v>44901</v>
      </c>
      <c r="D99" s="33" t="s">
        <v>67</v>
      </c>
      <c r="E99" s="16" t="s">
        <v>12</v>
      </c>
      <c r="F99" s="29">
        <v>257479.11</v>
      </c>
    </row>
    <row r="100" spans="1:6" x14ac:dyDescent="0.25">
      <c r="A100" s="15" t="s">
        <v>67</v>
      </c>
      <c r="B100" s="27" t="s">
        <v>116</v>
      </c>
      <c r="C100" s="28">
        <v>44901</v>
      </c>
      <c r="D100" s="33" t="s">
        <v>67</v>
      </c>
      <c r="E100" s="16" t="s">
        <v>12</v>
      </c>
      <c r="F100" s="29">
        <v>253732.5</v>
      </c>
    </row>
    <row r="101" spans="1:6" x14ac:dyDescent="0.25">
      <c r="A101" s="15" t="s">
        <v>67</v>
      </c>
      <c r="B101" s="27" t="s">
        <v>117</v>
      </c>
      <c r="C101" s="28">
        <v>44901</v>
      </c>
      <c r="D101" s="33" t="s">
        <v>67</v>
      </c>
      <c r="E101" s="16" t="s">
        <v>12</v>
      </c>
      <c r="F101" s="29">
        <v>783097.19</v>
      </c>
    </row>
    <row r="102" spans="1:6" x14ac:dyDescent="0.25">
      <c r="A102" s="15" t="s">
        <v>67</v>
      </c>
      <c r="B102" s="27" t="s">
        <v>118</v>
      </c>
      <c r="C102" s="28">
        <v>44901</v>
      </c>
      <c r="D102" s="33" t="s">
        <v>67</v>
      </c>
      <c r="E102" s="16" t="s">
        <v>12</v>
      </c>
      <c r="F102" s="29">
        <v>12952.5</v>
      </c>
    </row>
    <row r="103" spans="1:6" x14ac:dyDescent="0.25">
      <c r="A103" s="15" t="s">
        <v>67</v>
      </c>
      <c r="B103" s="27" t="s">
        <v>119</v>
      </c>
      <c r="C103" s="28">
        <v>44901</v>
      </c>
      <c r="D103" s="33" t="s">
        <v>67</v>
      </c>
      <c r="E103" s="16" t="s">
        <v>12</v>
      </c>
      <c r="F103" s="29">
        <v>256679.42</v>
      </c>
    </row>
    <row r="104" spans="1:6" x14ac:dyDescent="0.25">
      <c r="A104" s="15" t="s">
        <v>67</v>
      </c>
      <c r="B104" s="27" t="s">
        <v>120</v>
      </c>
      <c r="C104" s="28">
        <v>44901</v>
      </c>
      <c r="D104" s="33" t="s">
        <v>67</v>
      </c>
      <c r="E104" s="16" t="s">
        <v>12</v>
      </c>
      <c r="F104" s="29">
        <v>119410.71</v>
      </c>
    </row>
    <row r="105" spans="1:6" x14ac:dyDescent="0.25">
      <c r="A105" s="15" t="s">
        <v>67</v>
      </c>
      <c r="B105" s="17" t="s">
        <v>43</v>
      </c>
      <c r="C105" s="24">
        <v>44354</v>
      </c>
      <c r="D105" s="33" t="s">
        <v>121</v>
      </c>
      <c r="E105" s="16" t="s">
        <v>12</v>
      </c>
      <c r="F105" s="21">
        <v>14616.66</v>
      </c>
    </row>
    <row r="106" spans="1:6" x14ac:dyDescent="0.25">
      <c r="A106" s="15" t="s">
        <v>67</v>
      </c>
      <c r="B106" s="17" t="s">
        <v>20</v>
      </c>
      <c r="C106" s="24">
        <v>43774</v>
      </c>
      <c r="D106" s="33" t="s">
        <v>123</v>
      </c>
      <c r="E106" s="16" t="s">
        <v>12</v>
      </c>
      <c r="F106" s="23">
        <v>2383800</v>
      </c>
    </row>
    <row r="107" spans="1:6" x14ac:dyDescent="0.25">
      <c r="A107" s="15" t="s">
        <v>121</v>
      </c>
      <c r="B107" s="17" t="s">
        <v>124</v>
      </c>
      <c r="C107" s="24">
        <v>43983</v>
      </c>
      <c r="D107" s="33" t="s">
        <v>123</v>
      </c>
      <c r="E107" s="16" t="s">
        <v>12</v>
      </c>
      <c r="F107" s="23">
        <v>153250</v>
      </c>
    </row>
    <row r="108" spans="1:6" x14ac:dyDescent="0.25">
      <c r="A108" s="15" t="s">
        <v>121</v>
      </c>
      <c r="B108" s="17" t="s">
        <v>125</v>
      </c>
      <c r="C108" s="24">
        <v>44409</v>
      </c>
      <c r="D108" s="33" t="s">
        <v>123</v>
      </c>
      <c r="E108" s="16" t="s">
        <v>12</v>
      </c>
      <c r="F108" s="23">
        <v>50550</v>
      </c>
    </row>
    <row r="109" spans="1:6" x14ac:dyDescent="0.25">
      <c r="A109" s="15" t="s">
        <v>123</v>
      </c>
      <c r="B109" s="17" t="s">
        <v>126</v>
      </c>
      <c r="C109" s="24">
        <v>44409</v>
      </c>
      <c r="D109" s="33" t="s">
        <v>123</v>
      </c>
      <c r="E109" s="16" t="s">
        <v>12</v>
      </c>
      <c r="F109" s="23">
        <v>91200</v>
      </c>
    </row>
    <row r="110" spans="1:6" x14ac:dyDescent="0.25">
      <c r="A110" s="15" t="s">
        <v>123</v>
      </c>
      <c r="B110" s="17" t="s">
        <v>127</v>
      </c>
      <c r="C110" s="24">
        <v>44409</v>
      </c>
      <c r="D110" s="33" t="s">
        <v>123</v>
      </c>
      <c r="E110" s="16" t="s">
        <v>12</v>
      </c>
      <c r="F110" s="23">
        <v>16000</v>
      </c>
    </row>
    <row r="111" spans="1:6" x14ac:dyDescent="0.25">
      <c r="A111" s="15" t="s">
        <v>123</v>
      </c>
      <c r="B111" s="17" t="s">
        <v>36</v>
      </c>
      <c r="C111" s="24">
        <v>44652</v>
      </c>
      <c r="D111" s="33" t="s">
        <v>123</v>
      </c>
      <c r="E111" s="16" t="s">
        <v>12</v>
      </c>
      <c r="F111" s="21">
        <v>77043</v>
      </c>
    </row>
    <row r="112" spans="1:6" x14ac:dyDescent="0.25">
      <c r="A112" s="15" t="s">
        <v>123</v>
      </c>
      <c r="B112" s="17" t="s">
        <v>128</v>
      </c>
      <c r="C112" s="24">
        <v>44743</v>
      </c>
      <c r="D112" s="33" t="s">
        <v>123</v>
      </c>
      <c r="E112" s="16" t="s">
        <v>12</v>
      </c>
      <c r="F112" s="21">
        <v>3405009.3</v>
      </c>
    </row>
    <row r="113" spans="1:6" x14ac:dyDescent="0.25">
      <c r="A113" s="15" t="s">
        <v>123</v>
      </c>
      <c r="B113" s="17" t="s">
        <v>129</v>
      </c>
      <c r="C113" s="24">
        <v>44743</v>
      </c>
      <c r="D113" s="33" t="s">
        <v>123</v>
      </c>
      <c r="E113" s="16" t="s">
        <v>12</v>
      </c>
      <c r="F113" s="21">
        <v>4463012.4000000004</v>
      </c>
    </row>
    <row r="114" spans="1:6" x14ac:dyDescent="0.25">
      <c r="A114" s="15" t="s">
        <v>123</v>
      </c>
      <c r="B114" s="17" t="s">
        <v>130</v>
      </c>
      <c r="C114" s="24">
        <v>44743</v>
      </c>
      <c r="D114" s="33" t="s">
        <v>123</v>
      </c>
      <c r="E114" s="16" t="s">
        <v>12</v>
      </c>
      <c r="F114" s="21">
        <v>95148</v>
      </c>
    </row>
    <row r="115" spans="1:6" x14ac:dyDescent="0.25">
      <c r="A115" s="15" t="s">
        <v>123</v>
      </c>
      <c r="B115" s="17" t="s">
        <v>131</v>
      </c>
      <c r="C115" s="24">
        <v>44743</v>
      </c>
      <c r="D115" s="33" t="s">
        <v>123</v>
      </c>
      <c r="E115" s="16" t="s">
        <v>12</v>
      </c>
      <c r="F115" s="21">
        <v>59600</v>
      </c>
    </row>
    <row r="116" spans="1:6" x14ac:dyDescent="0.25">
      <c r="A116" s="15" t="s">
        <v>123</v>
      </c>
      <c r="B116" s="17" t="s">
        <v>132</v>
      </c>
      <c r="C116" s="24">
        <v>44743</v>
      </c>
      <c r="D116" s="33" t="s">
        <v>123</v>
      </c>
      <c r="E116" s="16" t="s">
        <v>12</v>
      </c>
      <c r="F116" s="21">
        <v>112641.75</v>
      </c>
    </row>
    <row r="117" spans="1:6" x14ac:dyDescent="0.25">
      <c r="A117" s="15" t="s">
        <v>123</v>
      </c>
      <c r="B117" s="17" t="s">
        <v>133</v>
      </c>
      <c r="C117" s="24">
        <v>44774</v>
      </c>
      <c r="D117" s="33" t="s">
        <v>123</v>
      </c>
      <c r="E117" s="16" t="s">
        <v>12</v>
      </c>
      <c r="F117" s="21">
        <v>44750</v>
      </c>
    </row>
    <row r="118" spans="1:6" x14ac:dyDescent="0.25">
      <c r="A118" s="15" t="s">
        <v>123</v>
      </c>
      <c r="B118" s="17" t="s">
        <v>134</v>
      </c>
      <c r="C118" s="24">
        <v>44774</v>
      </c>
      <c r="D118" s="33" t="s">
        <v>123</v>
      </c>
      <c r="E118" s="16" t="s">
        <v>12</v>
      </c>
      <c r="F118" s="21">
        <v>112641.75</v>
      </c>
    </row>
    <row r="119" spans="1:6" x14ac:dyDescent="0.25">
      <c r="A119" s="15" t="s">
        <v>123</v>
      </c>
      <c r="B119" s="17" t="s">
        <v>135</v>
      </c>
      <c r="C119" s="24">
        <v>44783</v>
      </c>
      <c r="D119" s="33" t="s">
        <v>123</v>
      </c>
      <c r="E119" s="16" t="s">
        <v>12</v>
      </c>
      <c r="F119" s="21">
        <v>48550</v>
      </c>
    </row>
    <row r="120" spans="1:6" x14ac:dyDescent="0.25">
      <c r="A120" s="15" t="s">
        <v>123</v>
      </c>
      <c r="B120" s="17" t="s">
        <v>136</v>
      </c>
      <c r="C120" s="24">
        <v>44835</v>
      </c>
      <c r="D120" s="33" t="s">
        <v>123</v>
      </c>
      <c r="E120" s="16" t="s">
        <v>12</v>
      </c>
      <c r="F120" s="21">
        <v>132999.15</v>
      </c>
    </row>
    <row r="121" spans="1:6" x14ac:dyDescent="0.25">
      <c r="A121" s="15" t="s">
        <v>123</v>
      </c>
      <c r="B121" s="17" t="s">
        <v>137</v>
      </c>
      <c r="C121" s="24">
        <v>44835</v>
      </c>
      <c r="D121" s="33" t="s">
        <v>123</v>
      </c>
      <c r="E121" s="16" t="s">
        <v>12</v>
      </c>
      <c r="F121" s="21">
        <v>122500</v>
      </c>
    </row>
    <row r="122" spans="1:6" x14ac:dyDescent="0.25">
      <c r="A122" s="15" t="s">
        <v>123</v>
      </c>
      <c r="B122" s="16" t="s">
        <v>140</v>
      </c>
      <c r="C122" s="18">
        <v>43252</v>
      </c>
      <c r="D122" s="33" t="s">
        <v>139</v>
      </c>
      <c r="E122" s="16" t="s">
        <v>12</v>
      </c>
      <c r="F122" s="26">
        <v>45408.17</v>
      </c>
    </row>
    <row r="123" spans="1:6" x14ac:dyDescent="0.25">
      <c r="A123" s="15" t="s">
        <v>123</v>
      </c>
      <c r="B123" s="16" t="s">
        <v>142</v>
      </c>
      <c r="C123" s="18">
        <v>43139</v>
      </c>
      <c r="D123" s="33" t="s">
        <v>141</v>
      </c>
      <c r="E123" s="16" t="s">
        <v>12</v>
      </c>
      <c r="F123" s="26">
        <v>853960</v>
      </c>
    </row>
    <row r="124" spans="1:6" x14ac:dyDescent="0.25">
      <c r="A124" s="15" t="s">
        <v>123</v>
      </c>
      <c r="B124" s="16" t="s">
        <v>144</v>
      </c>
      <c r="C124" s="24">
        <v>43551</v>
      </c>
      <c r="D124" s="33" t="s">
        <v>143</v>
      </c>
      <c r="E124" s="16" t="s">
        <v>12</v>
      </c>
      <c r="F124" s="23">
        <v>55604.49</v>
      </c>
    </row>
    <row r="125" spans="1:6" x14ac:dyDescent="0.25">
      <c r="A125" s="15" t="s">
        <v>123</v>
      </c>
      <c r="B125" s="16" t="s">
        <v>146</v>
      </c>
      <c r="C125" s="18">
        <v>43193</v>
      </c>
      <c r="D125" s="33" t="s">
        <v>145</v>
      </c>
      <c r="E125" s="16" t="s">
        <v>12</v>
      </c>
      <c r="F125" s="23">
        <v>298886</v>
      </c>
    </row>
    <row r="126" spans="1:6" x14ac:dyDescent="0.25">
      <c r="A126" s="15" t="s">
        <v>139</v>
      </c>
      <c r="B126" s="16" t="s">
        <v>148</v>
      </c>
      <c r="C126" s="18">
        <v>43161</v>
      </c>
      <c r="D126" s="33" t="s">
        <v>147</v>
      </c>
      <c r="E126" s="16" t="s">
        <v>12</v>
      </c>
      <c r="F126" s="23">
        <v>28994.25</v>
      </c>
    </row>
    <row r="127" spans="1:6" x14ac:dyDescent="0.25">
      <c r="A127" s="15" t="s">
        <v>141</v>
      </c>
      <c r="B127" s="16" t="s">
        <v>150</v>
      </c>
      <c r="C127" s="18">
        <v>43220</v>
      </c>
      <c r="D127" s="33" t="s">
        <v>149</v>
      </c>
      <c r="E127" s="16" t="s">
        <v>12</v>
      </c>
      <c r="F127" s="23">
        <v>41688.25</v>
      </c>
    </row>
    <row r="128" spans="1:6" x14ac:dyDescent="0.25">
      <c r="A128" s="15" t="s">
        <v>143</v>
      </c>
      <c r="B128" s="16" t="s">
        <v>152</v>
      </c>
      <c r="C128" s="18">
        <v>43374</v>
      </c>
      <c r="D128" s="33" t="s">
        <v>151</v>
      </c>
      <c r="E128" s="16" t="s">
        <v>12</v>
      </c>
      <c r="F128" s="23">
        <v>541226</v>
      </c>
    </row>
    <row r="129" spans="1:6" x14ac:dyDescent="0.25">
      <c r="A129" s="15" t="s">
        <v>145</v>
      </c>
      <c r="B129" s="17" t="s">
        <v>154</v>
      </c>
      <c r="C129" s="24">
        <v>43983</v>
      </c>
      <c r="D129" s="33" t="s">
        <v>153</v>
      </c>
      <c r="E129" s="16" t="s">
        <v>12</v>
      </c>
      <c r="F129" s="23">
        <v>434002.67</v>
      </c>
    </row>
    <row r="130" spans="1:6" x14ac:dyDescent="0.25">
      <c r="A130" s="15" t="s">
        <v>147</v>
      </c>
      <c r="B130" s="17" t="s">
        <v>156</v>
      </c>
      <c r="C130" s="24">
        <v>43514</v>
      </c>
      <c r="D130" s="33" t="s">
        <v>155</v>
      </c>
      <c r="E130" s="16" t="s">
        <v>12</v>
      </c>
      <c r="F130" s="23">
        <v>760832.2</v>
      </c>
    </row>
    <row r="131" spans="1:6" x14ac:dyDescent="0.25">
      <c r="A131" s="15" t="s">
        <v>149</v>
      </c>
      <c r="B131" s="16" t="s">
        <v>158</v>
      </c>
      <c r="C131" s="18">
        <v>43293</v>
      </c>
      <c r="D131" s="33" t="s">
        <v>157</v>
      </c>
      <c r="E131" s="16" t="s">
        <v>12</v>
      </c>
      <c r="F131" s="23">
        <v>26333.33</v>
      </c>
    </row>
    <row r="132" spans="1:6" x14ac:dyDescent="0.25">
      <c r="A132" s="15" t="s">
        <v>151</v>
      </c>
      <c r="B132" s="16" t="s">
        <v>159</v>
      </c>
      <c r="C132" s="18">
        <v>43647</v>
      </c>
      <c r="D132" s="33" t="s">
        <v>157</v>
      </c>
      <c r="E132" s="16" t="s">
        <v>12</v>
      </c>
      <c r="F132" s="23">
        <v>81971.56</v>
      </c>
    </row>
    <row r="133" spans="1:6" x14ac:dyDescent="0.25">
      <c r="A133" s="15" t="s">
        <v>153</v>
      </c>
      <c r="B133" s="17" t="s">
        <v>160</v>
      </c>
      <c r="C133" s="24">
        <v>43983</v>
      </c>
      <c r="D133" s="33" t="s">
        <v>157</v>
      </c>
      <c r="E133" s="16" t="s">
        <v>12</v>
      </c>
      <c r="F133" s="23">
        <v>75790</v>
      </c>
    </row>
    <row r="134" spans="1:6" x14ac:dyDescent="0.25">
      <c r="A134" s="15" t="s">
        <v>155</v>
      </c>
      <c r="B134" s="17" t="s">
        <v>161</v>
      </c>
      <c r="C134" s="24">
        <v>43983</v>
      </c>
      <c r="D134" s="33" t="s">
        <v>157</v>
      </c>
      <c r="E134" s="16" t="s">
        <v>12</v>
      </c>
      <c r="F134" s="23">
        <v>119473.33</v>
      </c>
    </row>
    <row r="135" spans="1:6" x14ac:dyDescent="0.25">
      <c r="A135" s="15" t="s">
        <v>157</v>
      </c>
      <c r="B135" s="17" t="s">
        <v>162</v>
      </c>
      <c r="C135" s="24">
        <v>43983</v>
      </c>
      <c r="D135" s="33" t="s">
        <v>157</v>
      </c>
      <c r="E135" s="16" t="s">
        <v>12</v>
      </c>
      <c r="F135" s="23">
        <v>304498.33</v>
      </c>
    </row>
    <row r="136" spans="1:6" x14ac:dyDescent="0.25">
      <c r="A136" s="15" t="s">
        <v>157</v>
      </c>
      <c r="B136" s="17" t="s">
        <v>163</v>
      </c>
      <c r="C136" s="24">
        <v>43983</v>
      </c>
      <c r="D136" s="33" t="s">
        <v>157</v>
      </c>
      <c r="E136" s="16" t="s">
        <v>12</v>
      </c>
      <c r="F136" s="23">
        <v>35701.050000000003</v>
      </c>
    </row>
    <row r="137" spans="1:6" x14ac:dyDescent="0.25">
      <c r="A137" s="15" t="s">
        <v>157</v>
      </c>
      <c r="B137" s="17" t="s">
        <v>165</v>
      </c>
      <c r="C137" s="18">
        <v>43983</v>
      </c>
      <c r="D137" s="33" t="s">
        <v>164</v>
      </c>
      <c r="E137" s="16" t="s">
        <v>12</v>
      </c>
      <c r="F137" s="23">
        <v>190957</v>
      </c>
    </row>
    <row r="138" spans="1:6" x14ac:dyDescent="0.25">
      <c r="A138" s="15" t="s">
        <v>157</v>
      </c>
      <c r="B138" s="17" t="s">
        <v>166</v>
      </c>
      <c r="C138" s="18">
        <v>44378</v>
      </c>
      <c r="D138" s="33" t="s">
        <v>157</v>
      </c>
      <c r="E138" s="16" t="s">
        <v>12</v>
      </c>
      <c r="F138" s="21">
        <v>805749.99</v>
      </c>
    </row>
    <row r="139" spans="1:6" x14ac:dyDescent="0.25">
      <c r="A139" s="15" t="s">
        <v>157</v>
      </c>
      <c r="B139" s="17" t="s">
        <v>167</v>
      </c>
      <c r="C139" s="18">
        <v>44013</v>
      </c>
      <c r="D139" s="63" t="s">
        <v>157</v>
      </c>
      <c r="E139" s="16" t="s">
        <v>12</v>
      </c>
      <c r="F139" s="21">
        <v>1311778.1200000001</v>
      </c>
    </row>
    <row r="140" spans="1:6" x14ac:dyDescent="0.25">
      <c r="A140" s="15" t="s">
        <v>157</v>
      </c>
      <c r="B140" s="17" t="s">
        <v>168</v>
      </c>
      <c r="C140" s="18">
        <v>44013</v>
      </c>
      <c r="D140" s="33" t="s">
        <v>157</v>
      </c>
      <c r="E140" s="16" t="s">
        <v>12</v>
      </c>
      <c r="F140" s="21">
        <v>1191821.1200000001</v>
      </c>
    </row>
    <row r="141" spans="1:6" x14ac:dyDescent="0.25">
      <c r="A141" s="15" t="s">
        <v>164</v>
      </c>
      <c r="B141" s="17" t="s">
        <v>169</v>
      </c>
      <c r="C141" s="18">
        <v>44013</v>
      </c>
      <c r="D141" s="33" t="s">
        <v>157</v>
      </c>
      <c r="E141" s="16" t="s">
        <v>12</v>
      </c>
      <c r="F141" s="21">
        <v>833843.32</v>
      </c>
    </row>
    <row r="142" spans="1:6" x14ac:dyDescent="0.25">
      <c r="A142" s="15" t="s">
        <v>157</v>
      </c>
      <c r="B142" s="17" t="s">
        <v>170</v>
      </c>
      <c r="C142" s="18">
        <v>44026</v>
      </c>
      <c r="D142" s="33" t="s">
        <v>157</v>
      </c>
      <c r="E142" s="16" t="s">
        <v>12</v>
      </c>
      <c r="F142" s="21">
        <v>807554.71</v>
      </c>
    </row>
    <row r="143" spans="1:6" x14ac:dyDescent="0.25">
      <c r="A143" s="25" t="s">
        <v>157</v>
      </c>
      <c r="B143" s="17" t="s">
        <v>171</v>
      </c>
      <c r="C143" s="18">
        <v>44026</v>
      </c>
      <c r="D143" s="33" t="s">
        <v>157</v>
      </c>
      <c r="E143" s="16" t="s">
        <v>12</v>
      </c>
      <c r="F143" s="21">
        <v>752555.62</v>
      </c>
    </row>
    <row r="144" spans="1:6" x14ac:dyDescent="0.25">
      <c r="A144" s="15" t="s">
        <v>157</v>
      </c>
      <c r="B144" s="17" t="s">
        <v>172</v>
      </c>
      <c r="C144" s="18">
        <v>44105</v>
      </c>
      <c r="D144" s="33" t="s">
        <v>157</v>
      </c>
      <c r="E144" s="16" t="s">
        <v>12</v>
      </c>
      <c r="F144" s="21">
        <v>132856.12</v>
      </c>
    </row>
    <row r="145" spans="1:6" x14ac:dyDescent="0.25">
      <c r="A145" s="15" t="s">
        <v>157</v>
      </c>
      <c r="B145" s="17" t="s">
        <v>173</v>
      </c>
      <c r="C145" s="18">
        <v>44593</v>
      </c>
      <c r="D145" s="33" t="s">
        <v>157</v>
      </c>
      <c r="E145" s="16" t="s">
        <v>12</v>
      </c>
      <c r="F145" s="21">
        <v>30600</v>
      </c>
    </row>
    <row r="146" spans="1:6" x14ac:dyDescent="0.25">
      <c r="A146" s="15" t="s">
        <v>157</v>
      </c>
      <c r="B146" s="17" t="s">
        <v>174</v>
      </c>
      <c r="C146" s="18">
        <v>44663</v>
      </c>
      <c r="D146" s="33" t="s">
        <v>157</v>
      </c>
      <c r="E146" s="16" t="s">
        <v>12</v>
      </c>
      <c r="F146" s="21">
        <v>524649.37</v>
      </c>
    </row>
    <row r="147" spans="1:6" x14ac:dyDescent="0.25">
      <c r="A147" s="15" t="s">
        <v>157</v>
      </c>
      <c r="B147" s="17" t="s">
        <v>176</v>
      </c>
      <c r="C147" s="18">
        <v>44805</v>
      </c>
      <c r="D147" s="33" t="s">
        <v>157</v>
      </c>
      <c r="E147" s="16" t="s">
        <v>12</v>
      </c>
      <c r="F147" s="21">
        <v>279415.13</v>
      </c>
    </row>
    <row r="148" spans="1:6" x14ac:dyDescent="0.25">
      <c r="A148" s="15" t="s">
        <v>157</v>
      </c>
      <c r="B148" s="17" t="s">
        <v>177</v>
      </c>
      <c r="C148" s="18">
        <v>44805</v>
      </c>
      <c r="D148" s="33" t="s">
        <v>157</v>
      </c>
      <c r="E148" s="16" t="s">
        <v>12</v>
      </c>
      <c r="F148" s="21">
        <v>35500</v>
      </c>
    </row>
    <row r="149" spans="1:6" x14ac:dyDescent="0.25">
      <c r="A149" s="15" t="s">
        <v>157</v>
      </c>
      <c r="B149" s="17" t="s">
        <v>178</v>
      </c>
      <c r="C149" s="18">
        <v>44866</v>
      </c>
      <c r="D149" s="33" t="s">
        <v>157</v>
      </c>
      <c r="E149" s="16" t="s">
        <v>12</v>
      </c>
      <c r="F149" s="21">
        <v>32500</v>
      </c>
    </row>
    <row r="150" spans="1:6" x14ac:dyDescent="0.25">
      <c r="A150" s="15" t="s">
        <v>157</v>
      </c>
      <c r="B150" s="17" t="s">
        <v>180</v>
      </c>
      <c r="C150" s="18">
        <v>44866</v>
      </c>
      <c r="D150" s="33" t="s">
        <v>157</v>
      </c>
      <c r="E150" s="16" t="s">
        <v>12</v>
      </c>
      <c r="F150" s="21">
        <v>953553.46</v>
      </c>
    </row>
    <row r="151" spans="1:6" x14ac:dyDescent="0.25">
      <c r="A151" s="15" t="s">
        <v>157</v>
      </c>
      <c r="B151" s="17" t="s">
        <v>181</v>
      </c>
      <c r="C151" s="18">
        <v>44889</v>
      </c>
      <c r="D151" s="33" t="s">
        <v>157</v>
      </c>
      <c r="E151" s="16" t="s">
        <v>12</v>
      </c>
      <c r="F151" s="21">
        <v>113550</v>
      </c>
    </row>
    <row r="152" spans="1:6" x14ac:dyDescent="0.25">
      <c r="A152" s="15" t="s">
        <v>157</v>
      </c>
      <c r="B152" s="17" t="s">
        <v>182</v>
      </c>
      <c r="C152" s="18">
        <v>44889</v>
      </c>
      <c r="D152" s="33" t="s">
        <v>157</v>
      </c>
      <c r="E152" s="16" t="s">
        <v>12</v>
      </c>
      <c r="F152" s="21">
        <v>55500</v>
      </c>
    </row>
    <row r="153" spans="1:6" x14ac:dyDescent="0.25">
      <c r="A153" s="15" t="s">
        <v>157</v>
      </c>
      <c r="B153" s="17" t="s">
        <v>183</v>
      </c>
      <c r="C153" s="18">
        <v>44900</v>
      </c>
      <c r="D153" s="33" t="s">
        <v>157</v>
      </c>
      <c r="E153" s="16" t="s">
        <v>12</v>
      </c>
      <c r="F153" s="21">
        <v>12483.64</v>
      </c>
    </row>
    <row r="154" spans="1:6" x14ac:dyDescent="0.25">
      <c r="A154" s="15" t="s">
        <v>157</v>
      </c>
      <c r="B154" s="17" t="s">
        <v>185</v>
      </c>
      <c r="C154" s="18">
        <v>44348</v>
      </c>
      <c r="D154" s="33" t="s">
        <v>184</v>
      </c>
      <c r="E154" s="16" t="s">
        <v>12</v>
      </c>
      <c r="F154" s="23">
        <v>1476200</v>
      </c>
    </row>
    <row r="155" spans="1:6" x14ac:dyDescent="0.25">
      <c r="A155" s="15" t="s">
        <v>157</v>
      </c>
      <c r="B155" s="17" t="s">
        <v>187</v>
      </c>
      <c r="C155" s="18">
        <v>44896</v>
      </c>
      <c r="D155" s="33" t="s">
        <v>186</v>
      </c>
      <c r="E155" s="16" t="s">
        <v>12</v>
      </c>
      <c r="F155" s="21">
        <v>11100</v>
      </c>
    </row>
    <row r="156" spans="1:6" x14ac:dyDescent="0.25">
      <c r="A156" s="15" t="s">
        <v>157</v>
      </c>
      <c r="B156" s="17" t="s">
        <v>188</v>
      </c>
      <c r="C156" s="18">
        <v>44896</v>
      </c>
      <c r="D156" s="33" t="s">
        <v>186</v>
      </c>
      <c r="E156" s="16" t="s">
        <v>12</v>
      </c>
      <c r="F156" s="21">
        <v>210668.75</v>
      </c>
    </row>
    <row r="157" spans="1:6" x14ac:dyDescent="0.25">
      <c r="A157" s="15" t="s">
        <v>157</v>
      </c>
      <c r="B157" s="17" t="s">
        <v>189</v>
      </c>
      <c r="C157" s="18">
        <v>44896</v>
      </c>
      <c r="D157" s="33" t="s">
        <v>186</v>
      </c>
      <c r="E157" s="16" t="s">
        <v>12</v>
      </c>
      <c r="F157" s="21">
        <v>11200</v>
      </c>
    </row>
    <row r="158" spans="1:6" x14ac:dyDescent="0.25">
      <c r="A158" s="15" t="s">
        <v>157</v>
      </c>
      <c r="B158" s="17" t="s">
        <v>190</v>
      </c>
      <c r="C158" s="18">
        <v>44835</v>
      </c>
      <c r="D158" s="33" t="s">
        <v>186</v>
      </c>
      <c r="E158" s="16" t="s">
        <v>12</v>
      </c>
      <c r="F158" s="21">
        <v>12500</v>
      </c>
    </row>
    <row r="159" spans="1:6" x14ac:dyDescent="0.25">
      <c r="A159" s="15" t="s">
        <v>157</v>
      </c>
      <c r="B159" s="17" t="s">
        <v>192</v>
      </c>
      <c r="C159" s="24">
        <v>43983</v>
      </c>
      <c r="D159" s="33" t="s">
        <v>191</v>
      </c>
      <c r="E159" s="16" t="s">
        <v>12</v>
      </c>
      <c r="F159" s="23">
        <v>510345.6</v>
      </c>
    </row>
    <row r="160" spans="1:6" x14ac:dyDescent="0.25">
      <c r="A160" s="15" t="s">
        <v>184</v>
      </c>
      <c r="B160" s="32" t="s">
        <v>193</v>
      </c>
      <c r="C160" s="24">
        <v>44501</v>
      </c>
      <c r="D160" s="33" t="s">
        <v>191</v>
      </c>
      <c r="E160" s="16" t="s">
        <v>12</v>
      </c>
      <c r="F160" s="21">
        <v>623731.15</v>
      </c>
    </row>
    <row r="161" spans="1:6" x14ac:dyDescent="0.25">
      <c r="A161" s="15" t="s">
        <v>186</v>
      </c>
      <c r="B161" s="32" t="s">
        <v>194</v>
      </c>
      <c r="C161" s="24">
        <v>44620</v>
      </c>
      <c r="D161" s="33" t="s">
        <v>191</v>
      </c>
      <c r="E161" s="16" t="s">
        <v>12</v>
      </c>
      <c r="F161" s="21">
        <v>19570</v>
      </c>
    </row>
    <row r="162" spans="1:6" x14ac:dyDescent="0.25">
      <c r="A162" s="15" t="s">
        <v>186</v>
      </c>
      <c r="B162" s="32" t="s">
        <v>195</v>
      </c>
      <c r="C162" s="24">
        <v>44713</v>
      </c>
      <c r="D162" s="33" t="s">
        <v>191</v>
      </c>
      <c r="E162" s="16" t="s">
        <v>12</v>
      </c>
      <c r="F162" s="21">
        <v>17215.21</v>
      </c>
    </row>
    <row r="163" spans="1:6" x14ac:dyDescent="0.25">
      <c r="A163" s="15" t="s">
        <v>186</v>
      </c>
      <c r="B163" s="32" t="s">
        <v>196</v>
      </c>
      <c r="C163" s="24">
        <v>44743</v>
      </c>
      <c r="D163" s="33" t="s">
        <v>191</v>
      </c>
      <c r="E163" s="16" t="s">
        <v>12</v>
      </c>
      <c r="F163" s="21">
        <v>112138.32</v>
      </c>
    </row>
    <row r="164" spans="1:6" x14ac:dyDescent="0.25">
      <c r="A164" s="15" t="s">
        <v>186</v>
      </c>
      <c r="B164" s="32" t="s">
        <v>197</v>
      </c>
      <c r="C164" s="24">
        <v>44743</v>
      </c>
      <c r="D164" s="33" t="s">
        <v>191</v>
      </c>
      <c r="E164" s="16" t="s">
        <v>12</v>
      </c>
      <c r="F164" s="21">
        <v>54920</v>
      </c>
    </row>
    <row r="165" spans="1:6" x14ac:dyDescent="0.25">
      <c r="A165" s="15" t="s">
        <v>191</v>
      </c>
      <c r="B165" s="32" t="s">
        <v>199</v>
      </c>
      <c r="C165" s="24">
        <v>44743</v>
      </c>
      <c r="D165" s="33" t="s">
        <v>191</v>
      </c>
      <c r="E165" s="16" t="s">
        <v>12</v>
      </c>
      <c r="F165" s="21">
        <v>86051.04</v>
      </c>
    </row>
    <row r="166" spans="1:6" x14ac:dyDescent="0.25">
      <c r="A166" s="15" t="s">
        <v>191</v>
      </c>
      <c r="B166" s="32" t="s">
        <v>200</v>
      </c>
      <c r="C166" s="24">
        <v>44746</v>
      </c>
      <c r="D166" s="33" t="s">
        <v>191</v>
      </c>
      <c r="E166" s="16" t="s">
        <v>12</v>
      </c>
      <c r="F166" s="21">
        <v>15290</v>
      </c>
    </row>
    <row r="167" spans="1:6" x14ac:dyDescent="0.25">
      <c r="A167" s="15" t="s">
        <v>191</v>
      </c>
      <c r="B167" s="32" t="s">
        <v>201</v>
      </c>
      <c r="C167" s="24">
        <v>44748</v>
      </c>
      <c r="D167" s="33" t="s">
        <v>191</v>
      </c>
      <c r="E167" s="16" t="s">
        <v>12</v>
      </c>
      <c r="F167" s="21">
        <v>54899.08</v>
      </c>
    </row>
    <row r="168" spans="1:6" x14ac:dyDescent="0.25">
      <c r="A168" s="15" t="s">
        <v>191</v>
      </c>
      <c r="B168" s="32" t="s">
        <v>202</v>
      </c>
      <c r="C168" s="24">
        <v>44748</v>
      </c>
      <c r="D168" s="33" t="s">
        <v>191</v>
      </c>
      <c r="E168" s="16" t="s">
        <v>12</v>
      </c>
      <c r="F168" s="21">
        <v>55100.12</v>
      </c>
    </row>
    <row r="169" spans="1:6" x14ac:dyDescent="0.25">
      <c r="A169" s="15" t="s">
        <v>191</v>
      </c>
      <c r="B169" s="32" t="s">
        <v>203</v>
      </c>
      <c r="C169" s="24">
        <v>44748</v>
      </c>
      <c r="D169" s="33" t="s">
        <v>191</v>
      </c>
      <c r="E169" s="16" t="s">
        <v>12</v>
      </c>
      <c r="F169" s="21">
        <v>55100.12</v>
      </c>
    </row>
    <row r="170" spans="1:6" x14ac:dyDescent="0.25">
      <c r="A170" s="15" t="s">
        <v>191</v>
      </c>
      <c r="B170" s="32" t="s">
        <v>204</v>
      </c>
      <c r="C170" s="24">
        <v>44748</v>
      </c>
      <c r="D170" s="33" t="s">
        <v>191</v>
      </c>
      <c r="E170" s="16" t="s">
        <v>12</v>
      </c>
      <c r="F170" s="21">
        <v>37869.08</v>
      </c>
    </row>
    <row r="171" spans="1:6" x14ac:dyDescent="0.25">
      <c r="A171" s="15" t="s">
        <v>191</v>
      </c>
      <c r="B171" s="32" t="s">
        <v>205</v>
      </c>
      <c r="C171" s="24">
        <v>44853</v>
      </c>
      <c r="D171" s="33" t="s">
        <v>191</v>
      </c>
      <c r="E171" s="16" t="s">
        <v>12</v>
      </c>
      <c r="F171" s="21">
        <v>20132.7</v>
      </c>
    </row>
    <row r="172" spans="1:6" x14ac:dyDescent="0.25">
      <c r="A172" s="15" t="s">
        <v>191</v>
      </c>
      <c r="B172" s="32" t="s">
        <v>209</v>
      </c>
      <c r="C172" s="24">
        <v>44875</v>
      </c>
      <c r="D172" s="33" t="s">
        <v>191</v>
      </c>
      <c r="E172" s="16" t="s">
        <v>12</v>
      </c>
      <c r="F172" s="21">
        <v>849217.92</v>
      </c>
    </row>
    <row r="173" spans="1:6" x14ac:dyDescent="0.25">
      <c r="A173" s="15" t="s">
        <v>191</v>
      </c>
      <c r="B173" s="32" t="s">
        <v>210</v>
      </c>
      <c r="C173" s="24">
        <v>44876</v>
      </c>
      <c r="D173" s="33" t="s">
        <v>191</v>
      </c>
      <c r="E173" s="16" t="s">
        <v>12</v>
      </c>
      <c r="F173" s="21">
        <v>20132.7</v>
      </c>
    </row>
    <row r="174" spans="1:6" x14ac:dyDescent="0.25">
      <c r="A174" s="15" t="s">
        <v>191</v>
      </c>
      <c r="B174" s="32" t="s">
        <v>211</v>
      </c>
      <c r="C174" s="24">
        <v>44876</v>
      </c>
      <c r="D174" s="33" t="s">
        <v>191</v>
      </c>
      <c r="E174" s="16" t="s">
        <v>12</v>
      </c>
      <c r="F174" s="21">
        <v>1491672.7</v>
      </c>
    </row>
    <row r="175" spans="1:6" x14ac:dyDescent="0.25">
      <c r="A175" s="15" t="s">
        <v>191</v>
      </c>
      <c r="B175" s="32" t="s">
        <v>212</v>
      </c>
      <c r="C175" s="24">
        <v>44879</v>
      </c>
      <c r="D175" s="33" t="s">
        <v>191</v>
      </c>
      <c r="E175" s="16" t="s">
        <v>12</v>
      </c>
      <c r="F175" s="21">
        <v>634924.87</v>
      </c>
    </row>
    <row r="176" spans="1:6" x14ac:dyDescent="0.25">
      <c r="A176" s="15" t="s">
        <v>191</v>
      </c>
      <c r="B176" s="32" t="s">
        <v>213</v>
      </c>
      <c r="C176" s="24">
        <v>44879</v>
      </c>
      <c r="D176" s="33" t="s">
        <v>191</v>
      </c>
      <c r="E176" s="16" t="s">
        <v>12</v>
      </c>
      <c r="F176" s="21">
        <v>1530946</v>
      </c>
    </row>
    <row r="177" spans="1:6" x14ac:dyDescent="0.25">
      <c r="A177" s="15" t="s">
        <v>191</v>
      </c>
      <c r="B177" s="32" t="s">
        <v>214</v>
      </c>
      <c r="C177" s="24">
        <v>44896</v>
      </c>
      <c r="D177" s="33" t="s">
        <v>191</v>
      </c>
      <c r="E177" s="16" t="s">
        <v>12</v>
      </c>
      <c r="F177" s="21">
        <v>303418.53000000003</v>
      </c>
    </row>
    <row r="178" spans="1:6" x14ac:dyDescent="0.25">
      <c r="A178" s="15" t="s">
        <v>191</v>
      </c>
      <c r="B178" s="32" t="s">
        <v>216</v>
      </c>
      <c r="C178" s="24">
        <v>44893</v>
      </c>
      <c r="D178" s="33" t="s">
        <v>191</v>
      </c>
      <c r="E178" s="16" t="s">
        <v>12</v>
      </c>
      <c r="F178" s="21">
        <v>303418.53000000003</v>
      </c>
    </row>
    <row r="179" spans="1:6" x14ac:dyDescent="0.25">
      <c r="A179" s="15" t="s">
        <v>191</v>
      </c>
      <c r="B179" s="16" t="s">
        <v>219</v>
      </c>
      <c r="C179" s="18">
        <v>43564</v>
      </c>
      <c r="D179" s="33" t="s">
        <v>218</v>
      </c>
      <c r="E179" s="16" t="s">
        <v>12</v>
      </c>
      <c r="F179" s="23">
        <v>25480</v>
      </c>
    </row>
    <row r="180" spans="1:6" x14ac:dyDescent="0.25">
      <c r="A180" s="15" t="s">
        <v>191</v>
      </c>
      <c r="B180" s="17" t="s">
        <v>220</v>
      </c>
      <c r="C180" s="24">
        <v>43983</v>
      </c>
      <c r="D180" s="33" t="s">
        <v>218</v>
      </c>
      <c r="E180" s="16" t="s">
        <v>12</v>
      </c>
      <c r="F180" s="23">
        <v>5000000</v>
      </c>
    </row>
    <row r="181" spans="1:6" x14ac:dyDescent="0.25">
      <c r="A181" s="15" t="s">
        <v>191</v>
      </c>
      <c r="B181" s="17" t="s">
        <v>221</v>
      </c>
      <c r="C181" s="24">
        <v>44636</v>
      </c>
      <c r="D181" s="33" t="s">
        <v>218</v>
      </c>
      <c r="E181" s="16" t="s">
        <v>12</v>
      </c>
      <c r="F181" s="21">
        <v>40608</v>
      </c>
    </row>
    <row r="182" spans="1:6" x14ac:dyDescent="0.25">
      <c r="A182" s="15" t="s">
        <v>191</v>
      </c>
      <c r="B182" s="17" t="s">
        <v>222</v>
      </c>
      <c r="C182" s="24">
        <v>44636</v>
      </c>
      <c r="D182" s="33" t="s">
        <v>218</v>
      </c>
      <c r="E182" s="16" t="s">
        <v>12</v>
      </c>
      <c r="F182" s="21">
        <v>40608</v>
      </c>
    </row>
    <row r="183" spans="1:6" x14ac:dyDescent="0.25">
      <c r="A183" s="15" t="s">
        <v>191</v>
      </c>
      <c r="B183" s="17" t="s">
        <v>223</v>
      </c>
      <c r="C183" s="24">
        <v>44636</v>
      </c>
      <c r="D183" s="33" t="s">
        <v>218</v>
      </c>
      <c r="E183" s="16" t="s">
        <v>12</v>
      </c>
      <c r="F183" s="21">
        <v>40608</v>
      </c>
    </row>
    <row r="184" spans="1:6" x14ac:dyDescent="0.25">
      <c r="A184" s="15" t="s">
        <v>191</v>
      </c>
      <c r="B184" s="17" t="s">
        <v>225</v>
      </c>
      <c r="C184" s="24">
        <v>44896</v>
      </c>
      <c r="D184" s="33" t="s">
        <v>218</v>
      </c>
      <c r="E184" s="16" t="s">
        <v>12</v>
      </c>
      <c r="F184" s="21">
        <v>40608</v>
      </c>
    </row>
    <row r="185" spans="1:6" x14ac:dyDescent="0.25">
      <c r="A185" s="15" t="s">
        <v>191</v>
      </c>
      <c r="B185" s="17" t="s">
        <v>226</v>
      </c>
      <c r="C185" s="24">
        <v>44896</v>
      </c>
      <c r="D185" s="33" t="s">
        <v>218</v>
      </c>
      <c r="E185" s="16" t="s">
        <v>12</v>
      </c>
      <c r="F185" s="21">
        <v>56608</v>
      </c>
    </row>
    <row r="186" spans="1:6" x14ac:dyDescent="0.25">
      <c r="A186" s="15" t="s">
        <v>191</v>
      </c>
      <c r="B186" s="17" t="s">
        <v>227</v>
      </c>
      <c r="C186" s="24">
        <v>44896</v>
      </c>
      <c r="D186" s="33" t="s">
        <v>218</v>
      </c>
      <c r="E186" s="16" t="s">
        <v>12</v>
      </c>
      <c r="F186" s="21">
        <v>56608</v>
      </c>
    </row>
    <row r="187" spans="1:6" x14ac:dyDescent="0.25">
      <c r="A187" s="15" t="s">
        <v>191</v>
      </c>
      <c r="B187" s="17" t="s">
        <v>228</v>
      </c>
      <c r="C187" s="24">
        <v>44896</v>
      </c>
      <c r="D187" s="33" t="s">
        <v>218</v>
      </c>
      <c r="E187" s="16" t="s">
        <v>12</v>
      </c>
      <c r="F187" s="21">
        <v>1244500</v>
      </c>
    </row>
    <row r="188" spans="1:6" x14ac:dyDescent="0.25">
      <c r="A188" s="15" t="s">
        <v>191</v>
      </c>
      <c r="B188" s="17" t="s">
        <v>232</v>
      </c>
      <c r="C188" s="24">
        <v>43405</v>
      </c>
      <c r="D188" s="33" t="s">
        <v>231</v>
      </c>
      <c r="E188" s="16" t="s">
        <v>12</v>
      </c>
      <c r="F188" s="23">
        <v>118000</v>
      </c>
    </row>
    <row r="189" spans="1:6" x14ac:dyDescent="0.25">
      <c r="A189" s="15" t="s">
        <v>191</v>
      </c>
      <c r="B189" s="17" t="s">
        <v>233</v>
      </c>
      <c r="C189" s="24">
        <v>43983</v>
      </c>
      <c r="D189" s="33" t="s">
        <v>231</v>
      </c>
      <c r="E189" s="16" t="s">
        <v>12</v>
      </c>
      <c r="F189" s="23">
        <v>254500</v>
      </c>
    </row>
    <row r="190" spans="1:6" x14ac:dyDescent="0.25">
      <c r="A190" s="15" t="s">
        <v>191</v>
      </c>
      <c r="B190" s="17" t="s">
        <v>234</v>
      </c>
      <c r="C190" s="24">
        <v>43983</v>
      </c>
      <c r="D190" s="33" t="s">
        <v>231</v>
      </c>
      <c r="E190" s="16" t="s">
        <v>12</v>
      </c>
      <c r="F190" s="23">
        <v>202000</v>
      </c>
    </row>
    <row r="191" spans="1:6" x14ac:dyDescent="0.25">
      <c r="A191" s="15" t="s">
        <v>218</v>
      </c>
      <c r="B191" s="17" t="s">
        <v>235</v>
      </c>
      <c r="C191" s="24">
        <v>43983</v>
      </c>
      <c r="D191" s="33" t="s">
        <v>231</v>
      </c>
      <c r="E191" s="16" t="s">
        <v>12</v>
      </c>
      <c r="F191" s="23">
        <v>192000</v>
      </c>
    </row>
    <row r="192" spans="1:6" x14ac:dyDescent="0.25">
      <c r="A192" s="15" t="s">
        <v>218</v>
      </c>
      <c r="B192" s="17" t="s">
        <v>236</v>
      </c>
      <c r="C192" s="24">
        <v>43983</v>
      </c>
      <c r="D192" s="33" t="s">
        <v>231</v>
      </c>
      <c r="E192" s="16" t="s">
        <v>12</v>
      </c>
      <c r="F192" s="23">
        <v>190000</v>
      </c>
    </row>
    <row r="193" spans="1:6" x14ac:dyDescent="0.25">
      <c r="A193" s="15" t="s">
        <v>218</v>
      </c>
      <c r="B193" s="17" t="s">
        <v>237</v>
      </c>
      <c r="C193" s="24">
        <v>43983</v>
      </c>
      <c r="D193" s="33" t="s">
        <v>231</v>
      </c>
      <c r="E193" s="16" t="s">
        <v>12</v>
      </c>
      <c r="F193" s="23">
        <v>95000</v>
      </c>
    </row>
    <row r="194" spans="1:6" x14ac:dyDescent="0.25">
      <c r="A194" s="15" t="s">
        <v>218</v>
      </c>
      <c r="B194" s="17" t="s">
        <v>238</v>
      </c>
      <c r="C194" s="24">
        <v>44105</v>
      </c>
      <c r="D194" s="33" t="s">
        <v>231</v>
      </c>
      <c r="E194" s="16" t="s">
        <v>12</v>
      </c>
      <c r="F194" s="23">
        <v>143250</v>
      </c>
    </row>
    <row r="195" spans="1:6" x14ac:dyDescent="0.25">
      <c r="A195" s="15" t="s">
        <v>218</v>
      </c>
      <c r="B195" s="32" t="s">
        <v>239</v>
      </c>
      <c r="C195" s="24">
        <v>44210</v>
      </c>
      <c r="D195" s="33" t="s">
        <v>231</v>
      </c>
      <c r="E195" s="16" t="s">
        <v>12</v>
      </c>
      <c r="F195" s="23">
        <v>808000</v>
      </c>
    </row>
    <row r="196" spans="1:6" x14ac:dyDescent="0.25">
      <c r="A196" s="15" t="s">
        <v>218</v>
      </c>
      <c r="B196" s="32" t="s">
        <v>240</v>
      </c>
      <c r="C196" s="24">
        <v>43983</v>
      </c>
      <c r="D196" s="33" t="s">
        <v>231</v>
      </c>
      <c r="E196" s="16" t="s">
        <v>12</v>
      </c>
      <c r="F196" s="23">
        <v>68250</v>
      </c>
    </row>
    <row r="197" spans="1:6" x14ac:dyDescent="0.25">
      <c r="A197" s="15" t="s">
        <v>218</v>
      </c>
      <c r="B197" s="32" t="s">
        <v>241</v>
      </c>
      <c r="C197" s="24">
        <v>44348</v>
      </c>
      <c r="D197" s="33" t="s">
        <v>231</v>
      </c>
      <c r="E197" s="16" t="s">
        <v>12</v>
      </c>
      <c r="F197" s="23">
        <v>235500</v>
      </c>
    </row>
    <row r="198" spans="1:6" x14ac:dyDescent="0.25">
      <c r="A198" s="15" t="s">
        <v>218</v>
      </c>
      <c r="B198" s="32" t="s">
        <v>243</v>
      </c>
      <c r="C198" s="24">
        <v>44418</v>
      </c>
      <c r="D198" s="33" t="s">
        <v>242</v>
      </c>
      <c r="E198" s="16" t="s">
        <v>12</v>
      </c>
      <c r="F198" s="23">
        <v>1312000</v>
      </c>
    </row>
    <row r="199" spans="1:6" x14ac:dyDescent="0.25">
      <c r="A199" s="15" t="s">
        <v>218</v>
      </c>
      <c r="B199" s="32" t="s">
        <v>244</v>
      </c>
      <c r="C199" s="24">
        <v>44438</v>
      </c>
      <c r="D199" s="33" t="s">
        <v>242</v>
      </c>
      <c r="E199" s="16" t="s">
        <v>12</v>
      </c>
      <c r="F199" s="23">
        <v>56000</v>
      </c>
    </row>
    <row r="200" spans="1:6" x14ac:dyDescent="0.25">
      <c r="A200" s="15" t="s">
        <v>218</v>
      </c>
      <c r="B200" s="32" t="s">
        <v>245</v>
      </c>
      <c r="C200" s="24">
        <v>44438</v>
      </c>
      <c r="D200" s="33" t="s">
        <v>242</v>
      </c>
      <c r="E200" s="16" t="s">
        <v>12</v>
      </c>
      <c r="F200" s="23">
        <v>78500</v>
      </c>
    </row>
    <row r="201" spans="1:6" x14ac:dyDescent="0.25">
      <c r="A201" s="15" t="s">
        <v>186</v>
      </c>
      <c r="B201" s="32" t="s">
        <v>247</v>
      </c>
      <c r="C201" s="24">
        <v>44434</v>
      </c>
      <c r="D201" s="33" t="s">
        <v>246</v>
      </c>
      <c r="E201" s="16" t="s">
        <v>12</v>
      </c>
      <c r="F201" s="23">
        <v>294000</v>
      </c>
    </row>
    <row r="202" spans="1:6" x14ac:dyDescent="0.25">
      <c r="A202" s="15" t="s">
        <v>186</v>
      </c>
      <c r="B202" s="27" t="s">
        <v>249</v>
      </c>
      <c r="C202" s="28">
        <v>44501</v>
      </c>
      <c r="D202" s="33" t="s">
        <v>248</v>
      </c>
      <c r="E202" s="16" t="s">
        <v>12</v>
      </c>
      <c r="F202" s="21">
        <v>230000</v>
      </c>
    </row>
    <row r="203" spans="1:6" x14ac:dyDescent="0.25">
      <c r="A203" s="15" t="s">
        <v>231</v>
      </c>
      <c r="B203" s="27" t="s">
        <v>250</v>
      </c>
      <c r="C203" s="28">
        <v>44501</v>
      </c>
      <c r="D203" s="33" t="s">
        <v>248</v>
      </c>
      <c r="E203" s="16" t="s">
        <v>12</v>
      </c>
      <c r="F203" s="21">
        <v>136500</v>
      </c>
    </row>
    <row r="204" spans="1:6" x14ac:dyDescent="0.25">
      <c r="A204" s="15" t="s">
        <v>231</v>
      </c>
      <c r="B204" s="27" t="s">
        <v>251</v>
      </c>
      <c r="C204" s="28">
        <v>44510</v>
      </c>
      <c r="D204" s="33" t="s">
        <v>248</v>
      </c>
      <c r="E204" s="16" t="s">
        <v>12</v>
      </c>
      <c r="F204" s="21">
        <v>1922800</v>
      </c>
    </row>
    <row r="205" spans="1:6" x14ac:dyDescent="0.25">
      <c r="A205" s="15" t="s">
        <v>231</v>
      </c>
      <c r="B205" s="27" t="s">
        <v>252</v>
      </c>
      <c r="C205" s="28">
        <v>44524</v>
      </c>
      <c r="D205" s="33" t="s">
        <v>248</v>
      </c>
      <c r="E205" s="16" t="s">
        <v>12</v>
      </c>
      <c r="F205" s="21">
        <v>205000</v>
      </c>
    </row>
    <row r="206" spans="1:6" x14ac:dyDescent="0.25">
      <c r="A206" s="15" t="s">
        <v>231</v>
      </c>
      <c r="B206" s="27" t="s">
        <v>253</v>
      </c>
      <c r="C206" s="28">
        <v>44524</v>
      </c>
      <c r="D206" s="33" t="s">
        <v>248</v>
      </c>
      <c r="E206" s="16" t="s">
        <v>12</v>
      </c>
      <c r="F206" s="21">
        <v>415000</v>
      </c>
    </row>
    <row r="207" spans="1:6" x14ac:dyDescent="0.25">
      <c r="A207" s="15" t="s">
        <v>231</v>
      </c>
      <c r="B207" s="27" t="s">
        <v>254</v>
      </c>
      <c r="C207" s="28">
        <v>44635</v>
      </c>
      <c r="D207" s="33" t="s">
        <v>248</v>
      </c>
      <c r="E207" s="16" t="s">
        <v>12</v>
      </c>
      <c r="F207" s="21">
        <v>192800</v>
      </c>
    </row>
    <row r="208" spans="1:6" x14ac:dyDescent="0.25">
      <c r="A208" s="15" t="s">
        <v>231</v>
      </c>
      <c r="B208" s="27" t="s">
        <v>255</v>
      </c>
      <c r="C208" s="28">
        <v>44637</v>
      </c>
      <c r="D208" s="33" t="s">
        <v>248</v>
      </c>
      <c r="E208" s="16" t="s">
        <v>12</v>
      </c>
      <c r="F208" s="21">
        <v>2867500</v>
      </c>
    </row>
    <row r="209" spans="1:6" x14ac:dyDescent="0.25">
      <c r="A209" s="15" t="s">
        <v>231</v>
      </c>
      <c r="B209" s="27" t="s">
        <v>256</v>
      </c>
      <c r="C209" s="28">
        <v>44637</v>
      </c>
      <c r="D209" s="33" t="s">
        <v>248</v>
      </c>
      <c r="E209" s="16" t="s">
        <v>12</v>
      </c>
      <c r="F209" s="21">
        <v>106750</v>
      </c>
    </row>
    <row r="210" spans="1:6" x14ac:dyDescent="0.25">
      <c r="A210" s="15" t="s">
        <v>231</v>
      </c>
      <c r="B210" s="27" t="s">
        <v>257</v>
      </c>
      <c r="C210" s="28">
        <v>44713</v>
      </c>
      <c r="D210" s="33" t="s">
        <v>248</v>
      </c>
      <c r="E210" s="16" t="s">
        <v>12</v>
      </c>
      <c r="F210" s="21">
        <v>59500</v>
      </c>
    </row>
    <row r="211" spans="1:6" x14ac:dyDescent="0.25">
      <c r="A211" s="15" t="s">
        <v>231</v>
      </c>
      <c r="B211" s="27" t="s">
        <v>258</v>
      </c>
      <c r="C211" s="28">
        <v>44805</v>
      </c>
      <c r="D211" s="33" t="s">
        <v>248</v>
      </c>
      <c r="E211" s="16" t="s">
        <v>12</v>
      </c>
      <c r="F211" s="21">
        <v>185000</v>
      </c>
    </row>
    <row r="212" spans="1:6" x14ac:dyDescent="0.25">
      <c r="A212" s="15" t="s">
        <v>231</v>
      </c>
      <c r="B212" s="27" t="s">
        <v>259</v>
      </c>
      <c r="C212" s="28">
        <v>44805</v>
      </c>
      <c r="D212" s="33" t="s">
        <v>248</v>
      </c>
      <c r="E212" s="16" t="s">
        <v>12</v>
      </c>
      <c r="F212" s="21">
        <v>161700</v>
      </c>
    </row>
    <row r="213" spans="1:6" x14ac:dyDescent="0.25">
      <c r="A213" s="33" t="s">
        <v>242</v>
      </c>
      <c r="B213" s="27" t="s">
        <v>260</v>
      </c>
      <c r="C213" s="28">
        <v>44896</v>
      </c>
      <c r="D213" s="33" t="s">
        <v>248</v>
      </c>
      <c r="E213" s="16" t="s">
        <v>12</v>
      </c>
      <c r="F213" s="21">
        <v>3400000</v>
      </c>
    </row>
    <row r="214" spans="1:6" x14ac:dyDescent="0.25">
      <c r="A214" s="33" t="s">
        <v>242</v>
      </c>
      <c r="B214" s="27" t="s">
        <v>261</v>
      </c>
      <c r="C214" s="28">
        <v>44835</v>
      </c>
      <c r="D214" s="33" t="s">
        <v>248</v>
      </c>
      <c r="E214" s="16" t="s">
        <v>12</v>
      </c>
      <c r="F214" s="21">
        <v>4040000</v>
      </c>
    </row>
    <row r="215" spans="1:6" x14ac:dyDescent="0.25">
      <c r="A215" s="33" t="s">
        <v>242</v>
      </c>
      <c r="B215" s="27" t="s">
        <v>262</v>
      </c>
      <c r="C215" s="28">
        <v>44835</v>
      </c>
      <c r="D215" s="33" t="s">
        <v>248</v>
      </c>
      <c r="E215" s="16" t="s">
        <v>12</v>
      </c>
      <c r="F215" s="21">
        <v>230000</v>
      </c>
    </row>
    <row r="216" spans="1:6" x14ac:dyDescent="0.25">
      <c r="A216" s="33" t="s">
        <v>246</v>
      </c>
      <c r="B216" s="27" t="s">
        <v>263</v>
      </c>
      <c r="C216" s="28">
        <v>44896</v>
      </c>
      <c r="D216" s="33" t="s">
        <v>248</v>
      </c>
      <c r="E216" s="16" t="s">
        <v>12</v>
      </c>
      <c r="F216" s="21">
        <v>16035600</v>
      </c>
    </row>
    <row r="217" spans="1:6" x14ac:dyDescent="0.25">
      <c r="A217" s="15" t="s">
        <v>248</v>
      </c>
      <c r="B217" s="27" t="s">
        <v>265</v>
      </c>
      <c r="C217" s="28">
        <v>44839</v>
      </c>
      <c r="D217" s="33" t="s">
        <v>248</v>
      </c>
      <c r="E217" s="16" t="s">
        <v>12</v>
      </c>
      <c r="F217" s="21">
        <v>590000</v>
      </c>
    </row>
    <row r="218" spans="1:6" x14ac:dyDescent="0.25">
      <c r="A218" s="15" t="s">
        <v>248</v>
      </c>
      <c r="B218" s="27" t="s">
        <v>266</v>
      </c>
      <c r="C218" s="28">
        <v>44847</v>
      </c>
      <c r="D218" s="33" t="s">
        <v>248</v>
      </c>
      <c r="E218" s="16" t="s">
        <v>12</v>
      </c>
      <c r="F218" s="21">
        <v>205000</v>
      </c>
    </row>
    <row r="219" spans="1:6" x14ac:dyDescent="0.25">
      <c r="A219" s="15" t="s">
        <v>248</v>
      </c>
      <c r="B219" s="27" t="s">
        <v>268</v>
      </c>
      <c r="C219" s="28">
        <v>44853</v>
      </c>
      <c r="D219" s="33" t="s">
        <v>248</v>
      </c>
      <c r="E219" s="16" t="s">
        <v>12</v>
      </c>
      <c r="F219" s="21">
        <v>825000</v>
      </c>
    </row>
    <row r="220" spans="1:6" x14ac:dyDescent="0.25">
      <c r="A220" s="15" t="s">
        <v>248</v>
      </c>
      <c r="B220" s="27" t="s">
        <v>269</v>
      </c>
      <c r="C220" s="28">
        <v>44866</v>
      </c>
      <c r="D220" s="33" t="s">
        <v>248</v>
      </c>
      <c r="E220" s="16" t="s">
        <v>12</v>
      </c>
      <c r="F220" s="21">
        <v>404000</v>
      </c>
    </row>
    <row r="221" spans="1:6" x14ac:dyDescent="0.25">
      <c r="A221" s="15" t="s">
        <v>248</v>
      </c>
      <c r="B221" s="27" t="s">
        <v>271</v>
      </c>
      <c r="C221" s="28">
        <v>44866</v>
      </c>
      <c r="D221" s="33" t="s">
        <v>248</v>
      </c>
      <c r="E221" s="16" t="s">
        <v>12</v>
      </c>
      <c r="F221" s="21">
        <v>808000</v>
      </c>
    </row>
    <row r="222" spans="1:6" x14ac:dyDescent="0.25">
      <c r="A222" s="15" t="s">
        <v>248</v>
      </c>
      <c r="B222" s="27" t="s">
        <v>272</v>
      </c>
      <c r="C222" s="28">
        <v>44866</v>
      </c>
      <c r="D222" s="33" t="s">
        <v>248</v>
      </c>
      <c r="E222" s="16" t="s">
        <v>12</v>
      </c>
      <c r="F222" s="21">
        <v>1380000</v>
      </c>
    </row>
    <row r="223" spans="1:6" x14ac:dyDescent="0.25">
      <c r="A223" s="15" t="s">
        <v>248</v>
      </c>
      <c r="B223" s="27" t="s">
        <v>274</v>
      </c>
      <c r="C223" s="28">
        <v>44896</v>
      </c>
      <c r="D223" s="33" t="s">
        <v>248</v>
      </c>
      <c r="E223" s="16" t="s">
        <v>12</v>
      </c>
      <c r="F223" s="21">
        <v>202000</v>
      </c>
    </row>
    <row r="224" spans="1:6" x14ac:dyDescent="0.25">
      <c r="A224" s="15" t="s">
        <v>248</v>
      </c>
      <c r="B224" s="27" t="s">
        <v>275</v>
      </c>
      <c r="C224" s="28">
        <v>44866</v>
      </c>
      <c r="D224" s="33" t="s">
        <v>248</v>
      </c>
      <c r="E224" s="16" t="s">
        <v>12</v>
      </c>
      <c r="F224" s="21">
        <v>624000</v>
      </c>
    </row>
    <row r="225" spans="1:6" x14ac:dyDescent="0.25">
      <c r="A225" s="15" t="s">
        <v>248</v>
      </c>
      <c r="B225" s="27" t="s">
        <v>276</v>
      </c>
      <c r="C225" s="28">
        <v>44866</v>
      </c>
      <c r="D225" s="33" t="s">
        <v>248</v>
      </c>
      <c r="E225" s="16" t="s">
        <v>12</v>
      </c>
      <c r="F225" s="21">
        <v>285700</v>
      </c>
    </row>
    <row r="226" spans="1:6" x14ac:dyDescent="0.25">
      <c r="A226" s="15" t="s">
        <v>248</v>
      </c>
      <c r="B226" s="27" t="s">
        <v>277</v>
      </c>
      <c r="C226" s="28">
        <v>44866</v>
      </c>
      <c r="D226" s="33" t="s">
        <v>248</v>
      </c>
      <c r="E226" s="16" t="s">
        <v>12</v>
      </c>
      <c r="F226" s="21">
        <v>202000</v>
      </c>
    </row>
    <row r="227" spans="1:6" x14ac:dyDescent="0.25">
      <c r="A227" s="15" t="s">
        <v>248</v>
      </c>
      <c r="B227" s="27" t="s">
        <v>279</v>
      </c>
      <c r="C227" s="28">
        <v>44875</v>
      </c>
      <c r="D227" s="33" t="s">
        <v>248</v>
      </c>
      <c r="E227" s="16" t="s">
        <v>12</v>
      </c>
      <c r="F227" s="21">
        <v>690000</v>
      </c>
    </row>
    <row r="228" spans="1:6" x14ac:dyDescent="0.25">
      <c r="A228" s="15" t="s">
        <v>248</v>
      </c>
      <c r="B228" s="27" t="s">
        <v>280</v>
      </c>
      <c r="C228" s="28">
        <v>44881</v>
      </c>
      <c r="D228" s="33" t="s">
        <v>248</v>
      </c>
      <c r="E228" s="16" t="s">
        <v>12</v>
      </c>
      <c r="F228" s="21">
        <v>202000</v>
      </c>
    </row>
    <row r="229" spans="1:6" x14ac:dyDescent="0.25">
      <c r="A229" s="15" t="s">
        <v>248</v>
      </c>
      <c r="B229" s="27" t="s">
        <v>281</v>
      </c>
      <c r="C229" s="28">
        <v>44881</v>
      </c>
      <c r="D229" s="33" t="s">
        <v>248</v>
      </c>
      <c r="E229" s="16" t="s">
        <v>12</v>
      </c>
      <c r="F229" s="21">
        <v>1912500</v>
      </c>
    </row>
    <row r="230" spans="1:6" x14ac:dyDescent="0.25">
      <c r="A230" s="15" t="s">
        <v>248</v>
      </c>
      <c r="B230" s="27" t="s">
        <v>282</v>
      </c>
      <c r="C230" s="28">
        <v>44882</v>
      </c>
      <c r="D230" s="33" t="s">
        <v>248</v>
      </c>
      <c r="E230" s="16" t="s">
        <v>12</v>
      </c>
      <c r="F230" s="21">
        <v>3335000</v>
      </c>
    </row>
    <row r="231" spans="1:6" x14ac:dyDescent="0.25">
      <c r="A231" s="15" t="s">
        <v>248</v>
      </c>
      <c r="B231" s="27" t="s">
        <v>283</v>
      </c>
      <c r="C231" s="28">
        <v>44882</v>
      </c>
      <c r="D231" s="33" t="s">
        <v>248</v>
      </c>
      <c r="E231" s="16" t="s">
        <v>12</v>
      </c>
      <c r="F231" s="21">
        <v>690000</v>
      </c>
    </row>
    <row r="232" spans="1:6" x14ac:dyDescent="0.25">
      <c r="A232" s="15" t="s">
        <v>248</v>
      </c>
      <c r="B232" s="27" t="s">
        <v>284</v>
      </c>
      <c r="C232" s="28">
        <v>44883</v>
      </c>
      <c r="D232" s="33" t="s">
        <v>248</v>
      </c>
      <c r="E232" s="16" t="s">
        <v>12</v>
      </c>
      <c r="F232" s="21">
        <v>5880000</v>
      </c>
    </row>
    <row r="233" spans="1:6" x14ac:dyDescent="0.25">
      <c r="A233" s="15" t="s">
        <v>248</v>
      </c>
      <c r="B233" s="27" t="s">
        <v>285</v>
      </c>
      <c r="C233" s="28">
        <v>44883</v>
      </c>
      <c r="D233" s="33" t="s">
        <v>248</v>
      </c>
      <c r="E233" s="16" t="s">
        <v>12</v>
      </c>
      <c r="F233" s="21">
        <v>5316000</v>
      </c>
    </row>
    <row r="234" spans="1:6" x14ac:dyDescent="0.25">
      <c r="A234" s="15" t="s">
        <v>248</v>
      </c>
      <c r="B234" s="27" t="s">
        <v>286</v>
      </c>
      <c r="C234" s="28">
        <v>44885</v>
      </c>
      <c r="D234" s="33" t="s">
        <v>248</v>
      </c>
      <c r="E234" s="16" t="s">
        <v>12</v>
      </c>
      <c r="F234" s="21">
        <v>4424000</v>
      </c>
    </row>
    <row r="235" spans="1:6" x14ac:dyDescent="0.25">
      <c r="A235" s="15" t="s">
        <v>248</v>
      </c>
      <c r="B235" s="27" t="s">
        <v>287</v>
      </c>
      <c r="C235" s="28">
        <v>44902</v>
      </c>
      <c r="D235" s="33" t="s">
        <v>248</v>
      </c>
      <c r="E235" s="16" t="s">
        <v>12</v>
      </c>
      <c r="F235" s="21">
        <v>3335000</v>
      </c>
    </row>
    <row r="236" spans="1:6" x14ac:dyDescent="0.25">
      <c r="A236" s="15" t="s">
        <v>248</v>
      </c>
      <c r="B236" s="17" t="s">
        <v>66</v>
      </c>
      <c r="C236" s="18">
        <v>44866</v>
      </c>
      <c r="D236" s="33" t="s">
        <v>288</v>
      </c>
      <c r="E236" s="16" t="s">
        <v>12</v>
      </c>
      <c r="F236" s="21">
        <v>95234.19</v>
      </c>
    </row>
    <row r="237" spans="1:6" x14ac:dyDescent="0.25">
      <c r="A237" s="15" t="s">
        <v>248</v>
      </c>
      <c r="B237" s="17" t="s">
        <v>289</v>
      </c>
      <c r="C237" s="18">
        <v>44886</v>
      </c>
      <c r="D237" s="33" t="s">
        <v>288</v>
      </c>
      <c r="E237" s="16" t="s">
        <v>12</v>
      </c>
      <c r="F237" s="21">
        <v>274042.5</v>
      </c>
    </row>
    <row r="238" spans="1:6" x14ac:dyDescent="0.25">
      <c r="A238" s="15" t="s">
        <v>248</v>
      </c>
      <c r="B238" s="16" t="s">
        <v>291</v>
      </c>
      <c r="C238" s="18">
        <v>43132</v>
      </c>
      <c r="D238" s="33" t="s">
        <v>290</v>
      </c>
      <c r="E238" s="16" t="s">
        <v>12</v>
      </c>
      <c r="F238" s="23">
        <v>14750</v>
      </c>
    </row>
    <row r="239" spans="1:6" x14ac:dyDescent="0.25">
      <c r="A239" s="15" t="s">
        <v>248</v>
      </c>
      <c r="B239" s="16" t="s">
        <v>293</v>
      </c>
      <c r="C239" s="18">
        <v>43862</v>
      </c>
      <c r="D239" s="33" t="s">
        <v>292</v>
      </c>
      <c r="E239" s="16" t="s">
        <v>12</v>
      </c>
      <c r="F239" s="23">
        <v>50732.15</v>
      </c>
    </row>
    <row r="240" spans="1:6" x14ac:dyDescent="0.25">
      <c r="A240" s="15" t="s">
        <v>248</v>
      </c>
      <c r="B240" s="17" t="s">
        <v>294</v>
      </c>
      <c r="C240" s="24">
        <v>43983</v>
      </c>
      <c r="D240" s="33" t="s">
        <v>292</v>
      </c>
      <c r="E240" s="16" t="s">
        <v>12</v>
      </c>
      <c r="F240" s="23">
        <v>142160.66</v>
      </c>
    </row>
    <row r="241" spans="1:6" x14ac:dyDescent="0.25">
      <c r="A241" s="15" t="s">
        <v>248</v>
      </c>
      <c r="B241" s="17" t="s">
        <v>295</v>
      </c>
      <c r="C241" s="24">
        <v>44105</v>
      </c>
      <c r="D241" s="33" t="s">
        <v>292</v>
      </c>
      <c r="E241" s="16" t="s">
        <v>12</v>
      </c>
      <c r="F241" s="23">
        <v>50730.15</v>
      </c>
    </row>
    <row r="242" spans="1:6" x14ac:dyDescent="0.25">
      <c r="A242" s="15" t="s">
        <v>248</v>
      </c>
      <c r="B242" s="16" t="s">
        <v>296</v>
      </c>
      <c r="C242" s="24">
        <v>44348</v>
      </c>
      <c r="D242" s="33" t="s">
        <v>292</v>
      </c>
      <c r="E242" s="16" t="s">
        <v>12</v>
      </c>
      <c r="F242" s="23">
        <v>50730.15</v>
      </c>
    </row>
    <row r="243" spans="1:6" x14ac:dyDescent="0.25">
      <c r="A243" s="15" t="s">
        <v>248</v>
      </c>
      <c r="B243" s="17" t="s">
        <v>297</v>
      </c>
      <c r="C243" s="24">
        <v>44348</v>
      </c>
      <c r="D243" s="33" t="s">
        <v>292</v>
      </c>
      <c r="E243" s="16" t="s">
        <v>12</v>
      </c>
      <c r="F243" s="23">
        <v>116253.52</v>
      </c>
    </row>
    <row r="244" spans="1:6" x14ac:dyDescent="0.25">
      <c r="A244" s="15" t="s">
        <v>248</v>
      </c>
      <c r="B244" s="17" t="s">
        <v>300</v>
      </c>
      <c r="C244" s="24">
        <v>44866</v>
      </c>
      <c r="D244" s="33" t="s">
        <v>292</v>
      </c>
      <c r="E244" s="16" t="s">
        <v>12</v>
      </c>
      <c r="F244" s="21">
        <v>507930</v>
      </c>
    </row>
    <row r="245" spans="1:6" x14ac:dyDescent="0.25">
      <c r="A245" s="15" t="s">
        <v>248</v>
      </c>
      <c r="B245" s="16" t="s">
        <v>302</v>
      </c>
      <c r="C245" s="18">
        <v>43535</v>
      </c>
      <c r="D245" s="33" t="s">
        <v>301</v>
      </c>
      <c r="E245" s="16" t="s">
        <v>12</v>
      </c>
      <c r="F245" s="23">
        <v>37907</v>
      </c>
    </row>
    <row r="246" spans="1:6" x14ac:dyDescent="0.25">
      <c r="A246" s="15" t="s">
        <v>248</v>
      </c>
      <c r="B246" s="16" t="s">
        <v>304</v>
      </c>
      <c r="C246" s="18">
        <v>43282</v>
      </c>
      <c r="D246" s="33" t="s">
        <v>303</v>
      </c>
      <c r="E246" s="16" t="s">
        <v>12</v>
      </c>
      <c r="F246" s="23">
        <v>14000</v>
      </c>
    </row>
    <row r="247" spans="1:6" x14ac:dyDescent="0.25">
      <c r="A247" s="15" t="s">
        <v>248</v>
      </c>
      <c r="B247" s="17" t="s">
        <v>306</v>
      </c>
      <c r="C247" s="24">
        <v>43983</v>
      </c>
      <c r="D247" s="33" t="s">
        <v>305</v>
      </c>
      <c r="E247" s="16" t="s">
        <v>12</v>
      </c>
      <c r="F247" s="23">
        <v>59375</v>
      </c>
    </row>
    <row r="248" spans="1:6" x14ac:dyDescent="0.25">
      <c r="A248" s="15" t="s">
        <v>248</v>
      </c>
      <c r="B248" s="17" t="s">
        <v>307</v>
      </c>
      <c r="C248" s="24">
        <v>43983</v>
      </c>
      <c r="D248" s="33" t="s">
        <v>305</v>
      </c>
      <c r="E248" s="16" t="s">
        <v>12</v>
      </c>
      <c r="F248" s="23">
        <v>28000</v>
      </c>
    </row>
    <row r="249" spans="1:6" x14ac:dyDescent="0.25">
      <c r="A249" s="15" t="s">
        <v>248</v>
      </c>
      <c r="B249" s="17" t="s">
        <v>308</v>
      </c>
      <c r="C249" s="24">
        <v>43983</v>
      </c>
      <c r="D249" s="33" t="s">
        <v>305</v>
      </c>
      <c r="E249" s="16" t="s">
        <v>12</v>
      </c>
      <c r="F249" s="23">
        <v>5888</v>
      </c>
    </row>
    <row r="250" spans="1:6" x14ac:dyDescent="0.25">
      <c r="A250" s="15" t="s">
        <v>248</v>
      </c>
      <c r="B250" s="17" t="s">
        <v>309</v>
      </c>
      <c r="C250" s="24">
        <v>43983</v>
      </c>
      <c r="D250" s="33" t="s">
        <v>305</v>
      </c>
      <c r="E250" s="16" t="s">
        <v>12</v>
      </c>
      <c r="F250" s="23">
        <v>20875</v>
      </c>
    </row>
    <row r="251" spans="1:6" x14ac:dyDescent="0.25">
      <c r="A251" s="15" t="s">
        <v>248</v>
      </c>
      <c r="B251" s="17" t="s">
        <v>310</v>
      </c>
      <c r="C251" s="24">
        <v>44348</v>
      </c>
      <c r="D251" s="33" t="s">
        <v>305</v>
      </c>
      <c r="E251" s="16" t="s">
        <v>12</v>
      </c>
      <c r="F251" s="23">
        <v>58316</v>
      </c>
    </row>
    <row r="252" spans="1:6" x14ac:dyDescent="0.25">
      <c r="A252" s="15" t="s">
        <v>248</v>
      </c>
      <c r="B252" s="17" t="s">
        <v>311</v>
      </c>
      <c r="C252" s="24">
        <v>44348</v>
      </c>
      <c r="D252" s="33" t="s">
        <v>305</v>
      </c>
      <c r="E252" s="16" t="s">
        <v>12</v>
      </c>
      <c r="F252" s="23">
        <v>11675</v>
      </c>
    </row>
    <row r="253" spans="1:6" x14ac:dyDescent="0.25">
      <c r="A253" s="15" t="s">
        <v>248</v>
      </c>
      <c r="B253" s="17" t="s">
        <v>312</v>
      </c>
      <c r="C253" s="24">
        <v>44348</v>
      </c>
      <c r="D253" s="33" t="s">
        <v>305</v>
      </c>
      <c r="E253" s="16" t="s">
        <v>12</v>
      </c>
      <c r="F253" s="23">
        <v>9416</v>
      </c>
    </row>
    <row r="254" spans="1:6" x14ac:dyDescent="0.25">
      <c r="A254" s="15" t="s">
        <v>248</v>
      </c>
      <c r="B254" s="17" t="s">
        <v>314</v>
      </c>
      <c r="C254" s="24">
        <v>43983</v>
      </c>
      <c r="D254" s="63" t="s">
        <v>313</v>
      </c>
      <c r="E254" s="16" t="s">
        <v>12</v>
      </c>
      <c r="F254" s="23">
        <v>9915</v>
      </c>
    </row>
    <row r="255" spans="1:6" x14ac:dyDescent="0.25">
      <c r="A255" s="15" t="s">
        <v>248</v>
      </c>
      <c r="B255" s="17" t="s">
        <v>315</v>
      </c>
      <c r="C255" s="24">
        <v>43983</v>
      </c>
      <c r="D255" s="63" t="s">
        <v>313</v>
      </c>
      <c r="E255" s="16" t="s">
        <v>12</v>
      </c>
      <c r="F255" s="23">
        <v>9400</v>
      </c>
    </row>
    <row r="256" spans="1:6" x14ac:dyDescent="0.25">
      <c r="A256" s="15" t="s">
        <v>288</v>
      </c>
      <c r="B256" s="32" t="s">
        <v>316</v>
      </c>
      <c r="C256" s="24">
        <v>44348</v>
      </c>
      <c r="D256" s="63" t="s">
        <v>313</v>
      </c>
      <c r="E256" s="16" t="s">
        <v>12</v>
      </c>
      <c r="F256" s="23">
        <v>67880.179999999993</v>
      </c>
    </row>
    <row r="257" spans="1:6" x14ac:dyDescent="0.25">
      <c r="A257" s="15" t="s">
        <v>288</v>
      </c>
      <c r="B257" s="32" t="s">
        <v>1043</v>
      </c>
      <c r="C257" s="24">
        <v>44348</v>
      </c>
      <c r="D257" s="63" t="s">
        <v>313</v>
      </c>
      <c r="E257" s="16" t="s">
        <v>12</v>
      </c>
      <c r="F257" s="23">
        <v>1023336.29</v>
      </c>
    </row>
    <row r="258" spans="1:6" x14ac:dyDescent="0.25">
      <c r="A258" s="15" t="s">
        <v>290</v>
      </c>
      <c r="B258" s="16">
        <v>12456</v>
      </c>
      <c r="C258" s="18">
        <v>43133</v>
      </c>
      <c r="D258" s="33" t="s">
        <v>317</v>
      </c>
      <c r="E258" s="16" t="s">
        <v>12</v>
      </c>
      <c r="F258" s="23">
        <v>41750</v>
      </c>
    </row>
    <row r="259" spans="1:6" x14ac:dyDescent="0.25">
      <c r="A259" s="15" t="s">
        <v>292</v>
      </c>
      <c r="B259" s="16" t="s">
        <v>318</v>
      </c>
      <c r="C259" s="18">
        <v>43983</v>
      </c>
      <c r="D259" s="33" t="s">
        <v>317</v>
      </c>
      <c r="E259" s="16" t="s">
        <v>12</v>
      </c>
      <c r="F259" s="23">
        <v>56500</v>
      </c>
    </row>
    <row r="260" spans="1:6" x14ac:dyDescent="0.25">
      <c r="A260" s="15" t="s">
        <v>292</v>
      </c>
      <c r="B260" s="16" t="s">
        <v>62</v>
      </c>
      <c r="C260" s="18">
        <v>44348</v>
      </c>
      <c r="D260" s="33" t="s">
        <v>317</v>
      </c>
      <c r="E260" s="16" t="s">
        <v>12</v>
      </c>
      <c r="F260" s="23">
        <v>41000</v>
      </c>
    </row>
    <row r="261" spans="1:6" x14ac:dyDescent="0.25">
      <c r="A261" s="15" t="s">
        <v>292</v>
      </c>
      <c r="B261" s="17" t="s">
        <v>321</v>
      </c>
      <c r="C261" s="24">
        <v>43983</v>
      </c>
      <c r="D261" s="33" t="s">
        <v>320</v>
      </c>
      <c r="E261" s="16" t="s">
        <v>12</v>
      </c>
      <c r="F261" s="23">
        <v>34200</v>
      </c>
    </row>
    <row r="262" spans="1:6" x14ac:dyDescent="0.25">
      <c r="A262" s="15" t="s">
        <v>292</v>
      </c>
      <c r="B262" s="17" t="s">
        <v>322</v>
      </c>
      <c r="C262" s="24">
        <v>43983</v>
      </c>
      <c r="D262" s="33" t="s">
        <v>320</v>
      </c>
      <c r="E262" s="16" t="s">
        <v>12</v>
      </c>
      <c r="F262" s="23">
        <v>17150</v>
      </c>
    </row>
    <row r="263" spans="1:6" x14ac:dyDescent="0.25">
      <c r="A263" s="15" t="s">
        <v>292</v>
      </c>
      <c r="B263" s="17" t="s">
        <v>323</v>
      </c>
      <c r="C263" s="24">
        <v>43983</v>
      </c>
      <c r="D263" s="33" t="s">
        <v>320</v>
      </c>
      <c r="E263" s="16" t="s">
        <v>12</v>
      </c>
      <c r="F263" s="23">
        <v>17150</v>
      </c>
    </row>
    <row r="264" spans="1:6" x14ac:dyDescent="0.25">
      <c r="A264" s="15" t="s">
        <v>292</v>
      </c>
      <c r="B264" s="17" t="s">
        <v>324</v>
      </c>
      <c r="C264" s="24">
        <v>43983</v>
      </c>
      <c r="D264" s="33" t="s">
        <v>320</v>
      </c>
      <c r="E264" s="16" t="s">
        <v>12</v>
      </c>
      <c r="F264" s="23">
        <v>17150</v>
      </c>
    </row>
    <row r="265" spans="1:6" x14ac:dyDescent="0.25">
      <c r="A265" s="15" t="s">
        <v>292</v>
      </c>
      <c r="B265" s="17" t="s">
        <v>325</v>
      </c>
      <c r="C265" s="24">
        <v>43983</v>
      </c>
      <c r="D265" s="33" t="s">
        <v>320</v>
      </c>
      <c r="E265" s="16" t="s">
        <v>12</v>
      </c>
      <c r="F265" s="23">
        <v>51000</v>
      </c>
    </row>
    <row r="266" spans="1:6" x14ac:dyDescent="0.25">
      <c r="A266" s="15" t="s">
        <v>292</v>
      </c>
      <c r="B266" s="17" t="s">
        <v>326</v>
      </c>
      <c r="C266" s="24">
        <v>43983</v>
      </c>
      <c r="D266" s="33" t="s">
        <v>320</v>
      </c>
      <c r="E266" s="16" t="s">
        <v>12</v>
      </c>
      <c r="F266" s="23">
        <v>16000</v>
      </c>
    </row>
    <row r="267" spans="1:6" x14ac:dyDescent="0.25">
      <c r="A267" s="15" t="s">
        <v>301</v>
      </c>
      <c r="B267" s="17" t="s">
        <v>327</v>
      </c>
      <c r="C267" s="24">
        <v>43983</v>
      </c>
      <c r="D267" s="33" t="s">
        <v>320</v>
      </c>
      <c r="E267" s="16" t="s">
        <v>12</v>
      </c>
      <c r="F267" s="23">
        <v>16000</v>
      </c>
    </row>
    <row r="268" spans="1:6" x14ac:dyDescent="0.25">
      <c r="A268" s="15" t="s">
        <v>303</v>
      </c>
      <c r="B268" s="17" t="s">
        <v>328</v>
      </c>
      <c r="C268" s="24">
        <v>43983</v>
      </c>
      <c r="D268" s="33" t="s">
        <v>320</v>
      </c>
      <c r="E268" s="16" t="s">
        <v>12</v>
      </c>
      <c r="F268" s="23">
        <v>82643.33</v>
      </c>
    </row>
    <row r="269" spans="1:6" x14ac:dyDescent="0.25">
      <c r="A269" s="15" t="s">
        <v>305</v>
      </c>
      <c r="B269" s="17" t="s">
        <v>329</v>
      </c>
      <c r="C269" s="24">
        <v>44317</v>
      </c>
      <c r="D269" s="33" t="s">
        <v>320</v>
      </c>
      <c r="E269" s="16" t="s">
        <v>12</v>
      </c>
      <c r="F269" s="23">
        <v>186368.67</v>
      </c>
    </row>
    <row r="270" spans="1:6" x14ac:dyDescent="0.25">
      <c r="A270" s="15" t="s">
        <v>305</v>
      </c>
      <c r="B270" s="17" t="s">
        <v>330</v>
      </c>
      <c r="C270" s="24">
        <v>44317</v>
      </c>
      <c r="D270" s="33" t="s">
        <v>320</v>
      </c>
      <c r="E270" s="16" t="s">
        <v>12</v>
      </c>
      <c r="F270" s="23">
        <v>600370.11</v>
      </c>
    </row>
    <row r="271" spans="1:6" x14ac:dyDescent="0.25">
      <c r="A271" s="15" t="s">
        <v>305</v>
      </c>
      <c r="B271" s="17" t="s">
        <v>331</v>
      </c>
      <c r="C271" s="24">
        <v>44317</v>
      </c>
      <c r="D271" s="33" t="s">
        <v>320</v>
      </c>
      <c r="E271" s="16" t="s">
        <v>12</v>
      </c>
      <c r="F271" s="23">
        <v>81691.67</v>
      </c>
    </row>
    <row r="272" spans="1:6" x14ac:dyDescent="0.25">
      <c r="A272" s="15" t="s">
        <v>305</v>
      </c>
      <c r="B272" s="17" t="s">
        <v>332</v>
      </c>
      <c r="C272" s="24">
        <v>44317</v>
      </c>
      <c r="D272" s="33" t="s">
        <v>320</v>
      </c>
      <c r="E272" s="16" t="s">
        <v>12</v>
      </c>
      <c r="F272" s="23">
        <v>88508.34</v>
      </c>
    </row>
    <row r="273" spans="1:6" x14ac:dyDescent="0.25">
      <c r="A273" s="15" t="s">
        <v>305</v>
      </c>
      <c r="B273" s="16" t="s">
        <v>334</v>
      </c>
      <c r="C273" s="18">
        <v>43305</v>
      </c>
      <c r="D273" s="63" t="s">
        <v>333</v>
      </c>
      <c r="E273" s="16" t="s">
        <v>12</v>
      </c>
      <c r="F273" s="23">
        <v>184500</v>
      </c>
    </row>
    <row r="274" spans="1:6" x14ac:dyDescent="0.25">
      <c r="A274" s="15" t="s">
        <v>305</v>
      </c>
      <c r="B274" s="17" t="s">
        <v>336</v>
      </c>
      <c r="C274" s="18">
        <v>44866</v>
      </c>
      <c r="D274" s="63" t="s">
        <v>335</v>
      </c>
      <c r="E274" s="16" t="s">
        <v>12</v>
      </c>
      <c r="F274" s="26">
        <v>28833.33</v>
      </c>
    </row>
    <row r="275" spans="1:6" x14ac:dyDescent="0.25">
      <c r="A275" s="15" t="s">
        <v>305</v>
      </c>
      <c r="B275" s="17" t="s">
        <v>338</v>
      </c>
      <c r="C275" s="24">
        <v>43983</v>
      </c>
      <c r="D275" s="33" t="s">
        <v>337</v>
      </c>
      <c r="E275" s="16" t="s">
        <v>12</v>
      </c>
      <c r="F275" s="23">
        <v>49000</v>
      </c>
    </row>
    <row r="276" spans="1:6" x14ac:dyDescent="0.25">
      <c r="A276" s="25" t="s">
        <v>313</v>
      </c>
      <c r="B276" s="17" t="s">
        <v>339</v>
      </c>
      <c r="C276" s="24">
        <v>44105</v>
      </c>
      <c r="D276" s="33" t="s">
        <v>337</v>
      </c>
      <c r="E276" s="16" t="s">
        <v>12</v>
      </c>
      <c r="F276" s="23">
        <v>8000</v>
      </c>
    </row>
    <row r="277" spans="1:6" x14ac:dyDescent="0.25">
      <c r="A277" s="25" t="s">
        <v>313</v>
      </c>
      <c r="B277" s="17" t="s">
        <v>340</v>
      </c>
      <c r="C277" s="24">
        <v>44896</v>
      </c>
      <c r="D277" s="33" t="s">
        <v>337</v>
      </c>
      <c r="E277" s="16" t="s">
        <v>12</v>
      </c>
      <c r="F277" s="21">
        <v>644815.31000000006</v>
      </c>
    </row>
    <row r="278" spans="1:6" x14ac:dyDescent="0.25">
      <c r="A278" s="25" t="s">
        <v>313</v>
      </c>
      <c r="B278" s="17" t="s">
        <v>341</v>
      </c>
      <c r="C278" s="24">
        <v>44842</v>
      </c>
      <c r="D278" s="33" t="s">
        <v>337</v>
      </c>
      <c r="E278" s="16" t="s">
        <v>12</v>
      </c>
      <c r="F278" s="21">
        <v>637275.73</v>
      </c>
    </row>
    <row r="279" spans="1:6" x14ac:dyDescent="0.25">
      <c r="A279" s="25" t="s">
        <v>313</v>
      </c>
      <c r="B279" s="16" t="s">
        <v>343</v>
      </c>
      <c r="C279" s="18">
        <v>43862</v>
      </c>
      <c r="D279" s="33" t="s">
        <v>342</v>
      </c>
      <c r="E279" s="16" t="s">
        <v>12</v>
      </c>
      <c r="F279" s="21">
        <v>219260</v>
      </c>
    </row>
    <row r="280" spans="1:6" x14ac:dyDescent="0.25">
      <c r="A280" s="15" t="s">
        <v>317</v>
      </c>
      <c r="B280" s="16" t="s">
        <v>345</v>
      </c>
      <c r="C280" s="18">
        <v>43862</v>
      </c>
      <c r="D280" s="33" t="s">
        <v>344</v>
      </c>
      <c r="E280" s="16" t="s">
        <v>12</v>
      </c>
      <c r="F280" s="21">
        <v>75010</v>
      </c>
    </row>
    <row r="281" spans="1:6" x14ac:dyDescent="0.25">
      <c r="A281" s="15" t="s">
        <v>317</v>
      </c>
      <c r="B281" s="17" t="s">
        <v>347</v>
      </c>
      <c r="C281" s="24">
        <v>43983</v>
      </c>
      <c r="D281" s="33" t="s">
        <v>346</v>
      </c>
      <c r="E281" s="16" t="s">
        <v>12</v>
      </c>
      <c r="F281" s="23">
        <v>263333.33</v>
      </c>
    </row>
    <row r="282" spans="1:6" x14ac:dyDescent="0.25">
      <c r="A282" s="15" t="s">
        <v>317</v>
      </c>
      <c r="B282" s="17" t="s">
        <v>348</v>
      </c>
      <c r="C282" s="24">
        <v>43983</v>
      </c>
      <c r="D282" s="33" t="s">
        <v>346</v>
      </c>
      <c r="E282" s="16" t="s">
        <v>12</v>
      </c>
      <c r="F282" s="23">
        <v>82500</v>
      </c>
    </row>
    <row r="283" spans="1:6" x14ac:dyDescent="0.25">
      <c r="A283" s="15" t="s">
        <v>317</v>
      </c>
      <c r="B283" s="17" t="s">
        <v>349</v>
      </c>
      <c r="C283" s="24">
        <v>43983</v>
      </c>
      <c r="D283" s="33" t="s">
        <v>346</v>
      </c>
      <c r="E283" s="16" t="s">
        <v>12</v>
      </c>
      <c r="F283" s="23">
        <v>303150</v>
      </c>
    </row>
    <row r="284" spans="1:6" x14ac:dyDescent="0.25">
      <c r="A284" s="15" t="s">
        <v>320</v>
      </c>
      <c r="B284" s="17" t="s">
        <v>350</v>
      </c>
      <c r="C284" s="24">
        <v>43983</v>
      </c>
      <c r="D284" s="33" t="s">
        <v>346</v>
      </c>
      <c r="E284" s="16" t="s">
        <v>12</v>
      </c>
      <c r="F284" s="23">
        <v>727583.33</v>
      </c>
    </row>
    <row r="285" spans="1:6" x14ac:dyDescent="0.25">
      <c r="A285" s="15" t="s">
        <v>320</v>
      </c>
      <c r="B285" s="17" t="s">
        <v>351</v>
      </c>
      <c r="C285" s="24">
        <v>44112</v>
      </c>
      <c r="D285" s="33" t="s">
        <v>346</v>
      </c>
      <c r="E285" s="16" t="s">
        <v>12</v>
      </c>
      <c r="F285" s="23">
        <v>178687.5</v>
      </c>
    </row>
    <row r="286" spans="1:6" x14ac:dyDescent="0.25">
      <c r="A286" s="15" t="s">
        <v>320</v>
      </c>
      <c r="B286" s="32" t="s">
        <v>352</v>
      </c>
      <c r="C286" s="24">
        <v>44197</v>
      </c>
      <c r="D286" s="33" t="s">
        <v>346</v>
      </c>
      <c r="E286" s="16" t="s">
        <v>12</v>
      </c>
      <c r="F286" s="23">
        <v>75000</v>
      </c>
    </row>
    <row r="287" spans="1:6" x14ac:dyDescent="0.25">
      <c r="A287" s="15" t="s">
        <v>320</v>
      </c>
      <c r="B287" s="32" t="s">
        <v>354</v>
      </c>
      <c r="C287" s="24">
        <v>44348</v>
      </c>
      <c r="D287" s="33" t="s">
        <v>346</v>
      </c>
      <c r="E287" s="16" t="s">
        <v>12</v>
      </c>
      <c r="F287" s="23">
        <v>221666.67</v>
      </c>
    </row>
    <row r="288" spans="1:6" x14ac:dyDescent="0.25">
      <c r="A288" s="15" t="s">
        <v>320</v>
      </c>
      <c r="B288" s="32" t="s">
        <v>355</v>
      </c>
      <c r="C288" s="24">
        <v>44348</v>
      </c>
      <c r="D288" s="33" t="s">
        <v>346</v>
      </c>
      <c r="E288" s="16" t="s">
        <v>12</v>
      </c>
      <c r="F288" s="23">
        <v>221666.67</v>
      </c>
    </row>
    <row r="289" spans="1:6" x14ac:dyDescent="0.25">
      <c r="A289" s="15" t="s">
        <v>320</v>
      </c>
      <c r="B289" s="32" t="s">
        <v>356</v>
      </c>
      <c r="C289" s="24">
        <v>44348</v>
      </c>
      <c r="D289" s="33" t="s">
        <v>346</v>
      </c>
      <c r="E289" s="16" t="s">
        <v>12</v>
      </c>
      <c r="F289" s="23">
        <v>221666.67</v>
      </c>
    </row>
    <row r="290" spans="1:6" x14ac:dyDescent="0.25">
      <c r="A290" s="15" t="s">
        <v>320</v>
      </c>
      <c r="B290" s="32" t="s">
        <v>357</v>
      </c>
      <c r="C290" s="24">
        <v>44348</v>
      </c>
      <c r="D290" s="33" t="s">
        <v>346</v>
      </c>
      <c r="E290" s="16" t="s">
        <v>12</v>
      </c>
      <c r="F290" s="23">
        <v>234000</v>
      </c>
    </row>
    <row r="291" spans="1:6" x14ac:dyDescent="0.25">
      <c r="A291" s="15" t="s">
        <v>320</v>
      </c>
      <c r="B291" s="32" t="s">
        <v>358</v>
      </c>
      <c r="C291" s="24">
        <v>44348</v>
      </c>
      <c r="D291" s="33" t="s">
        <v>346</v>
      </c>
      <c r="E291" s="16" t="s">
        <v>12</v>
      </c>
      <c r="F291" s="23">
        <v>150000</v>
      </c>
    </row>
    <row r="292" spans="1:6" x14ac:dyDescent="0.25">
      <c r="A292" s="15" t="s">
        <v>320</v>
      </c>
      <c r="B292" s="32" t="s">
        <v>359</v>
      </c>
      <c r="C292" s="24">
        <v>44348</v>
      </c>
      <c r="D292" s="33" t="s">
        <v>346</v>
      </c>
      <c r="E292" s="16" t="s">
        <v>12</v>
      </c>
      <c r="F292" s="23">
        <v>120500</v>
      </c>
    </row>
    <row r="293" spans="1:6" x14ac:dyDescent="0.25">
      <c r="A293" s="15" t="s">
        <v>320</v>
      </c>
      <c r="B293" s="32" t="s">
        <v>360</v>
      </c>
      <c r="C293" s="24">
        <v>44348</v>
      </c>
      <c r="D293" s="33" t="s">
        <v>346</v>
      </c>
      <c r="E293" s="16" t="s">
        <v>12</v>
      </c>
      <c r="F293" s="23">
        <v>214166.67</v>
      </c>
    </row>
    <row r="294" spans="1:6" x14ac:dyDescent="0.25">
      <c r="A294" s="15" t="s">
        <v>320</v>
      </c>
      <c r="B294" s="32" t="s">
        <v>361</v>
      </c>
      <c r="C294" s="24">
        <v>44348</v>
      </c>
      <c r="D294" s="33" t="s">
        <v>346</v>
      </c>
      <c r="E294" s="16" t="s">
        <v>12</v>
      </c>
      <c r="F294" s="23">
        <v>358821.02</v>
      </c>
    </row>
    <row r="295" spans="1:6" x14ac:dyDescent="0.25">
      <c r="A295" s="15" t="s">
        <v>320</v>
      </c>
      <c r="B295" s="32" t="s">
        <v>362</v>
      </c>
      <c r="C295" s="24">
        <v>44348</v>
      </c>
      <c r="D295" s="33" t="s">
        <v>346</v>
      </c>
      <c r="E295" s="16" t="s">
        <v>12</v>
      </c>
      <c r="F295" s="23">
        <v>218167.16</v>
      </c>
    </row>
    <row r="296" spans="1:6" x14ac:dyDescent="0.25">
      <c r="A296" s="25" t="s">
        <v>333</v>
      </c>
      <c r="B296" s="32" t="s">
        <v>363</v>
      </c>
      <c r="C296" s="24">
        <v>44348</v>
      </c>
      <c r="D296" s="33" t="s">
        <v>346</v>
      </c>
      <c r="E296" s="16" t="s">
        <v>12</v>
      </c>
      <c r="F296" s="23">
        <v>294999.96000000002</v>
      </c>
    </row>
    <row r="297" spans="1:6" x14ac:dyDescent="0.25">
      <c r="A297" s="25" t="s">
        <v>335</v>
      </c>
      <c r="B297" s="32" t="s">
        <v>364</v>
      </c>
      <c r="C297" s="24">
        <v>44348</v>
      </c>
      <c r="D297" s="33" t="s">
        <v>346</v>
      </c>
      <c r="E297" s="16" t="s">
        <v>12</v>
      </c>
      <c r="F297" s="23">
        <v>96225</v>
      </c>
    </row>
    <row r="298" spans="1:6" x14ac:dyDescent="0.25">
      <c r="A298" s="15" t="s">
        <v>337</v>
      </c>
      <c r="B298" s="32" t="s">
        <v>365</v>
      </c>
      <c r="C298" s="24">
        <v>44348</v>
      </c>
      <c r="D298" s="33" t="s">
        <v>346</v>
      </c>
      <c r="E298" s="16" t="s">
        <v>12</v>
      </c>
      <c r="F298" s="23">
        <v>37750</v>
      </c>
    </row>
    <row r="299" spans="1:6" x14ac:dyDescent="0.25">
      <c r="A299" s="15" t="s">
        <v>337</v>
      </c>
      <c r="B299" s="32" t="s">
        <v>366</v>
      </c>
      <c r="C299" s="24">
        <v>44348</v>
      </c>
      <c r="D299" s="33" t="s">
        <v>346</v>
      </c>
      <c r="E299" s="16" t="s">
        <v>12</v>
      </c>
      <c r="F299" s="23">
        <v>37500</v>
      </c>
    </row>
    <row r="300" spans="1:6" x14ac:dyDescent="0.25">
      <c r="A300" s="15" t="s">
        <v>337</v>
      </c>
      <c r="B300" s="32" t="s">
        <v>367</v>
      </c>
      <c r="C300" s="24">
        <v>44348</v>
      </c>
      <c r="D300" s="33" t="s">
        <v>346</v>
      </c>
      <c r="E300" s="16" t="s">
        <v>12</v>
      </c>
      <c r="F300" s="23">
        <v>224437.5</v>
      </c>
    </row>
    <row r="301" spans="1:6" x14ac:dyDescent="0.25">
      <c r="A301" s="15" t="s">
        <v>337</v>
      </c>
      <c r="B301" s="32" t="s">
        <v>368</v>
      </c>
      <c r="C301" s="24">
        <v>44348</v>
      </c>
      <c r="D301" s="33" t="s">
        <v>346</v>
      </c>
      <c r="E301" s="16" t="s">
        <v>12</v>
      </c>
      <c r="F301" s="23">
        <v>78000</v>
      </c>
    </row>
    <row r="302" spans="1:6" x14ac:dyDescent="0.25">
      <c r="A302" s="15" t="s">
        <v>342</v>
      </c>
      <c r="B302" s="32" t="s">
        <v>369</v>
      </c>
      <c r="C302" s="24">
        <v>44348</v>
      </c>
      <c r="D302" s="33" t="s">
        <v>346</v>
      </c>
      <c r="E302" s="16" t="s">
        <v>12</v>
      </c>
      <c r="F302" s="23">
        <v>114608.56</v>
      </c>
    </row>
    <row r="303" spans="1:6" x14ac:dyDescent="0.25">
      <c r="A303" s="15" t="s">
        <v>344</v>
      </c>
      <c r="B303" s="32" t="s">
        <v>370</v>
      </c>
      <c r="C303" s="24">
        <v>44348</v>
      </c>
      <c r="D303" s="33" t="s">
        <v>346</v>
      </c>
      <c r="E303" s="16" t="s">
        <v>12</v>
      </c>
      <c r="F303" s="23">
        <v>86166.67</v>
      </c>
    </row>
    <row r="304" spans="1:6" x14ac:dyDescent="0.25">
      <c r="A304" s="15" t="s">
        <v>346</v>
      </c>
      <c r="B304" s="32" t="s">
        <v>371</v>
      </c>
      <c r="C304" s="24">
        <v>44348</v>
      </c>
      <c r="D304" s="33" t="s">
        <v>344</v>
      </c>
      <c r="E304" s="16" t="s">
        <v>12</v>
      </c>
      <c r="F304" s="21">
        <v>75010</v>
      </c>
    </row>
    <row r="305" spans="1:6" x14ac:dyDescent="0.25">
      <c r="A305" s="15" t="s">
        <v>346</v>
      </c>
      <c r="B305" s="32" t="s">
        <v>137</v>
      </c>
      <c r="C305" s="24">
        <v>44348</v>
      </c>
      <c r="D305" s="33" t="s">
        <v>342</v>
      </c>
      <c r="E305" s="16" t="s">
        <v>12</v>
      </c>
      <c r="F305" s="21">
        <v>219260</v>
      </c>
    </row>
    <row r="306" spans="1:6" x14ac:dyDescent="0.25">
      <c r="A306" s="15" t="s">
        <v>346</v>
      </c>
      <c r="B306" s="34" t="s">
        <v>372</v>
      </c>
      <c r="C306" s="35">
        <v>44470</v>
      </c>
      <c r="D306" s="33" t="s">
        <v>346</v>
      </c>
      <c r="E306" s="16" t="s">
        <v>12</v>
      </c>
      <c r="F306" s="23">
        <v>224437.5</v>
      </c>
    </row>
    <row r="307" spans="1:6" x14ac:dyDescent="0.25">
      <c r="A307" s="15" t="s">
        <v>346</v>
      </c>
      <c r="B307" s="34" t="s">
        <v>373</v>
      </c>
      <c r="C307" s="35">
        <v>44470</v>
      </c>
      <c r="D307" s="33" t="s">
        <v>346</v>
      </c>
      <c r="E307" s="16" t="s">
        <v>12</v>
      </c>
      <c r="F307" s="23">
        <v>114608.56</v>
      </c>
    </row>
    <row r="308" spans="1:6" x14ac:dyDescent="0.25">
      <c r="A308" s="15" t="s">
        <v>346</v>
      </c>
      <c r="B308" s="34" t="s">
        <v>374</v>
      </c>
      <c r="C308" s="35">
        <v>44470</v>
      </c>
      <c r="D308" s="33" t="s">
        <v>346</v>
      </c>
      <c r="E308" s="16" t="s">
        <v>12</v>
      </c>
      <c r="F308" s="23">
        <v>86166.67</v>
      </c>
    </row>
    <row r="309" spans="1:6" x14ac:dyDescent="0.25">
      <c r="A309" s="15" t="s">
        <v>346</v>
      </c>
      <c r="B309" s="34" t="s">
        <v>375</v>
      </c>
      <c r="C309" s="24">
        <v>44578</v>
      </c>
      <c r="D309" s="33" t="s">
        <v>346</v>
      </c>
      <c r="E309" s="16" t="s">
        <v>12</v>
      </c>
      <c r="F309" s="23">
        <v>232500</v>
      </c>
    </row>
    <row r="310" spans="1:6" x14ac:dyDescent="0.25">
      <c r="A310" s="15" t="s">
        <v>346</v>
      </c>
      <c r="B310" s="34" t="s">
        <v>376</v>
      </c>
      <c r="C310" s="24">
        <v>44578</v>
      </c>
      <c r="D310" s="33" t="s">
        <v>346</v>
      </c>
      <c r="E310" s="16" t="s">
        <v>12</v>
      </c>
      <c r="F310" s="23">
        <v>86166.67</v>
      </c>
    </row>
    <row r="311" spans="1:6" x14ac:dyDescent="0.25">
      <c r="A311" s="15" t="s">
        <v>346</v>
      </c>
      <c r="B311" s="34" t="s">
        <v>377</v>
      </c>
      <c r="C311" s="24">
        <v>44578</v>
      </c>
      <c r="D311" s="33" t="s">
        <v>346</v>
      </c>
      <c r="E311" s="16" t="s">
        <v>12</v>
      </c>
      <c r="F311" s="23">
        <v>114608.56</v>
      </c>
    </row>
    <row r="312" spans="1:6" x14ac:dyDescent="0.25">
      <c r="A312" s="15" t="s">
        <v>346</v>
      </c>
      <c r="B312" s="34" t="s">
        <v>378</v>
      </c>
      <c r="C312" s="24">
        <v>44578</v>
      </c>
      <c r="D312" s="33" t="s">
        <v>346</v>
      </c>
      <c r="E312" s="16" t="s">
        <v>12</v>
      </c>
      <c r="F312" s="23">
        <v>224437.5</v>
      </c>
    </row>
    <row r="313" spans="1:6" x14ac:dyDescent="0.25">
      <c r="A313" s="15" t="s">
        <v>346</v>
      </c>
      <c r="B313" s="34" t="s">
        <v>379</v>
      </c>
      <c r="C313" s="24">
        <v>44805</v>
      </c>
      <c r="D313" s="33" t="s">
        <v>346</v>
      </c>
      <c r="E313" s="16" t="s">
        <v>12</v>
      </c>
      <c r="F313" s="23">
        <v>84250</v>
      </c>
    </row>
    <row r="314" spans="1:6" x14ac:dyDescent="0.25">
      <c r="A314" s="15" t="s">
        <v>346</v>
      </c>
      <c r="B314" s="34" t="s">
        <v>380</v>
      </c>
      <c r="C314" s="24">
        <v>44805</v>
      </c>
      <c r="D314" s="33" t="s">
        <v>346</v>
      </c>
      <c r="E314" s="16" t="s">
        <v>12</v>
      </c>
      <c r="F314" s="23">
        <v>67787.08</v>
      </c>
    </row>
    <row r="315" spans="1:6" x14ac:dyDescent="0.25">
      <c r="A315" s="15" t="s">
        <v>346</v>
      </c>
      <c r="B315" s="34" t="s">
        <v>381</v>
      </c>
      <c r="C315" s="24">
        <v>44835</v>
      </c>
      <c r="D315" s="33" t="s">
        <v>346</v>
      </c>
      <c r="E315" s="16" t="s">
        <v>12</v>
      </c>
      <c r="F315" s="23">
        <v>33893.54</v>
      </c>
    </row>
    <row r="316" spans="1:6" x14ac:dyDescent="0.25">
      <c r="A316" s="15" t="s">
        <v>346</v>
      </c>
      <c r="B316" s="34" t="s">
        <v>382</v>
      </c>
      <c r="C316" s="24">
        <v>44835</v>
      </c>
      <c r="D316" s="33" t="s">
        <v>346</v>
      </c>
      <c r="E316" s="16" t="s">
        <v>12</v>
      </c>
      <c r="F316" s="23">
        <v>91750</v>
      </c>
    </row>
    <row r="317" spans="1:6" x14ac:dyDescent="0.25">
      <c r="A317" s="15" t="s">
        <v>346</v>
      </c>
      <c r="B317" s="34" t="s">
        <v>383</v>
      </c>
      <c r="C317" s="24">
        <v>44835</v>
      </c>
      <c r="D317" s="33" t="s">
        <v>346</v>
      </c>
      <c r="E317" s="16" t="s">
        <v>12</v>
      </c>
      <c r="F317" s="23">
        <v>46750</v>
      </c>
    </row>
    <row r="318" spans="1:6" x14ac:dyDescent="0.25">
      <c r="A318" s="15" t="s">
        <v>346</v>
      </c>
      <c r="B318" s="34" t="s">
        <v>384</v>
      </c>
      <c r="C318" s="24">
        <v>44835</v>
      </c>
      <c r="D318" s="33" t="s">
        <v>346</v>
      </c>
      <c r="E318" s="16" t="s">
        <v>12</v>
      </c>
      <c r="F318" s="23">
        <v>171610.5</v>
      </c>
    </row>
    <row r="319" spans="1:6" x14ac:dyDescent="0.25">
      <c r="A319" s="15" t="s">
        <v>346</v>
      </c>
      <c r="B319" s="34" t="s">
        <v>385</v>
      </c>
      <c r="C319" s="24">
        <v>44835</v>
      </c>
      <c r="D319" s="33" t="s">
        <v>346</v>
      </c>
      <c r="E319" s="16" t="s">
        <v>12</v>
      </c>
      <c r="F319" s="23">
        <v>178500</v>
      </c>
    </row>
    <row r="320" spans="1:6" x14ac:dyDescent="0.25">
      <c r="A320" s="15" t="s">
        <v>346</v>
      </c>
      <c r="B320" s="34" t="s">
        <v>386</v>
      </c>
      <c r="C320" s="24">
        <v>44835</v>
      </c>
      <c r="D320" s="33" t="s">
        <v>346</v>
      </c>
      <c r="E320" s="16" t="s">
        <v>12</v>
      </c>
      <c r="F320" s="23">
        <v>296303.65999999997</v>
      </c>
    </row>
    <row r="321" spans="1:6" x14ac:dyDescent="0.25">
      <c r="A321" s="15" t="s">
        <v>346</v>
      </c>
      <c r="B321" s="34" t="s">
        <v>387</v>
      </c>
      <c r="C321" s="24">
        <v>44835</v>
      </c>
      <c r="D321" s="33" t="s">
        <v>346</v>
      </c>
      <c r="E321" s="16" t="s">
        <v>12</v>
      </c>
      <c r="F321" s="23">
        <v>232500</v>
      </c>
    </row>
    <row r="322" spans="1:6" x14ac:dyDescent="0.25">
      <c r="A322" s="15" t="s">
        <v>346</v>
      </c>
      <c r="B322" s="34" t="s">
        <v>388</v>
      </c>
      <c r="C322" s="24">
        <v>44835</v>
      </c>
      <c r="D322" s="33" t="s">
        <v>346</v>
      </c>
      <c r="E322" s="16" t="s">
        <v>12</v>
      </c>
      <c r="F322" s="23">
        <v>188936.15</v>
      </c>
    </row>
    <row r="323" spans="1:6" x14ac:dyDescent="0.25">
      <c r="A323" s="15" t="s">
        <v>346</v>
      </c>
      <c r="B323" s="34" t="s">
        <v>389</v>
      </c>
      <c r="C323" s="24">
        <v>44835</v>
      </c>
      <c r="D323" s="33" t="s">
        <v>346</v>
      </c>
      <c r="E323" s="16" t="s">
        <v>12</v>
      </c>
      <c r="F323" s="23">
        <v>86166.67</v>
      </c>
    </row>
    <row r="324" spans="1:6" x14ac:dyDescent="0.25">
      <c r="A324" s="15" t="s">
        <v>346</v>
      </c>
      <c r="B324" s="34" t="s">
        <v>390</v>
      </c>
      <c r="C324" s="24">
        <v>44835</v>
      </c>
      <c r="D324" s="33" t="s">
        <v>346</v>
      </c>
      <c r="E324" s="16" t="s">
        <v>12</v>
      </c>
      <c r="F324" s="23">
        <v>273000</v>
      </c>
    </row>
    <row r="325" spans="1:6" x14ac:dyDescent="0.25">
      <c r="A325" s="15" t="s">
        <v>346</v>
      </c>
      <c r="B325" s="34" t="s">
        <v>391</v>
      </c>
      <c r="C325" s="24">
        <v>44835</v>
      </c>
      <c r="D325" s="33" t="s">
        <v>346</v>
      </c>
      <c r="E325" s="16" t="s">
        <v>12</v>
      </c>
      <c r="F325" s="23">
        <v>114608.56</v>
      </c>
    </row>
    <row r="326" spans="1:6" x14ac:dyDescent="0.25">
      <c r="A326" s="15" t="s">
        <v>346</v>
      </c>
      <c r="B326" s="34" t="s">
        <v>392</v>
      </c>
      <c r="C326" s="24">
        <v>44835</v>
      </c>
      <c r="D326" s="33" t="s">
        <v>346</v>
      </c>
      <c r="E326" s="16" t="s">
        <v>12</v>
      </c>
      <c r="F326" s="23">
        <v>224437.5</v>
      </c>
    </row>
    <row r="327" spans="1:6" x14ac:dyDescent="0.25">
      <c r="A327" s="15" t="s">
        <v>346</v>
      </c>
      <c r="B327" s="34" t="s">
        <v>393</v>
      </c>
      <c r="C327" s="24">
        <v>44835</v>
      </c>
      <c r="D327" s="33" t="s">
        <v>346</v>
      </c>
      <c r="E327" s="16" t="s">
        <v>12</v>
      </c>
      <c r="F327" s="23">
        <v>49725</v>
      </c>
    </row>
    <row r="328" spans="1:6" x14ac:dyDescent="0.25">
      <c r="A328" s="15" t="s">
        <v>346</v>
      </c>
      <c r="B328" s="34" t="s">
        <v>394</v>
      </c>
      <c r="C328" s="24">
        <v>44835</v>
      </c>
      <c r="D328" s="33" t="s">
        <v>346</v>
      </c>
      <c r="E328" s="16" t="s">
        <v>12</v>
      </c>
      <c r="F328" s="23">
        <v>118718.77</v>
      </c>
    </row>
    <row r="329" spans="1:6" x14ac:dyDescent="0.25">
      <c r="A329" s="15" t="s">
        <v>344</v>
      </c>
      <c r="B329" s="34" t="s">
        <v>395</v>
      </c>
      <c r="C329" s="24">
        <v>44835</v>
      </c>
      <c r="D329" s="33" t="s">
        <v>346</v>
      </c>
      <c r="E329" s="16" t="s">
        <v>12</v>
      </c>
      <c r="F329" s="23">
        <v>93000</v>
      </c>
    </row>
    <row r="330" spans="1:6" x14ac:dyDescent="0.25">
      <c r="A330" s="15" t="s">
        <v>342</v>
      </c>
      <c r="B330" s="34" t="s">
        <v>397</v>
      </c>
      <c r="C330" s="24">
        <v>44835</v>
      </c>
      <c r="D330" s="33" t="s">
        <v>346</v>
      </c>
      <c r="E330" s="16" t="s">
        <v>12</v>
      </c>
      <c r="F330" s="23">
        <v>196372.5</v>
      </c>
    </row>
    <row r="331" spans="1:6" x14ac:dyDescent="0.25">
      <c r="A331" s="15" t="s">
        <v>346</v>
      </c>
      <c r="B331" s="34" t="s">
        <v>398</v>
      </c>
      <c r="C331" s="24">
        <v>44866</v>
      </c>
      <c r="D331" s="33" t="s">
        <v>346</v>
      </c>
      <c r="E331" s="16" t="s">
        <v>12</v>
      </c>
      <c r="F331" s="23">
        <v>232500</v>
      </c>
    </row>
    <row r="332" spans="1:6" x14ac:dyDescent="0.25">
      <c r="A332" s="15" t="s">
        <v>346</v>
      </c>
      <c r="B332" s="34" t="s">
        <v>399</v>
      </c>
      <c r="C332" s="24">
        <v>44872</v>
      </c>
      <c r="D332" s="33" t="s">
        <v>346</v>
      </c>
      <c r="E332" s="16" t="s">
        <v>12</v>
      </c>
      <c r="F332" s="23">
        <v>78000</v>
      </c>
    </row>
    <row r="333" spans="1:6" x14ac:dyDescent="0.25">
      <c r="A333" s="15" t="s">
        <v>346</v>
      </c>
      <c r="B333" s="34" t="s">
        <v>400</v>
      </c>
      <c r="C333" s="24">
        <v>44882</v>
      </c>
      <c r="D333" s="33" t="s">
        <v>346</v>
      </c>
      <c r="E333" s="16" t="s">
        <v>12</v>
      </c>
      <c r="F333" s="23">
        <v>725711.25</v>
      </c>
    </row>
    <row r="334" spans="1:6" x14ac:dyDescent="0.25">
      <c r="A334" s="15" t="s">
        <v>346</v>
      </c>
      <c r="B334" s="16" t="s">
        <v>402</v>
      </c>
      <c r="C334" s="18">
        <v>43272</v>
      </c>
      <c r="D334" s="33" t="s">
        <v>401</v>
      </c>
      <c r="E334" s="16" t="s">
        <v>12</v>
      </c>
      <c r="F334" s="23">
        <v>13000</v>
      </c>
    </row>
    <row r="335" spans="1:6" x14ac:dyDescent="0.25">
      <c r="A335" s="15" t="s">
        <v>346</v>
      </c>
      <c r="B335" s="16" t="s">
        <v>403</v>
      </c>
      <c r="C335" s="18">
        <v>43272</v>
      </c>
      <c r="D335" s="33" t="s">
        <v>401</v>
      </c>
      <c r="E335" s="16" t="s">
        <v>12</v>
      </c>
      <c r="F335" s="23">
        <v>6150</v>
      </c>
    </row>
    <row r="336" spans="1:6" x14ac:dyDescent="0.25">
      <c r="A336" s="15" t="s">
        <v>346</v>
      </c>
      <c r="B336" s="17" t="s">
        <v>404</v>
      </c>
      <c r="C336" s="24">
        <v>43983</v>
      </c>
      <c r="D336" s="33" t="s">
        <v>401</v>
      </c>
      <c r="E336" s="16" t="s">
        <v>12</v>
      </c>
      <c r="F336" s="23">
        <v>20000</v>
      </c>
    </row>
    <row r="337" spans="1:6" x14ac:dyDescent="0.25">
      <c r="A337" s="15" t="s">
        <v>346</v>
      </c>
      <c r="B337" s="17" t="s">
        <v>405</v>
      </c>
      <c r="C337" s="24">
        <v>43983</v>
      </c>
      <c r="D337" s="33" t="s">
        <v>401</v>
      </c>
      <c r="E337" s="16" t="s">
        <v>12</v>
      </c>
      <c r="F337" s="23">
        <v>399950</v>
      </c>
    </row>
    <row r="338" spans="1:6" x14ac:dyDescent="0.25">
      <c r="A338" s="15" t="s">
        <v>346</v>
      </c>
      <c r="B338" s="17" t="s">
        <v>406</v>
      </c>
      <c r="C338" s="24">
        <v>43983</v>
      </c>
      <c r="D338" s="33" t="s">
        <v>401</v>
      </c>
      <c r="E338" s="16" t="s">
        <v>12</v>
      </c>
      <c r="F338" s="23">
        <v>23000</v>
      </c>
    </row>
    <row r="339" spans="1:6" x14ac:dyDescent="0.25">
      <c r="A339" s="15" t="s">
        <v>346</v>
      </c>
      <c r="B339" s="17" t="s">
        <v>407</v>
      </c>
      <c r="C339" s="24">
        <v>43983</v>
      </c>
      <c r="D339" s="33" t="s">
        <v>401</v>
      </c>
      <c r="E339" s="16" t="s">
        <v>12</v>
      </c>
      <c r="F339" s="23">
        <v>4600</v>
      </c>
    </row>
    <row r="340" spans="1:6" x14ac:dyDescent="0.25">
      <c r="A340" s="15" t="s">
        <v>346</v>
      </c>
      <c r="B340" s="17" t="s">
        <v>408</v>
      </c>
      <c r="C340" s="24">
        <v>43983</v>
      </c>
      <c r="D340" s="33" t="s">
        <v>401</v>
      </c>
      <c r="E340" s="16" t="s">
        <v>12</v>
      </c>
      <c r="F340" s="23">
        <v>5000</v>
      </c>
    </row>
    <row r="341" spans="1:6" x14ac:dyDescent="0.25">
      <c r="A341" s="15" t="s">
        <v>346</v>
      </c>
      <c r="B341" s="17" t="s">
        <v>410</v>
      </c>
      <c r="C341" s="24">
        <v>43983</v>
      </c>
      <c r="D341" s="63" t="s">
        <v>409</v>
      </c>
      <c r="E341" s="16" t="s">
        <v>12</v>
      </c>
      <c r="F341" s="23">
        <v>2100</v>
      </c>
    </row>
    <row r="342" spans="1:6" x14ac:dyDescent="0.25">
      <c r="A342" s="15" t="s">
        <v>346</v>
      </c>
      <c r="B342" s="17" t="s">
        <v>411</v>
      </c>
      <c r="C342" s="24">
        <v>44021</v>
      </c>
      <c r="D342" s="63" t="s">
        <v>409</v>
      </c>
      <c r="E342" s="16" t="s">
        <v>12</v>
      </c>
      <c r="F342" s="23">
        <v>301350</v>
      </c>
    </row>
    <row r="343" spans="1:6" x14ac:dyDescent="0.25">
      <c r="A343" s="15" t="s">
        <v>346</v>
      </c>
      <c r="B343" s="17" t="s">
        <v>412</v>
      </c>
      <c r="C343" s="24">
        <v>44409</v>
      </c>
      <c r="D343" s="63" t="s">
        <v>409</v>
      </c>
      <c r="E343" s="16" t="s">
        <v>12</v>
      </c>
      <c r="F343" s="23">
        <v>391125</v>
      </c>
    </row>
    <row r="344" spans="1:6" x14ac:dyDescent="0.25">
      <c r="A344" s="15" t="s">
        <v>346</v>
      </c>
      <c r="B344" s="17" t="s">
        <v>413</v>
      </c>
      <c r="C344" s="24">
        <v>44409</v>
      </c>
      <c r="D344" s="63" t="s">
        <v>409</v>
      </c>
      <c r="E344" s="16" t="s">
        <v>12</v>
      </c>
      <c r="F344" s="23">
        <v>268700</v>
      </c>
    </row>
    <row r="345" spans="1:6" x14ac:dyDescent="0.25">
      <c r="A345" s="15" t="s">
        <v>346</v>
      </c>
      <c r="B345" s="17" t="s">
        <v>414</v>
      </c>
      <c r="C345" s="24">
        <v>44409</v>
      </c>
      <c r="D345" s="63" t="s">
        <v>409</v>
      </c>
      <c r="E345" s="16" t="s">
        <v>12</v>
      </c>
      <c r="F345" s="23">
        <v>365200</v>
      </c>
    </row>
    <row r="346" spans="1:6" x14ac:dyDescent="0.25">
      <c r="A346" s="15" t="s">
        <v>346</v>
      </c>
      <c r="B346" s="17" t="s">
        <v>360</v>
      </c>
      <c r="C346" s="24">
        <v>44409</v>
      </c>
      <c r="D346" s="63" t="s">
        <v>409</v>
      </c>
      <c r="E346" s="16" t="s">
        <v>12</v>
      </c>
      <c r="F346" s="23">
        <v>455085</v>
      </c>
    </row>
    <row r="347" spans="1:6" x14ac:dyDescent="0.25">
      <c r="A347" s="15" t="s">
        <v>346</v>
      </c>
      <c r="B347" s="17" t="s">
        <v>361</v>
      </c>
      <c r="C347" s="24">
        <v>44409</v>
      </c>
      <c r="D347" s="63" t="s">
        <v>409</v>
      </c>
      <c r="E347" s="16" t="s">
        <v>12</v>
      </c>
      <c r="F347" s="23">
        <v>34150</v>
      </c>
    </row>
    <row r="348" spans="1:6" x14ac:dyDescent="0.25">
      <c r="A348" s="15" t="s">
        <v>346</v>
      </c>
      <c r="B348" s="17" t="s">
        <v>415</v>
      </c>
      <c r="C348" s="24">
        <v>44409</v>
      </c>
      <c r="D348" s="63" t="s">
        <v>409</v>
      </c>
      <c r="E348" s="16" t="s">
        <v>12</v>
      </c>
      <c r="F348" s="23">
        <v>166050</v>
      </c>
    </row>
    <row r="349" spans="1:6" x14ac:dyDescent="0.25">
      <c r="A349" s="15" t="s">
        <v>346</v>
      </c>
      <c r="B349" s="17" t="s">
        <v>416</v>
      </c>
      <c r="C349" s="24">
        <v>44409</v>
      </c>
      <c r="D349" s="63" t="s">
        <v>409</v>
      </c>
      <c r="E349" s="16" t="s">
        <v>12</v>
      </c>
      <c r="F349" s="23">
        <v>55350</v>
      </c>
    </row>
    <row r="350" spans="1:6" x14ac:dyDescent="0.25">
      <c r="A350" s="15" t="s">
        <v>346</v>
      </c>
      <c r="B350" s="17" t="s">
        <v>417</v>
      </c>
      <c r="C350" s="24">
        <v>44409</v>
      </c>
      <c r="D350" s="63" t="s">
        <v>409</v>
      </c>
      <c r="E350" s="16" t="s">
        <v>12</v>
      </c>
      <c r="F350" s="23">
        <v>114990</v>
      </c>
    </row>
    <row r="351" spans="1:6" x14ac:dyDescent="0.25">
      <c r="A351" s="15" t="s">
        <v>346</v>
      </c>
      <c r="B351" s="17" t="s">
        <v>418</v>
      </c>
      <c r="C351" s="24">
        <v>44409</v>
      </c>
      <c r="D351" s="63" t="s">
        <v>409</v>
      </c>
      <c r="E351" s="16" t="s">
        <v>12</v>
      </c>
      <c r="F351" s="23">
        <v>72500</v>
      </c>
    </row>
    <row r="352" spans="1:6" x14ac:dyDescent="0.25">
      <c r="A352" s="15" t="s">
        <v>346</v>
      </c>
      <c r="B352" s="17" t="s">
        <v>419</v>
      </c>
      <c r="C352" s="24">
        <v>44409</v>
      </c>
      <c r="D352" s="63" t="s">
        <v>409</v>
      </c>
      <c r="E352" s="16" t="s">
        <v>12</v>
      </c>
      <c r="F352" s="23">
        <v>250550</v>
      </c>
    </row>
    <row r="353" spans="1:6" x14ac:dyDescent="0.25">
      <c r="A353" s="15" t="s">
        <v>346</v>
      </c>
      <c r="B353" s="17" t="s">
        <v>420</v>
      </c>
      <c r="C353" s="24">
        <v>44409</v>
      </c>
      <c r="D353" s="63" t="s">
        <v>409</v>
      </c>
      <c r="E353" s="16" t="s">
        <v>12</v>
      </c>
      <c r="F353" s="23">
        <v>20295</v>
      </c>
    </row>
    <row r="354" spans="1:6" x14ac:dyDescent="0.25">
      <c r="A354" s="15" t="s">
        <v>346</v>
      </c>
      <c r="B354" s="17" t="s">
        <v>422</v>
      </c>
      <c r="C354" s="24">
        <v>44348</v>
      </c>
      <c r="D354" s="63" t="s">
        <v>421</v>
      </c>
      <c r="E354" s="16" t="s">
        <v>12</v>
      </c>
      <c r="F354" s="23">
        <v>187672.04</v>
      </c>
    </row>
    <row r="355" spans="1:6" x14ac:dyDescent="0.25">
      <c r="A355" s="15" t="s">
        <v>346</v>
      </c>
      <c r="B355" s="17" t="s">
        <v>43</v>
      </c>
      <c r="C355" s="24">
        <v>44866</v>
      </c>
      <c r="D355" s="63" t="s">
        <v>421</v>
      </c>
      <c r="E355" s="16" t="s">
        <v>12</v>
      </c>
      <c r="F355" s="21">
        <v>121870.47</v>
      </c>
    </row>
    <row r="356" spans="1:6" x14ac:dyDescent="0.25">
      <c r="A356" s="15" t="s">
        <v>346</v>
      </c>
      <c r="B356" s="37" t="s">
        <v>424</v>
      </c>
      <c r="C356" s="38">
        <v>44435</v>
      </c>
      <c r="D356" s="33" t="s">
        <v>423</v>
      </c>
      <c r="E356" s="16" t="s">
        <v>12</v>
      </c>
      <c r="F356" s="23">
        <v>551499.96</v>
      </c>
    </row>
    <row r="357" spans="1:6" x14ac:dyDescent="0.25">
      <c r="A357" s="15" t="s">
        <v>346</v>
      </c>
      <c r="B357" s="16" t="s">
        <v>428</v>
      </c>
      <c r="C357" s="18">
        <v>43305</v>
      </c>
      <c r="D357" s="33" t="s">
        <v>427</v>
      </c>
      <c r="E357" s="16" t="s">
        <v>12</v>
      </c>
      <c r="F357" s="23">
        <v>205200</v>
      </c>
    </row>
    <row r="358" spans="1:6" x14ac:dyDescent="0.25">
      <c r="A358" s="15" t="s">
        <v>346</v>
      </c>
      <c r="B358" s="16" t="s">
        <v>430</v>
      </c>
      <c r="C358" s="18">
        <v>44348</v>
      </c>
      <c r="D358" s="33" t="s">
        <v>429</v>
      </c>
      <c r="E358" s="16" t="s">
        <v>12</v>
      </c>
      <c r="F358" s="23">
        <v>100000</v>
      </c>
    </row>
    <row r="359" spans="1:6" x14ac:dyDescent="0.25">
      <c r="A359" s="15" t="s">
        <v>346</v>
      </c>
      <c r="B359" s="37" t="s">
        <v>336</v>
      </c>
      <c r="C359" s="18">
        <v>44896</v>
      </c>
      <c r="D359" s="33" t="s">
        <v>429</v>
      </c>
      <c r="E359" s="16" t="s">
        <v>12</v>
      </c>
      <c r="F359" s="26">
        <v>3000000</v>
      </c>
    </row>
    <row r="360" spans="1:6" x14ac:dyDescent="0.25">
      <c r="A360" s="15" t="s">
        <v>401</v>
      </c>
      <c r="B360" s="37" t="s">
        <v>432</v>
      </c>
      <c r="C360" s="18">
        <v>44896</v>
      </c>
      <c r="D360" s="33" t="s">
        <v>429</v>
      </c>
      <c r="E360" s="16" t="s">
        <v>12</v>
      </c>
      <c r="F360" s="26">
        <v>271500.01</v>
      </c>
    </row>
    <row r="361" spans="1:6" x14ac:dyDescent="0.25">
      <c r="A361" s="15" t="s">
        <v>401</v>
      </c>
      <c r="B361" s="37" t="s">
        <v>433</v>
      </c>
      <c r="C361" s="18">
        <v>44896</v>
      </c>
      <c r="D361" s="33" t="s">
        <v>429</v>
      </c>
      <c r="E361" s="16" t="s">
        <v>12</v>
      </c>
      <c r="F361" s="26">
        <v>633333.28</v>
      </c>
    </row>
    <row r="362" spans="1:6" x14ac:dyDescent="0.25">
      <c r="A362" s="15" t="s">
        <v>401</v>
      </c>
      <c r="B362" s="17" t="s">
        <v>435</v>
      </c>
      <c r="C362" s="18">
        <v>44105</v>
      </c>
      <c r="D362" s="33" t="s">
        <v>434</v>
      </c>
      <c r="E362" s="16" t="s">
        <v>12</v>
      </c>
      <c r="F362" s="23">
        <v>32000</v>
      </c>
    </row>
    <row r="363" spans="1:6" x14ac:dyDescent="0.25">
      <c r="A363" s="15" t="s">
        <v>401</v>
      </c>
      <c r="B363" s="17" t="s">
        <v>52</v>
      </c>
      <c r="C363" s="24">
        <v>44105</v>
      </c>
      <c r="D363" s="33" t="s">
        <v>434</v>
      </c>
      <c r="E363" s="16" t="s">
        <v>12</v>
      </c>
      <c r="F363" s="23">
        <v>16000</v>
      </c>
    </row>
    <row r="364" spans="1:6" x14ac:dyDescent="0.25">
      <c r="A364" s="15" t="s">
        <v>401</v>
      </c>
      <c r="B364" s="17" t="s">
        <v>436</v>
      </c>
      <c r="C364" s="24">
        <v>44105</v>
      </c>
      <c r="D364" s="33" t="s">
        <v>434</v>
      </c>
      <c r="E364" s="16" t="s">
        <v>12</v>
      </c>
      <c r="F364" s="23">
        <v>76000</v>
      </c>
    </row>
    <row r="365" spans="1:6" x14ac:dyDescent="0.25">
      <c r="A365" s="15" t="s">
        <v>401</v>
      </c>
      <c r="B365" s="17" t="s">
        <v>437</v>
      </c>
      <c r="C365" s="24">
        <v>44317</v>
      </c>
      <c r="D365" s="33" t="s">
        <v>434</v>
      </c>
      <c r="E365" s="16" t="s">
        <v>12</v>
      </c>
      <c r="F365" s="23">
        <v>44000</v>
      </c>
    </row>
    <row r="366" spans="1:6" x14ac:dyDescent="0.25">
      <c r="A366" s="15" t="s">
        <v>401</v>
      </c>
      <c r="B366" s="17" t="s">
        <v>438</v>
      </c>
      <c r="C366" s="24">
        <v>44317</v>
      </c>
      <c r="D366" s="33" t="s">
        <v>434</v>
      </c>
      <c r="E366" s="16" t="s">
        <v>12</v>
      </c>
      <c r="F366" s="23">
        <v>28000</v>
      </c>
    </row>
    <row r="367" spans="1:6" x14ac:dyDescent="0.25">
      <c r="A367" s="25" t="s">
        <v>409</v>
      </c>
      <c r="B367" s="17" t="s">
        <v>439</v>
      </c>
      <c r="C367" s="24">
        <v>44317</v>
      </c>
      <c r="D367" s="33" t="s">
        <v>434</v>
      </c>
      <c r="E367" s="16" t="s">
        <v>12</v>
      </c>
      <c r="F367" s="23">
        <v>18000</v>
      </c>
    </row>
    <row r="368" spans="1:6" x14ac:dyDescent="0.25">
      <c r="A368" s="25" t="s">
        <v>409</v>
      </c>
      <c r="B368" s="17" t="s">
        <v>440</v>
      </c>
      <c r="C368" s="24">
        <v>44348</v>
      </c>
      <c r="D368" s="33" t="s">
        <v>434</v>
      </c>
      <c r="E368" s="16" t="s">
        <v>12</v>
      </c>
      <c r="F368" s="23">
        <v>28000</v>
      </c>
    </row>
    <row r="369" spans="1:6" x14ac:dyDescent="0.25">
      <c r="A369" s="25" t="s">
        <v>409</v>
      </c>
      <c r="B369" s="17" t="s">
        <v>441</v>
      </c>
      <c r="C369" s="24">
        <v>44743</v>
      </c>
      <c r="D369" s="33" t="s">
        <v>434</v>
      </c>
      <c r="E369" s="16" t="s">
        <v>12</v>
      </c>
      <c r="F369" s="26">
        <v>16000</v>
      </c>
    </row>
    <row r="370" spans="1:6" x14ac:dyDescent="0.25">
      <c r="A370" s="25" t="s">
        <v>409</v>
      </c>
      <c r="B370" s="17" t="s">
        <v>442</v>
      </c>
      <c r="C370" s="24">
        <v>44743</v>
      </c>
      <c r="D370" s="33" t="s">
        <v>434</v>
      </c>
      <c r="E370" s="16" t="s">
        <v>12</v>
      </c>
      <c r="F370" s="26">
        <v>16000</v>
      </c>
    </row>
    <row r="371" spans="1:6" x14ac:dyDescent="0.25">
      <c r="A371" s="25" t="s">
        <v>409</v>
      </c>
      <c r="B371" s="17" t="s">
        <v>443</v>
      </c>
      <c r="C371" s="24">
        <v>44743</v>
      </c>
      <c r="D371" s="33" t="s">
        <v>434</v>
      </c>
      <c r="E371" s="16" t="s">
        <v>12</v>
      </c>
      <c r="F371" s="26">
        <v>32000</v>
      </c>
    </row>
    <row r="372" spans="1:6" x14ac:dyDescent="0.25">
      <c r="A372" s="25" t="s">
        <v>409</v>
      </c>
      <c r="B372" s="17" t="s">
        <v>444</v>
      </c>
      <c r="C372" s="24">
        <v>44743</v>
      </c>
      <c r="D372" s="33" t="s">
        <v>434</v>
      </c>
      <c r="E372" s="16" t="s">
        <v>12</v>
      </c>
      <c r="F372" s="26">
        <v>28000</v>
      </c>
    </row>
    <row r="373" spans="1:6" x14ac:dyDescent="0.25">
      <c r="A373" s="25" t="s">
        <v>409</v>
      </c>
      <c r="B373" s="17">
        <v>250019</v>
      </c>
      <c r="C373" s="24">
        <v>43282</v>
      </c>
      <c r="D373" s="33" t="s">
        <v>445</v>
      </c>
      <c r="E373" s="16" t="s">
        <v>12</v>
      </c>
      <c r="F373" s="23">
        <v>79275</v>
      </c>
    </row>
    <row r="374" spans="1:6" x14ac:dyDescent="0.25">
      <c r="A374" s="25" t="s">
        <v>409</v>
      </c>
      <c r="B374" s="17" t="s">
        <v>446</v>
      </c>
      <c r="C374" s="24">
        <v>43550</v>
      </c>
      <c r="D374" s="33" t="s">
        <v>445</v>
      </c>
      <c r="E374" s="16" t="s">
        <v>12</v>
      </c>
      <c r="F374" s="23">
        <v>104550</v>
      </c>
    </row>
    <row r="375" spans="1:6" x14ac:dyDescent="0.25">
      <c r="A375" s="25" t="s">
        <v>409</v>
      </c>
      <c r="B375" s="17">
        <v>303528</v>
      </c>
      <c r="C375" s="24">
        <v>43983</v>
      </c>
      <c r="D375" s="33" t="s">
        <v>445</v>
      </c>
      <c r="E375" s="16" t="s">
        <v>12</v>
      </c>
      <c r="F375" s="23">
        <v>8400</v>
      </c>
    </row>
    <row r="376" spans="1:6" x14ac:dyDescent="0.25">
      <c r="A376" s="25" t="s">
        <v>409</v>
      </c>
      <c r="B376" s="17">
        <v>303530</v>
      </c>
      <c r="C376" s="24">
        <v>43983</v>
      </c>
      <c r="D376" s="33" t="s">
        <v>445</v>
      </c>
      <c r="E376" s="16" t="s">
        <v>12</v>
      </c>
      <c r="F376" s="23">
        <v>6360</v>
      </c>
    </row>
    <row r="377" spans="1:6" x14ac:dyDescent="0.25">
      <c r="A377" s="25" t="s">
        <v>409</v>
      </c>
      <c r="B377" s="17">
        <v>303531</v>
      </c>
      <c r="C377" s="24">
        <v>43983</v>
      </c>
      <c r="D377" s="33" t="s">
        <v>445</v>
      </c>
      <c r="E377" s="16" t="s">
        <v>12</v>
      </c>
      <c r="F377" s="23">
        <v>4980</v>
      </c>
    </row>
    <row r="378" spans="1:6" x14ac:dyDescent="0.25">
      <c r="A378" s="25" t="s">
        <v>409</v>
      </c>
      <c r="B378" s="17">
        <v>303532</v>
      </c>
      <c r="C378" s="24">
        <v>43983</v>
      </c>
      <c r="D378" s="33" t="s">
        <v>445</v>
      </c>
      <c r="E378" s="16" t="s">
        <v>12</v>
      </c>
      <c r="F378" s="23">
        <v>13140</v>
      </c>
    </row>
    <row r="379" spans="1:6" x14ac:dyDescent="0.25">
      <c r="A379" s="25" t="s">
        <v>409</v>
      </c>
      <c r="B379" s="17">
        <v>303534</v>
      </c>
      <c r="C379" s="24">
        <v>43983</v>
      </c>
      <c r="D379" s="33" t="s">
        <v>445</v>
      </c>
      <c r="E379" s="16" t="s">
        <v>12</v>
      </c>
      <c r="F379" s="23">
        <v>5680</v>
      </c>
    </row>
    <row r="380" spans="1:6" x14ac:dyDescent="0.25">
      <c r="A380" s="25" t="s">
        <v>421</v>
      </c>
      <c r="B380" s="17">
        <v>303535</v>
      </c>
      <c r="C380" s="24">
        <v>43983</v>
      </c>
      <c r="D380" s="33" t="s">
        <v>445</v>
      </c>
      <c r="E380" s="16" t="s">
        <v>12</v>
      </c>
      <c r="F380" s="23">
        <v>6580</v>
      </c>
    </row>
    <row r="381" spans="1:6" x14ac:dyDescent="0.25">
      <c r="A381" s="25" t="s">
        <v>421</v>
      </c>
      <c r="B381" s="17">
        <v>303536</v>
      </c>
      <c r="C381" s="24">
        <v>43983</v>
      </c>
      <c r="D381" s="33" t="s">
        <v>445</v>
      </c>
      <c r="E381" s="16" t="s">
        <v>12</v>
      </c>
      <c r="F381" s="23">
        <v>6580</v>
      </c>
    </row>
    <row r="382" spans="1:6" x14ac:dyDescent="0.25">
      <c r="A382" s="15" t="s">
        <v>423</v>
      </c>
      <c r="B382" s="17">
        <v>303537</v>
      </c>
      <c r="C382" s="24">
        <v>43983</v>
      </c>
      <c r="D382" s="33" t="s">
        <v>445</v>
      </c>
      <c r="E382" s="16" t="s">
        <v>12</v>
      </c>
      <c r="F382" s="23">
        <v>33880</v>
      </c>
    </row>
    <row r="383" spans="1:6" x14ac:dyDescent="0.25">
      <c r="A383" s="15" t="s">
        <v>423</v>
      </c>
      <c r="B383" s="17">
        <v>196709</v>
      </c>
      <c r="C383" s="24">
        <v>43983</v>
      </c>
      <c r="D383" s="33" t="s">
        <v>445</v>
      </c>
      <c r="E383" s="16" t="s">
        <v>12</v>
      </c>
      <c r="F383" s="23">
        <v>79890</v>
      </c>
    </row>
    <row r="384" spans="1:6" x14ac:dyDescent="0.25">
      <c r="A384" s="15" t="s">
        <v>423</v>
      </c>
      <c r="B384" s="17" t="s">
        <v>447</v>
      </c>
      <c r="C384" s="24">
        <v>43983</v>
      </c>
      <c r="D384" s="33" t="s">
        <v>445</v>
      </c>
      <c r="E384" s="16" t="s">
        <v>12</v>
      </c>
      <c r="F384" s="23">
        <v>156078</v>
      </c>
    </row>
    <row r="385" spans="1:6" x14ac:dyDescent="0.25">
      <c r="A385" s="15" t="s">
        <v>427</v>
      </c>
      <c r="B385" s="17" t="s">
        <v>448</v>
      </c>
      <c r="C385" s="24">
        <v>43983</v>
      </c>
      <c r="D385" s="33" t="s">
        <v>445</v>
      </c>
      <c r="E385" s="16" t="s">
        <v>12</v>
      </c>
      <c r="F385" s="23">
        <v>49370</v>
      </c>
    </row>
    <row r="386" spans="1:6" x14ac:dyDescent="0.25">
      <c r="A386" s="15" t="s">
        <v>429</v>
      </c>
      <c r="B386" s="17" t="s">
        <v>449</v>
      </c>
      <c r="C386" s="24">
        <v>43983</v>
      </c>
      <c r="D386" s="33" t="s">
        <v>445</v>
      </c>
      <c r="E386" s="16" t="s">
        <v>12</v>
      </c>
      <c r="F386" s="23">
        <v>45600</v>
      </c>
    </row>
    <row r="387" spans="1:6" x14ac:dyDescent="0.25">
      <c r="A387" s="15" t="s">
        <v>429</v>
      </c>
      <c r="B387" s="17" t="s">
        <v>450</v>
      </c>
      <c r="C387" s="24">
        <v>43983</v>
      </c>
      <c r="D387" s="33" t="s">
        <v>445</v>
      </c>
      <c r="E387" s="16" t="s">
        <v>12</v>
      </c>
      <c r="F387" s="23">
        <v>153794.25</v>
      </c>
    </row>
    <row r="388" spans="1:6" x14ac:dyDescent="0.25">
      <c r="A388" s="15" t="s">
        <v>429</v>
      </c>
      <c r="B388" s="17" t="s">
        <v>451</v>
      </c>
      <c r="C388" s="24">
        <v>44013</v>
      </c>
      <c r="D388" s="33" t="s">
        <v>445</v>
      </c>
      <c r="E388" s="16" t="s">
        <v>12</v>
      </c>
      <c r="F388" s="23">
        <v>465075</v>
      </c>
    </row>
    <row r="389" spans="1:6" x14ac:dyDescent="0.25">
      <c r="A389" s="15" t="s">
        <v>429</v>
      </c>
      <c r="B389" s="17" t="s">
        <v>452</v>
      </c>
      <c r="C389" s="24">
        <v>44013</v>
      </c>
      <c r="D389" s="33" t="s">
        <v>445</v>
      </c>
      <c r="E389" s="16" t="s">
        <v>12</v>
      </c>
      <c r="F389" s="23">
        <v>370025</v>
      </c>
    </row>
    <row r="390" spans="1:6" x14ac:dyDescent="0.25">
      <c r="A390" s="15" t="s">
        <v>429</v>
      </c>
      <c r="B390" s="17" t="s">
        <v>453</v>
      </c>
      <c r="C390" s="24">
        <v>44013</v>
      </c>
      <c r="D390" s="33" t="s">
        <v>445</v>
      </c>
      <c r="E390" s="16" t="s">
        <v>12</v>
      </c>
      <c r="F390" s="23">
        <v>150135</v>
      </c>
    </row>
    <row r="391" spans="1:6" x14ac:dyDescent="0.25">
      <c r="A391" s="15" t="s">
        <v>429</v>
      </c>
      <c r="B391" s="17" t="s">
        <v>454</v>
      </c>
      <c r="C391" s="24">
        <v>44013</v>
      </c>
      <c r="D391" s="33" t="s">
        <v>445</v>
      </c>
      <c r="E391" s="16" t="s">
        <v>12</v>
      </c>
      <c r="F391" s="23">
        <v>485250</v>
      </c>
    </row>
    <row r="392" spans="1:6" x14ac:dyDescent="0.25">
      <c r="A392" s="15" t="s">
        <v>434</v>
      </c>
      <c r="B392" s="17" t="s">
        <v>455</v>
      </c>
      <c r="C392" s="24">
        <v>44013</v>
      </c>
      <c r="D392" s="33" t="s">
        <v>445</v>
      </c>
      <c r="E392" s="16" t="s">
        <v>12</v>
      </c>
      <c r="F392" s="23">
        <v>52020</v>
      </c>
    </row>
    <row r="393" spans="1:6" x14ac:dyDescent="0.25">
      <c r="A393" s="15" t="s">
        <v>434</v>
      </c>
      <c r="B393" s="17" t="s">
        <v>456</v>
      </c>
      <c r="C393" s="24">
        <v>44020</v>
      </c>
      <c r="D393" s="33" t="s">
        <v>445</v>
      </c>
      <c r="E393" s="16" t="s">
        <v>12</v>
      </c>
      <c r="F393" s="23">
        <v>147297.9</v>
      </c>
    </row>
    <row r="394" spans="1:6" x14ac:dyDescent="0.25">
      <c r="A394" s="15" t="s">
        <v>434</v>
      </c>
      <c r="B394" s="17" t="s">
        <v>457</v>
      </c>
      <c r="C394" s="24">
        <v>44020</v>
      </c>
      <c r="D394" s="33" t="s">
        <v>445</v>
      </c>
      <c r="E394" s="16" t="s">
        <v>12</v>
      </c>
      <c r="F394" s="23">
        <v>529421.04</v>
      </c>
    </row>
    <row r="395" spans="1:6" x14ac:dyDescent="0.25">
      <c r="A395" s="15" t="s">
        <v>434</v>
      </c>
      <c r="B395" s="17" t="s">
        <v>458</v>
      </c>
      <c r="C395" s="24">
        <v>44020</v>
      </c>
      <c r="D395" s="33" t="s">
        <v>445</v>
      </c>
      <c r="E395" s="16" t="s">
        <v>12</v>
      </c>
      <c r="F395" s="23">
        <v>363982.92</v>
      </c>
    </row>
    <row r="396" spans="1:6" x14ac:dyDescent="0.25">
      <c r="A396" s="15" t="s">
        <v>434</v>
      </c>
      <c r="B396" s="17" t="s">
        <v>459</v>
      </c>
      <c r="C396" s="24">
        <v>44020</v>
      </c>
      <c r="D396" s="33" t="s">
        <v>445</v>
      </c>
      <c r="E396" s="16" t="s">
        <v>12</v>
      </c>
      <c r="F396" s="23">
        <v>188291</v>
      </c>
    </row>
    <row r="397" spans="1:6" x14ac:dyDescent="0.25">
      <c r="A397" s="15" t="s">
        <v>434</v>
      </c>
      <c r="B397" s="17" t="s">
        <v>460</v>
      </c>
      <c r="C397" s="24">
        <v>44020</v>
      </c>
      <c r="D397" s="33" t="s">
        <v>445</v>
      </c>
      <c r="E397" s="16" t="s">
        <v>12</v>
      </c>
      <c r="F397" s="23">
        <v>144711.46</v>
      </c>
    </row>
    <row r="398" spans="1:6" x14ac:dyDescent="0.25">
      <c r="A398" s="15" t="s">
        <v>434</v>
      </c>
      <c r="B398" s="32" t="s">
        <v>461</v>
      </c>
      <c r="C398" s="24">
        <v>44197</v>
      </c>
      <c r="D398" s="33" t="s">
        <v>445</v>
      </c>
      <c r="E398" s="16" t="s">
        <v>12</v>
      </c>
      <c r="F398" s="23">
        <v>21097.08</v>
      </c>
    </row>
    <row r="399" spans="1:6" x14ac:dyDescent="0.25">
      <c r="A399" s="15" t="s">
        <v>434</v>
      </c>
      <c r="B399" s="16" t="s">
        <v>462</v>
      </c>
      <c r="C399" s="24">
        <v>44378</v>
      </c>
      <c r="D399" s="33" t="s">
        <v>445</v>
      </c>
      <c r="E399" s="16" t="s">
        <v>12</v>
      </c>
      <c r="F399" s="23">
        <v>113235</v>
      </c>
    </row>
    <row r="400" spans="1:6" x14ac:dyDescent="0.25">
      <c r="A400" s="15" t="s">
        <v>434</v>
      </c>
      <c r="B400" s="16" t="s">
        <v>463</v>
      </c>
      <c r="C400" s="24">
        <v>44256</v>
      </c>
      <c r="D400" s="33" t="s">
        <v>445</v>
      </c>
      <c r="E400" s="16" t="s">
        <v>12</v>
      </c>
      <c r="F400" s="23">
        <v>557820</v>
      </c>
    </row>
    <row r="401" spans="1:6" x14ac:dyDescent="0.25">
      <c r="A401" s="15" t="s">
        <v>434</v>
      </c>
      <c r="B401" s="32" t="s">
        <v>464</v>
      </c>
      <c r="C401" s="24">
        <v>44508</v>
      </c>
      <c r="D401" s="33" t="s">
        <v>445</v>
      </c>
      <c r="E401" s="16" t="s">
        <v>12</v>
      </c>
      <c r="F401" s="21">
        <v>11302.34</v>
      </c>
    </row>
    <row r="402" spans="1:6" x14ac:dyDescent="0.25">
      <c r="A402" s="15" t="s">
        <v>434</v>
      </c>
      <c r="B402" s="32" t="s">
        <v>465</v>
      </c>
      <c r="C402" s="24">
        <v>44511</v>
      </c>
      <c r="D402" s="33" t="s">
        <v>445</v>
      </c>
      <c r="E402" s="16" t="s">
        <v>12</v>
      </c>
      <c r="F402" s="21">
        <v>7485.42</v>
      </c>
    </row>
    <row r="403" spans="1:6" x14ac:dyDescent="0.25">
      <c r="A403" s="15" t="s">
        <v>445</v>
      </c>
      <c r="B403" s="32" t="s">
        <v>466</v>
      </c>
      <c r="C403" s="24">
        <v>44511</v>
      </c>
      <c r="D403" s="33" t="s">
        <v>445</v>
      </c>
      <c r="E403" s="16" t="s">
        <v>12</v>
      </c>
      <c r="F403" s="21">
        <v>11265.83</v>
      </c>
    </row>
    <row r="404" spans="1:6" x14ac:dyDescent="0.25">
      <c r="A404" s="15" t="s">
        <v>445</v>
      </c>
      <c r="B404" s="32" t="s">
        <v>467</v>
      </c>
      <c r="C404" s="24">
        <v>44652</v>
      </c>
      <c r="D404" s="33" t="s">
        <v>445</v>
      </c>
      <c r="E404" s="16" t="s">
        <v>12</v>
      </c>
      <c r="F404" s="21">
        <v>6805.83</v>
      </c>
    </row>
    <row r="405" spans="1:6" x14ac:dyDescent="0.25">
      <c r="A405" s="15" t="s">
        <v>445</v>
      </c>
      <c r="B405" s="32" t="s">
        <v>468</v>
      </c>
      <c r="C405" s="24">
        <v>44672</v>
      </c>
      <c r="D405" s="33" t="s">
        <v>445</v>
      </c>
      <c r="E405" s="16" t="s">
        <v>12</v>
      </c>
      <c r="F405" s="21">
        <v>6495</v>
      </c>
    </row>
    <row r="406" spans="1:6" x14ac:dyDescent="0.25">
      <c r="A406" s="15" t="s">
        <v>445</v>
      </c>
      <c r="B406" s="32" t="s">
        <v>469</v>
      </c>
      <c r="C406" s="24">
        <v>44743</v>
      </c>
      <c r="D406" s="33" t="s">
        <v>445</v>
      </c>
      <c r="E406" s="16" t="s">
        <v>12</v>
      </c>
      <c r="F406" s="21">
        <v>6805.83</v>
      </c>
    </row>
    <row r="407" spans="1:6" x14ac:dyDescent="0.25">
      <c r="A407" s="15" t="s">
        <v>445</v>
      </c>
      <c r="B407" s="32" t="s">
        <v>470</v>
      </c>
      <c r="C407" s="24">
        <v>44835</v>
      </c>
      <c r="D407" s="33" t="s">
        <v>445</v>
      </c>
      <c r="E407" s="16" t="s">
        <v>12</v>
      </c>
      <c r="F407" s="21">
        <v>348079.52</v>
      </c>
    </row>
    <row r="408" spans="1:6" x14ac:dyDescent="0.25">
      <c r="A408" s="15" t="s">
        <v>445</v>
      </c>
      <c r="B408" s="32" t="s">
        <v>471</v>
      </c>
      <c r="C408" s="24">
        <v>44835</v>
      </c>
      <c r="D408" s="33" t="s">
        <v>445</v>
      </c>
      <c r="E408" s="16" t="s">
        <v>12</v>
      </c>
      <c r="F408" s="21">
        <v>639501.73</v>
      </c>
    </row>
    <row r="409" spans="1:6" x14ac:dyDescent="0.25">
      <c r="A409" s="15" t="s">
        <v>445</v>
      </c>
      <c r="B409" s="32" t="s">
        <v>472</v>
      </c>
      <c r="C409" s="24">
        <v>44835</v>
      </c>
      <c r="D409" s="33" t="s">
        <v>445</v>
      </c>
      <c r="E409" s="16" t="s">
        <v>12</v>
      </c>
      <c r="F409" s="21">
        <v>572436.43999999994</v>
      </c>
    </row>
    <row r="410" spans="1:6" x14ac:dyDescent="0.25">
      <c r="A410" s="15" t="s">
        <v>445</v>
      </c>
      <c r="B410" s="32" t="s">
        <v>473</v>
      </c>
      <c r="C410" s="24">
        <v>44835</v>
      </c>
      <c r="D410" s="33" t="s">
        <v>445</v>
      </c>
      <c r="E410" s="16" t="s">
        <v>12</v>
      </c>
      <c r="F410" s="21">
        <v>343127.91</v>
      </c>
    </row>
    <row r="411" spans="1:6" x14ac:dyDescent="0.25">
      <c r="A411" s="15" t="s">
        <v>445</v>
      </c>
      <c r="B411" s="32" t="s">
        <v>474</v>
      </c>
      <c r="C411" s="24">
        <v>44852</v>
      </c>
      <c r="D411" s="33" t="s">
        <v>445</v>
      </c>
      <c r="E411" s="16" t="s">
        <v>12</v>
      </c>
      <c r="F411" s="21">
        <v>224471.34</v>
      </c>
    </row>
    <row r="412" spans="1:6" x14ac:dyDescent="0.25">
      <c r="A412" s="15" t="s">
        <v>445</v>
      </c>
      <c r="B412" s="32" t="s">
        <v>475</v>
      </c>
      <c r="C412" s="24">
        <v>44853</v>
      </c>
      <c r="D412" s="33" t="s">
        <v>445</v>
      </c>
      <c r="E412" s="16" t="s">
        <v>12</v>
      </c>
      <c r="F412" s="21">
        <v>568275.38</v>
      </c>
    </row>
    <row r="413" spans="1:6" x14ac:dyDescent="0.25">
      <c r="A413" s="15" t="s">
        <v>445</v>
      </c>
      <c r="B413" s="32" t="s">
        <v>476</v>
      </c>
      <c r="C413" s="24">
        <v>44853</v>
      </c>
      <c r="D413" s="33" t="s">
        <v>445</v>
      </c>
      <c r="E413" s="16" t="s">
        <v>12</v>
      </c>
      <c r="F413" s="21">
        <v>547248.62</v>
      </c>
    </row>
    <row r="414" spans="1:6" x14ac:dyDescent="0.25">
      <c r="A414" s="15" t="s">
        <v>445</v>
      </c>
      <c r="B414" s="32" t="s">
        <v>477</v>
      </c>
      <c r="C414" s="24">
        <v>44853</v>
      </c>
      <c r="D414" s="33" t="s">
        <v>445</v>
      </c>
      <c r="E414" s="16" t="s">
        <v>12</v>
      </c>
      <c r="F414" s="21">
        <v>638267.86</v>
      </c>
    </row>
    <row r="415" spans="1:6" x14ac:dyDescent="0.25">
      <c r="A415" s="15" t="s">
        <v>445</v>
      </c>
      <c r="B415" s="32" t="s">
        <v>478</v>
      </c>
      <c r="C415" s="24">
        <v>44853</v>
      </c>
      <c r="D415" s="33" t="s">
        <v>445</v>
      </c>
      <c r="E415" s="16" t="s">
        <v>12</v>
      </c>
      <c r="F415" s="21">
        <v>718107.36</v>
      </c>
    </row>
    <row r="416" spans="1:6" x14ac:dyDescent="0.25">
      <c r="A416" s="15" t="s">
        <v>445</v>
      </c>
      <c r="B416" s="32" t="s">
        <v>479</v>
      </c>
      <c r="C416" s="24">
        <v>44866</v>
      </c>
      <c r="D416" s="33" t="s">
        <v>445</v>
      </c>
      <c r="E416" s="16" t="s">
        <v>12</v>
      </c>
      <c r="F416" s="21">
        <v>40200</v>
      </c>
    </row>
    <row r="417" spans="1:6" x14ac:dyDescent="0.25">
      <c r="A417" s="15" t="s">
        <v>445</v>
      </c>
      <c r="B417" s="32" t="s">
        <v>480</v>
      </c>
      <c r="C417" s="24">
        <v>44866</v>
      </c>
      <c r="D417" s="33" t="s">
        <v>445</v>
      </c>
      <c r="E417" s="16" t="s">
        <v>12</v>
      </c>
      <c r="F417" s="21">
        <v>290413.73</v>
      </c>
    </row>
    <row r="418" spans="1:6" x14ac:dyDescent="0.25">
      <c r="A418" s="15" t="s">
        <v>445</v>
      </c>
      <c r="B418" s="17" t="s">
        <v>483</v>
      </c>
      <c r="C418" s="24">
        <v>44783</v>
      </c>
      <c r="D418" s="33" t="s">
        <v>482</v>
      </c>
      <c r="E418" s="16" t="s">
        <v>12</v>
      </c>
      <c r="F418" s="21">
        <v>160000</v>
      </c>
    </row>
    <row r="419" spans="1:6" x14ac:dyDescent="0.25">
      <c r="A419" s="15" t="s">
        <v>445</v>
      </c>
      <c r="B419" s="17" t="s">
        <v>484</v>
      </c>
      <c r="C419" s="24">
        <v>44783</v>
      </c>
      <c r="D419" s="33" t="s">
        <v>482</v>
      </c>
      <c r="E419" s="16" t="s">
        <v>12</v>
      </c>
      <c r="F419" s="21">
        <v>14070</v>
      </c>
    </row>
    <row r="420" spans="1:6" x14ac:dyDescent="0.25">
      <c r="A420" s="15" t="s">
        <v>445</v>
      </c>
      <c r="B420" s="17" t="s">
        <v>485</v>
      </c>
      <c r="C420" s="24">
        <v>44783</v>
      </c>
      <c r="D420" s="33" t="s">
        <v>482</v>
      </c>
      <c r="E420" s="16" t="s">
        <v>12</v>
      </c>
      <c r="F420" s="21">
        <v>21105</v>
      </c>
    </row>
    <row r="421" spans="1:6" x14ac:dyDescent="0.25">
      <c r="A421" s="15" t="s">
        <v>445</v>
      </c>
      <c r="B421" s="17" t="s">
        <v>487</v>
      </c>
      <c r="C421" s="24">
        <v>43862</v>
      </c>
      <c r="D421" s="33" t="s">
        <v>486</v>
      </c>
      <c r="E421" s="16" t="s">
        <v>12</v>
      </c>
      <c r="F421" s="23">
        <v>109070</v>
      </c>
    </row>
    <row r="422" spans="1:6" x14ac:dyDescent="0.25">
      <c r="A422" s="15" t="s">
        <v>445</v>
      </c>
      <c r="B422" s="17" t="s">
        <v>488</v>
      </c>
      <c r="C422" s="24">
        <v>44317</v>
      </c>
      <c r="D422" s="33" t="s">
        <v>486</v>
      </c>
      <c r="E422" s="16" t="s">
        <v>12</v>
      </c>
      <c r="F422" s="23">
        <v>6600</v>
      </c>
    </row>
    <row r="423" spans="1:6" x14ac:dyDescent="0.25">
      <c r="A423" s="15" t="s">
        <v>445</v>
      </c>
      <c r="B423" s="17" t="s">
        <v>489</v>
      </c>
      <c r="C423" s="24">
        <v>44317</v>
      </c>
      <c r="D423" s="33" t="s">
        <v>486</v>
      </c>
      <c r="E423" s="16" t="s">
        <v>12</v>
      </c>
      <c r="F423" s="23">
        <v>10100</v>
      </c>
    </row>
    <row r="424" spans="1:6" x14ac:dyDescent="0.25">
      <c r="A424" s="15" t="s">
        <v>445</v>
      </c>
      <c r="B424" s="17" t="s">
        <v>490</v>
      </c>
      <c r="C424" s="24">
        <v>44317</v>
      </c>
      <c r="D424" s="33" t="s">
        <v>486</v>
      </c>
      <c r="E424" s="16" t="s">
        <v>12</v>
      </c>
      <c r="F424" s="23">
        <v>27500</v>
      </c>
    </row>
    <row r="425" spans="1:6" x14ac:dyDescent="0.25">
      <c r="A425" s="15" t="s">
        <v>445</v>
      </c>
      <c r="B425" s="17" t="s">
        <v>491</v>
      </c>
      <c r="C425" s="24">
        <v>44470</v>
      </c>
      <c r="D425" s="33" t="s">
        <v>486</v>
      </c>
      <c r="E425" s="16" t="s">
        <v>12</v>
      </c>
      <c r="F425" s="23">
        <v>125500</v>
      </c>
    </row>
    <row r="426" spans="1:6" x14ac:dyDescent="0.25">
      <c r="A426" s="15" t="s">
        <v>445</v>
      </c>
      <c r="B426" s="17" t="s">
        <v>492</v>
      </c>
      <c r="C426" s="24">
        <v>44713</v>
      </c>
      <c r="D426" s="33" t="s">
        <v>486</v>
      </c>
      <c r="E426" s="16" t="s">
        <v>12</v>
      </c>
      <c r="F426" s="21">
        <v>44800</v>
      </c>
    </row>
    <row r="427" spans="1:6" x14ac:dyDescent="0.25">
      <c r="A427" s="15" t="s">
        <v>445</v>
      </c>
      <c r="B427" s="17" t="s">
        <v>494</v>
      </c>
      <c r="C427" s="24">
        <v>44866</v>
      </c>
      <c r="D427" s="33" t="s">
        <v>486</v>
      </c>
      <c r="E427" s="16" t="s">
        <v>12</v>
      </c>
      <c r="F427" s="21">
        <v>86844</v>
      </c>
    </row>
    <row r="428" spans="1:6" x14ac:dyDescent="0.25">
      <c r="A428" s="15" t="s">
        <v>445</v>
      </c>
      <c r="B428" s="17" t="s">
        <v>495</v>
      </c>
      <c r="C428" s="24">
        <v>44866</v>
      </c>
      <c r="D428" s="33" t="s">
        <v>486</v>
      </c>
      <c r="E428" s="16" t="s">
        <v>12</v>
      </c>
      <c r="F428" s="21">
        <v>28200</v>
      </c>
    </row>
    <row r="429" spans="1:6" x14ac:dyDescent="0.25">
      <c r="A429" s="15" t="s">
        <v>445</v>
      </c>
      <c r="B429" s="17" t="s">
        <v>497</v>
      </c>
      <c r="C429" s="24">
        <v>44866</v>
      </c>
      <c r="D429" s="33" t="s">
        <v>486</v>
      </c>
      <c r="E429" s="16" t="s">
        <v>12</v>
      </c>
      <c r="F429" s="21">
        <v>67305</v>
      </c>
    </row>
    <row r="430" spans="1:6" x14ac:dyDescent="0.25">
      <c r="A430" s="15" t="s">
        <v>445</v>
      </c>
      <c r="B430" s="17" t="s">
        <v>498</v>
      </c>
      <c r="C430" s="24">
        <v>44888</v>
      </c>
      <c r="D430" s="33" t="s">
        <v>486</v>
      </c>
      <c r="E430" s="16" t="s">
        <v>12</v>
      </c>
      <c r="F430" s="21">
        <v>163750</v>
      </c>
    </row>
    <row r="431" spans="1:6" x14ac:dyDescent="0.25">
      <c r="A431" s="15" t="s">
        <v>445</v>
      </c>
      <c r="B431" s="17" t="s">
        <v>66</v>
      </c>
      <c r="C431" s="24">
        <v>44888</v>
      </c>
      <c r="D431" s="33" t="s">
        <v>486</v>
      </c>
      <c r="E431" s="16" t="s">
        <v>12</v>
      </c>
      <c r="F431" s="21">
        <v>41500</v>
      </c>
    </row>
    <row r="432" spans="1:6" x14ac:dyDescent="0.25">
      <c r="A432" s="15" t="s">
        <v>445</v>
      </c>
      <c r="B432" s="17" t="s">
        <v>221</v>
      </c>
      <c r="C432" s="24">
        <v>44888</v>
      </c>
      <c r="D432" s="33" t="s">
        <v>486</v>
      </c>
      <c r="E432" s="16" t="s">
        <v>12</v>
      </c>
      <c r="F432" s="21">
        <v>54695</v>
      </c>
    </row>
    <row r="433" spans="1:6" x14ac:dyDescent="0.25">
      <c r="A433" s="15" t="s">
        <v>445</v>
      </c>
      <c r="B433" s="17" t="s">
        <v>502</v>
      </c>
      <c r="C433" s="24">
        <v>44888</v>
      </c>
      <c r="D433" s="33" t="s">
        <v>486</v>
      </c>
      <c r="E433" s="16" t="s">
        <v>12</v>
      </c>
      <c r="F433" s="21">
        <v>877625</v>
      </c>
    </row>
    <row r="434" spans="1:6" x14ac:dyDescent="0.25">
      <c r="A434" s="15" t="s">
        <v>445</v>
      </c>
      <c r="B434" s="17" t="s">
        <v>222</v>
      </c>
      <c r="C434" s="24">
        <v>44889</v>
      </c>
      <c r="D434" s="33" t="s">
        <v>486</v>
      </c>
      <c r="E434" s="16" t="s">
        <v>12</v>
      </c>
      <c r="F434" s="21">
        <v>130000</v>
      </c>
    </row>
    <row r="435" spans="1:6" x14ac:dyDescent="0.25">
      <c r="A435" s="15" t="s">
        <v>445</v>
      </c>
      <c r="B435" s="17" t="s">
        <v>125</v>
      </c>
      <c r="C435" s="24">
        <v>44896</v>
      </c>
      <c r="D435" s="33" t="s">
        <v>486</v>
      </c>
      <c r="E435" s="16" t="s">
        <v>12</v>
      </c>
      <c r="F435" s="21">
        <v>68752</v>
      </c>
    </row>
    <row r="436" spans="1:6" ht="16.5" x14ac:dyDescent="0.25">
      <c r="A436" s="15" t="s">
        <v>445</v>
      </c>
      <c r="B436" s="135"/>
      <c r="C436" s="136"/>
      <c r="D436" s="273" t="s">
        <v>504</v>
      </c>
      <c r="E436" s="273"/>
      <c r="F436" s="137">
        <f>SUM(F13:F435)</f>
        <v>171010715.17000005</v>
      </c>
    </row>
    <row r="437" spans="1:6" x14ac:dyDescent="0.25">
      <c r="A437" s="15" t="s">
        <v>445</v>
      </c>
      <c r="B437" s="135"/>
      <c r="C437" s="136"/>
      <c r="D437" s="138"/>
      <c r="E437" s="139"/>
      <c r="F437" s="140"/>
    </row>
    <row r="438" spans="1:6" x14ac:dyDescent="0.25">
      <c r="A438" s="15" t="s">
        <v>445</v>
      </c>
      <c r="B438" s="135"/>
      <c r="C438" s="136"/>
      <c r="D438" s="138"/>
      <c r="E438" s="139"/>
      <c r="F438" s="140"/>
    </row>
    <row r="439" spans="1:6" x14ac:dyDescent="0.25">
      <c r="A439" s="15" t="s">
        <v>445</v>
      </c>
      <c r="B439" s="135"/>
      <c r="C439" s="136"/>
      <c r="D439" s="138"/>
      <c r="E439" s="139"/>
      <c r="F439" s="140"/>
    </row>
    <row r="440" spans="1:6" x14ac:dyDescent="0.25">
      <c r="A440" s="15" t="s">
        <v>445</v>
      </c>
      <c r="B440" s="135"/>
      <c r="C440" s="136"/>
      <c r="D440" s="138"/>
      <c r="E440" s="139"/>
      <c r="F440" s="140"/>
    </row>
    <row r="441" spans="1:6" x14ac:dyDescent="0.25">
      <c r="A441" s="15" t="s">
        <v>445</v>
      </c>
      <c r="B441" s="135"/>
      <c r="C441" s="136"/>
      <c r="D441" s="138"/>
      <c r="E441" s="139"/>
      <c r="F441" s="140"/>
    </row>
    <row r="442" spans="1:6" x14ac:dyDescent="0.25">
      <c r="A442" s="15" t="s">
        <v>445</v>
      </c>
      <c r="B442" s="135"/>
      <c r="C442" s="136"/>
      <c r="D442" s="138"/>
      <c r="E442" s="139"/>
      <c r="F442" s="140"/>
    </row>
    <row r="443" spans="1:6" ht="16.5" thickBot="1" x14ac:dyDescent="0.3">
      <c r="A443" s="15" t="s">
        <v>445</v>
      </c>
      <c r="B443" s="129" t="s">
        <v>505</v>
      </c>
      <c r="C443" s="130"/>
      <c r="D443" s="130"/>
      <c r="E443" s="130"/>
      <c r="F443" s="130"/>
    </row>
    <row r="444" spans="1:6" ht="16.5" thickBot="1" x14ac:dyDescent="0.3">
      <c r="A444" s="15" t="s">
        <v>445</v>
      </c>
      <c r="B444" s="141" t="s">
        <v>1036</v>
      </c>
      <c r="C444" s="141" t="s">
        <v>1037</v>
      </c>
      <c r="D444" s="142" t="s">
        <v>1038</v>
      </c>
      <c r="E444" s="143" t="s">
        <v>3</v>
      </c>
      <c r="F444" s="141" t="s">
        <v>1039</v>
      </c>
    </row>
    <row r="445" spans="1:6" x14ac:dyDescent="0.25">
      <c r="A445" s="15" t="s">
        <v>445</v>
      </c>
      <c r="B445" s="8" t="s">
        <v>508</v>
      </c>
      <c r="C445" s="58">
        <v>44833</v>
      </c>
      <c r="D445" s="144" t="s">
        <v>506</v>
      </c>
      <c r="E445" s="57" t="s">
        <v>507</v>
      </c>
      <c r="F445" s="59">
        <v>6000000</v>
      </c>
    </row>
    <row r="446" spans="1:6" x14ac:dyDescent="0.25">
      <c r="A446" s="15" t="s">
        <v>445</v>
      </c>
      <c r="B446" s="8" t="s">
        <v>510</v>
      </c>
      <c r="C446" s="9">
        <v>43348</v>
      </c>
      <c r="D446" s="56" t="s">
        <v>509</v>
      </c>
      <c r="E446" s="57" t="s">
        <v>507</v>
      </c>
      <c r="F446" s="59">
        <v>999000</v>
      </c>
    </row>
    <row r="447" spans="1:6" x14ac:dyDescent="0.25">
      <c r="A447" s="15" t="s">
        <v>445</v>
      </c>
      <c r="B447" s="16" t="s">
        <v>512</v>
      </c>
      <c r="C447" s="18">
        <v>44484</v>
      </c>
      <c r="D447" s="63" t="s">
        <v>511</v>
      </c>
      <c r="E447" s="64" t="s">
        <v>507</v>
      </c>
      <c r="F447" s="19">
        <v>9431250</v>
      </c>
    </row>
    <row r="448" spans="1:6" x14ac:dyDescent="0.25">
      <c r="A448" s="15" t="s">
        <v>445</v>
      </c>
      <c r="B448" s="16" t="s">
        <v>514</v>
      </c>
      <c r="C448" s="18">
        <v>44491</v>
      </c>
      <c r="D448" s="63" t="s">
        <v>513</v>
      </c>
      <c r="E448" s="64" t="s">
        <v>507</v>
      </c>
      <c r="F448" s="26">
        <v>424375</v>
      </c>
    </row>
    <row r="449" spans="1:6" x14ac:dyDescent="0.25">
      <c r="A449" s="15" t="s">
        <v>482</v>
      </c>
      <c r="B449" s="65">
        <v>44256</v>
      </c>
      <c r="C449" s="18">
        <v>44774</v>
      </c>
      <c r="D449" s="63" t="s">
        <v>515</v>
      </c>
      <c r="E449" s="64" t="s">
        <v>507</v>
      </c>
      <c r="F449" s="26">
        <v>597836.25</v>
      </c>
    </row>
    <row r="450" spans="1:6" x14ac:dyDescent="0.25">
      <c r="A450" s="15" t="s">
        <v>482</v>
      </c>
      <c r="B450" s="16" t="s">
        <v>517</v>
      </c>
      <c r="C450" s="18">
        <v>44028</v>
      </c>
      <c r="D450" s="63" t="s">
        <v>516</v>
      </c>
      <c r="E450" s="64" t="s">
        <v>507</v>
      </c>
      <c r="F450" s="26">
        <v>1130500</v>
      </c>
    </row>
    <row r="451" spans="1:6" x14ac:dyDescent="0.25">
      <c r="A451" s="15" t="s">
        <v>482</v>
      </c>
      <c r="B451" s="16" t="s">
        <v>519</v>
      </c>
      <c r="C451" s="18">
        <v>43424</v>
      </c>
      <c r="D451" s="63" t="s">
        <v>518</v>
      </c>
      <c r="E451" s="64" t="s">
        <v>507</v>
      </c>
      <c r="F451" s="19">
        <v>1150000</v>
      </c>
    </row>
    <row r="452" spans="1:6" x14ac:dyDescent="0.25">
      <c r="A452" s="15" t="s">
        <v>486</v>
      </c>
      <c r="B452" s="16" t="s">
        <v>521</v>
      </c>
      <c r="C452" s="18">
        <v>44488</v>
      </c>
      <c r="D452" s="63" t="s">
        <v>520</v>
      </c>
      <c r="E452" s="64" t="s">
        <v>507</v>
      </c>
      <c r="F452" s="23">
        <v>93750</v>
      </c>
    </row>
    <row r="453" spans="1:6" x14ac:dyDescent="0.25">
      <c r="A453" s="15" t="s">
        <v>486</v>
      </c>
      <c r="B453" s="16" t="s">
        <v>523</v>
      </c>
      <c r="C453" s="18">
        <v>44488</v>
      </c>
      <c r="D453" s="63" t="s">
        <v>522</v>
      </c>
      <c r="E453" s="64" t="s">
        <v>507</v>
      </c>
      <c r="F453" s="23">
        <v>531250</v>
      </c>
    </row>
    <row r="454" spans="1:6" x14ac:dyDescent="0.25">
      <c r="A454" s="15" t="s">
        <v>486</v>
      </c>
      <c r="B454" s="16" t="s">
        <v>525</v>
      </c>
      <c r="C454" s="18">
        <v>44593</v>
      </c>
      <c r="D454" s="63" t="s">
        <v>524</v>
      </c>
      <c r="E454" s="64" t="s">
        <v>507</v>
      </c>
      <c r="F454" s="23">
        <v>3107544.38</v>
      </c>
    </row>
    <row r="455" spans="1:6" x14ac:dyDescent="0.25">
      <c r="A455" s="15" t="s">
        <v>486</v>
      </c>
      <c r="B455" s="16" t="s">
        <v>527</v>
      </c>
      <c r="C455" s="18">
        <v>44874</v>
      </c>
      <c r="D455" s="63" t="s">
        <v>526</v>
      </c>
      <c r="E455" s="64" t="s">
        <v>507</v>
      </c>
      <c r="F455" s="23">
        <v>6187494.3799999999</v>
      </c>
    </row>
    <row r="456" spans="1:6" x14ac:dyDescent="0.25">
      <c r="A456" s="15" t="s">
        <v>486</v>
      </c>
      <c r="B456" s="16" t="s">
        <v>529</v>
      </c>
      <c r="C456" s="18">
        <v>44652</v>
      </c>
      <c r="D456" s="63" t="s">
        <v>528</v>
      </c>
      <c r="E456" s="64" t="s">
        <v>507</v>
      </c>
      <c r="F456" s="23">
        <v>216318.75</v>
      </c>
    </row>
    <row r="457" spans="1:6" x14ac:dyDescent="0.25">
      <c r="A457" s="15" t="s">
        <v>486</v>
      </c>
      <c r="B457" s="16" t="s">
        <v>531</v>
      </c>
      <c r="C457" s="18">
        <v>44774</v>
      </c>
      <c r="D457" s="63" t="s">
        <v>530</v>
      </c>
      <c r="E457" s="64" t="s">
        <v>507</v>
      </c>
      <c r="F457" s="23">
        <v>1255078.1299999999</v>
      </c>
    </row>
    <row r="458" spans="1:6" x14ac:dyDescent="0.25">
      <c r="A458" s="15" t="s">
        <v>486</v>
      </c>
      <c r="B458" s="16" t="s">
        <v>533</v>
      </c>
      <c r="C458" s="18">
        <v>44593</v>
      </c>
      <c r="D458" s="63" t="s">
        <v>532</v>
      </c>
      <c r="E458" s="64" t="s">
        <v>507</v>
      </c>
      <c r="F458" s="31">
        <v>931416.88</v>
      </c>
    </row>
    <row r="459" spans="1:6" x14ac:dyDescent="0.25">
      <c r="A459" s="15" t="s">
        <v>486</v>
      </c>
      <c r="B459" s="16" t="s">
        <v>535</v>
      </c>
      <c r="C459" s="18">
        <v>43881</v>
      </c>
      <c r="D459" s="63" t="s">
        <v>534</v>
      </c>
      <c r="E459" s="64" t="s">
        <v>507</v>
      </c>
      <c r="F459" s="19">
        <v>96310</v>
      </c>
    </row>
    <row r="460" spans="1:6" x14ac:dyDescent="0.25">
      <c r="A460" s="15" t="s">
        <v>486</v>
      </c>
      <c r="B460" s="16" t="s">
        <v>536</v>
      </c>
      <c r="C460" s="18">
        <v>43889</v>
      </c>
      <c r="D460" s="63" t="s">
        <v>534</v>
      </c>
      <c r="E460" s="64" t="s">
        <v>507</v>
      </c>
      <c r="F460" s="19">
        <v>96310</v>
      </c>
    </row>
    <row r="461" spans="1:6" x14ac:dyDescent="0.25">
      <c r="A461" s="15" t="s">
        <v>486</v>
      </c>
      <c r="B461" s="16" t="s">
        <v>538</v>
      </c>
      <c r="C461" s="18">
        <v>43889</v>
      </c>
      <c r="D461" s="63" t="s">
        <v>537</v>
      </c>
      <c r="E461" s="64" t="s">
        <v>507</v>
      </c>
      <c r="F461" s="26">
        <v>128412.5</v>
      </c>
    </row>
    <row r="462" spans="1:6" x14ac:dyDescent="0.25">
      <c r="A462" s="15" t="s">
        <v>486</v>
      </c>
      <c r="B462" s="16" t="s">
        <v>540</v>
      </c>
      <c r="C462" s="18">
        <v>44593</v>
      </c>
      <c r="D462" s="63" t="s">
        <v>539</v>
      </c>
      <c r="E462" s="64" t="s">
        <v>507</v>
      </c>
      <c r="F462" s="26">
        <v>1223692.5</v>
      </c>
    </row>
    <row r="463" spans="1:6" x14ac:dyDescent="0.25">
      <c r="A463" s="15" t="s">
        <v>486</v>
      </c>
      <c r="B463" s="16" t="s">
        <v>542</v>
      </c>
      <c r="C463" s="18">
        <v>44475</v>
      </c>
      <c r="D463" s="63" t="s">
        <v>541</v>
      </c>
      <c r="E463" s="64" t="s">
        <v>507</v>
      </c>
      <c r="F463" s="26">
        <v>1781250</v>
      </c>
    </row>
    <row r="464" spans="1:6" x14ac:dyDescent="0.25">
      <c r="A464" s="15" t="s">
        <v>486</v>
      </c>
      <c r="B464" s="16" t="s">
        <v>510</v>
      </c>
      <c r="C464" s="18">
        <v>43789</v>
      </c>
      <c r="D464" s="63" t="s">
        <v>543</v>
      </c>
      <c r="E464" s="64" t="s">
        <v>507</v>
      </c>
      <c r="F464" s="26">
        <v>144507.5</v>
      </c>
    </row>
    <row r="465" spans="1:6" x14ac:dyDescent="0.25">
      <c r="A465" s="15" t="s">
        <v>486</v>
      </c>
      <c r="B465" s="16">
        <v>2103</v>
      </c>
      <c r="C465" s="18">
        <v>44859</v>
      </c>
      <c r="D465" s="63" t="s">
        <v>544</v>
      </c>
      <c r="E465" s="64" t="s">
        <v>507</v>
      </c>
      <c r="F465" s="26">
        <v>13342500</v>
      </c>
    </row>
    <row r="466" spans="1:6" x14ac:dyDescent="0.25">
      <c r="A466" s="15" t="s">
        <v>486</v>
      </c>
      <c r="B466" s="16" t="s">
        <v>510</v>
      </c>
      <c r="C466" s="18">
        <v>43168</v>
      </c>
      <c r="D466" s="63" t="s">
        <v>545</v>
      </c>
      <c r="E466" s="64" t="s">
        <v>507</v>
      </c>
      <c r="F466" s="26">
        <v>134626.25</v>
      </c>
    </row>
    <row r="467" spans="1:6" x14ac:dyDescent="0.25">
      <c r="A467" s="15" t="s">
        <v>486</v>
      </c>
      <c r="B467" s="16" t="s">
        <v>510</v>
      </c>
      <c r="C467" s="18">
        <v>43168</v>
      </c>
      <c r="D467" s="63" t="s">
        <v>546</v>
      </c>
      <c r="E467" s="64" t="s">
        <v>507</v>
      </c>
      <c r="F467" s="26">
        <v>296562.5</v>
      </c>
    </row>
    <row r="468" spans="1:6" x14ac:dyDescent="0.25">
      <c r="A468" s="15" t="s">
        <v>486</v>
      </c>
      <c r="B468" s="16" t="s">
        <v>548</v>
      </c>
      <c r="C468" s="18">
        <v>44865</v>
      </c>
      <c r="D468" s="63" t="s">
        <v>547</v>
      </c>
      <c r="E468" s="64" t="s">
        <v>507</v>
      </c>
      <c r="F468" s="26">
        <v>1265625</v>
      </c>
    </row>
    <row r="469" spans="1:6" x14ac:dyDescent="0.25">
      <c r="A469" s="15" t="s">
        <v>486</v>
      </c>
      <c r="B469" s="16" t="s">
        <v>550</v>
      </c>
      <c r="C469" s="18">
        <v>44865</v>
      </c>
      <c r="D469" s="63" t="s">
        <v>549</v>
      </c>
      <c r="E469" s="64" t="s">
        <v>507</v>
      </c>
      <c r="F469" s="26">
        <v>984375</v>
      </c>
    </row>
    <row r="470" spans="1:6" x14ac:dyDescent="0.25">
      <c r="A470" s="15" t="s">
        <v>486</v>
      </c>
      <c r="B470" s="16" t="s">
        <v>552</v>
      </c>
      <c r="C470" s="18">
        <v>44865</v>
      </c>
      <c r="D470" s="63" t="s">
        <v>551</v>
      </c>
      <c r="E470" s="64" t="s">
        <v>507</v>
      </c>
      <c r="F470" s="26">
        <v>140625</v>
      </c>
    </row>
    <row r="471" spans="1:6" x14ac:dyDescent="0.25">
      <c r="A471" s="15" t="s">
        <v>486</v>
      </c>
      <c r="B471" s="16" t="s">
        <v>554</v>
      </c>
      <c r="C471" s="18">
        <v>44865</v>
      </c>
      <c r="D471" s="63" t="s">
        <v>553</v>
      </c>
      <c r="E471" s="64" t="s">
        <v>507</v>
      </c>
      <c r="F471" s="26">
        <v>562500</v>
      </c>
    </row>
    <row r="472" spans="1:6" x14ac:dyDescent="0.25">
      <c r="A472" s="15" t="s">
        <v>486</v>
      </c>
      <c r="B472" s="16" t="s">
        <v>555</v>
      </c>
      <c r="C472" s="18">
        <v>44865</v>
      </c>
      <c r="D472" s="63" t="s">
        <v>547</v>
      </c>
      <c r="E472" s="64" t="s">
        <v>507</v>
      </c>
      <c r="F472" s="26">
        <v>1265625</v>
      </c>
    </row>
    <row r="473" spans="1:6" x14ac:dyDescent="0.25">
      <c r="A473" s="41"/>
      <c r="B473" s="16" t="s">
        <v>557</v>
      </c>
      <c r="C473" s="18">
        <v>43867</v>
      </c>
      <c r="D473" s="63" t="s">
        <v>556</v>
      </c>
      <c r="E473" s="64" t="s">
        <v>507</v>
      </c>
      <c r="F473" s="26">
        <v>81000</v>
      </c>
    </row>
    <row r="474" spans="1:6" ht="15.75" customHeight="1" x14ac:dyDescent="0.25">
      <c r="A474" s="272"/>
      <c r="B474" s="272"/>
      <c r="C474" s="18">
        <v>43801</v>
      </c>
      <c r="D474" s="63" t="s">
        <v>558</v>
      </c>
      <c r="E474" s="64" t="s">
        <v>507</v>
      </c>
      <c r="F474" s="26">
        <v>675</v>
      </c>
    </row>
    <row r="475" spans="1:6" ht="15.75" customHeight="1" x14ac:dyDescent="0.25">
      <c r="A475" s="272"/>
      <c r="B475" s="272"/>
      <c r="C475" s="18">
        <v>44504</v>
      </c>
      <c r="D475" s="63" t="s">
        <v>560</v>
      </c>
      <c r="E475" s="64" t="s">
        <v>507</v>
      </c>
      <c r="F475" s="26">
        <v>3940450</v>
      </c>
    </row>
    <row r="476" spans="1:6" ht="15.75" customHeight="1" x14ac:dyDescent="0.25">
      <c r="A476" s="272"/>
      <c r="B476" s="272"/>
      <c r="C476" s="18">
        <v>44593</v>
      </c>
      <c r="D476" s="63" t="s">
        <v>560</v>
      </c>
      <c r="E476" s="64" t="s">
        <v>507</v>
      </c>
      <c r="F476" s="26">
        <v>3940450</v>
      </c>
    </row>
    <row r="477" spans="1:6" ht="15.75" customHeight="1" x14ac:dyDescent="0.25">
      <c r="A477" s="272"/>
      <c r="B477" s="272"/>
      <c r="C477" s="18">
        <v>43599</v>
      </c>
      <c r="D477" s="63" t="s">
        <v>563</v>
      </c>
      <c r="E477" s="64" t="s">
        <v>507</v>
      </c>
      <c r="F477" s="23">
        <v>697125</v>
      </c>
    </row>
    <row r="478" spans="1:6" ht="15.75" customHeight="1" x14ac:dyDescent="0.25">
      <c r="A478" s="272"/>
      <c r="B478" s="272"/>
      <c r="C478" s="18">
        <v>43599</v>
      </c>
      <c r="D478" s="63" t="s">
        <v>563</v>
      </c>
      <c r="E478" s="64" t="s">
        <v>507</v>
      </c>
      <c r="F478" s="23">
        <v>697125</v>
      </c>
    </row>
    <row r="479" spans="1:6" ht="15.75" customHeight="1" x14ac:dyDescent="0.25">
      <c r="A479" s="272"/>
      <c r="B479" s="272"/>
      <c r="C479" s="18">
        <v>43796</v>
      </c>
      <c r="D479" s="63" t="s">
        <v>566</v>
      </c>
      <c r="E479" s="64" t="s">
        <v>507</v>
      </c>
      <c r="F479" s="23">
        <v>765625</v>
      </c>
    </row>
    <row r="480" spans="1:6" ht="15.75" customHeight="1" x14ac:dyDescent="0.25">
      <c r="A480" s="272"/>
      <c r="B480" s="272"/>
      <c r="C480" s="18">
        <v>43448</v>
      </c>
      <c r="D480" s="63" t="s">
        <v>568</v>
      </c>
      <c r="E480" s="64" t="s">
        <v>507</v>
      </c>
      <c r="F480" s="26">
        <v>814312.5</v>
      </c>
    </row>
    <row r="481" spans="1:6" ht="15.75" customHeight="1" x14ac:dyDescent="0.25">
      <c r="A481" s="272"/>
      <c r="B481" s="272"/>
      <c r="C481" s="18">
        <v>43599</v>
      </c>
      <c r="D481" s="63" t="s">
        <v>570</v>
      </c>
      <c r="E481" s="64" t="s">
        <v>507</v>
      </c>
      <c r="F481" s="26">
        <v>929500</v>
      </c>
    </row>
    <row r="482" spans="1:6" ht="16.5" thickBot="1" x14ac:dyDescent="0.3">
      <c r="A482" s="42" t="s">
        <v>505</v>
      </c>
      <c r="B482" s="16" t="s">
        <v>573</v>
      </c>
      <c r="C482" s="18">
        <v>43816</v>
      </c>
      <c r="D482" s="63" t="s">
        <v>572</v>
      </c>
      <c r="E482" s="64" t="s">
        <v>507</v>
      </c>
      <c r="F482" s="26">
        <v>771847.5</v>
      </c>
    </row>
    <row r="483" spans="1:6" ht="16.5" thickBot="1" x14ac:dyDescent="0.3">
      <c r="A483" s="51" t="s">
        <v>2</v>
      </c>
      <c r="B483" s="16" t="s">
        <v>575</v>
      </c>
      <c r="C483" s="18">
        <v>43586</v>
      </c>
      <c r="D483" s="63" t="s">
        <v>574</v>
      </c>
      <c r="E483" s="64" t="s">
        <v>507</v>
      </c>
      <c r="F483" s="26">
        <v>1531250</v>
      </c>
    </row>
    <row r="484" spans="1:6" x14ac:dyDescent="0.25">
      <c r="A484" s="56" t="s">
        <v>506</v>
      </c>
      <c r="B484" s="16" t="s">
        <v>577</v>
      </c>
      <c r="C484" s="18">
        <v>43504</v>
      </c>
      <c r="D484" s="63" t="s">
        <v>576</v>
      </c>
      <c r="E484" s="64" t="s">
        <v>507</v>
      </c>
      <c r="F484" s="26">
        <v>29224734.379999999</v>
      </c>
    </row>
    <row r="485" spans="1:6" x14ac:dyDescent="0.25">
      <c r="A485" s="56" t="s">
        <v>509</v>
      </c>
      <c r="B485" s="16" t="s">
        <v>579</v>
      </c>
      <c r="C485" s="18">
        <v>43599</v>
      </c>
      <c r="D485" s="63" t="s">
        <v>578</v>
      </c>
      <c r="E485" s="64" t="s">
        <v>507</v>
      </c>
      <c r="F485" s="26">
        <v>38036812.5</v>
      </c>
    </row>
    <row r="486" spans="1:6" x14ac:dyDescent="0.25">
      <c r="A486" s="63" t="s">
        <v>511</v>
      </c>
      <c r="B486" s="16" t="s">
        <v>581</v>
      </c>
      <c r="C486" s="18">
        <v>44593</v>
      </c>
      <c r="D486" s="63" t="s">
        <v>580</v>
      </c>
      <c r="E486" s="64" t="s">
        <v>507</v>
      </c>
      <c r="F486" s="26">
        <v>662312.5</v>
      </c>
    </row>
    <row r="487" spans="1:6" x14ac:dyDescent="0.25">
      <c r="A487" s="63" t="s">
        <v>513</v>
      </c>
      <c r="B487" s="16" t="s">
        <v>582</v>
      </c>
      <c r="C487" s="18">
        <v>44593</v>
      </c>
      <c r="D487" s="63" t="s">
        <v>580</v>
      </c>
      <c r="E487" s="64" t="s">
        <v>507</v>
      </c>
      <c r="F487" s="26">
        <v>662312.5</v>
      </c>
    </row>
    <row r="488" spans="1:6" x14ac:dyDescent="0.25">
      <c r="A488" s="63" t="s">
        <v>515</v>
      </c>
      <c r="B488" s="16" t="s">
        <v>583</v>
      </c>
      <c r="C488" s="18">
        <v>44593</v>
      </c>
      <c r="D488" s="63" t="s">
        <v>580</v>
      </c>
      <c r="E488" s="64" t="s">
        <v>507</v>
      </c>
      <c r="F488" s="26">
        <v>662312.5</v>
      </c>
    </row>
    <row r="489" spans="1:6" x14ac:dyDescent="0.25">
      <c r="A489" s="63" t="s">
        <v>516</v>
      </c>
      <c r="B489" s="16" t="s">
        <v>585</v>
      </c>
      <c r="C489" s="18">
        <v>43602</v>
      </c>
      <c r="D489" s="63" t="s">
        <v>584</v>
      </c>
      <c r="E489" s="64" t="s">
        <v>507</v>
      </c>
      <c r="F489" s="26">
        <v>549721.25</v>
      </c>
    </row>
    <row r="490" spans="1:6" x14ac:dyDescent="0.25">
      <c r="A490" s="63" t="s">
        <v>518</v>
      </c>
      <c r="B490" s="16" t="s">
        <v>585</v>
      </c>
      <c r="C490" s="18">
        <v>43402</v>
      </c>
      <c r="D490" s="63" t="s">
        <v>586</v>
      </c>
      <c r="E490" s="64" t="s">
        <v>507</v>
      </c>
      <c r="F490" s="26">
        <v>797397.5</v>
      </c>
    </row>
    <row r="491" spans="1:6" x14ac:dyDescent="0.25">
      <c r="A491" s="63" t="s">
        <v>520</v>
      </c>
      <c r="B491" s="16" t="s">
        <v>585</v>
      </c>
      <c r="C491" s="18">
        <v>43402</v>
      </c>
      <c r="D491" s="63" t="s">
        <v>587</v>
      </c>
      <c r="E491" s="64" t="s">
        <v>507</v>
      </c>
      <c r="F491" s="26">
        <v>33807.5</v>
      </c>
    </row>
    <row r="492" spans="1:6" x14ac:dyDescent="0.25">
      <c r="A492" s="63" t="s">
        <v>522</v>
      </c>
      <c r="B492" s="16" t="s">
        <v>585</v>
      </c>
      <c r="C492" s="18">
        <v>43402</v>
      </c>
      <c r="D492" s="63" t="s">
        <v>588</v>
      </c>
      <c r="E492" s="64" t="s">
        <v>507</v>
      </c>
      <c r="F492" s="26">
        <v>236652.5</v>
      </c>
    </row>
    <row r="493" spans="1:6" x14ac:dyDescent="0.25">
      <c r="A493" s="63" t="s">
        <v>524</v>
      </c>
      <c r="B493" s="16" t="s">
        <v>590</v>
      </c>
      <c r="C493" s="18">
        <v>43306</v>
      </c>
      <c r="D493" s="63" t="s">
        <v>589</v>
      </c>
      <c r="E493" s="64" t="s">
        <v>507</v>
      </c>
      <c r="F493" s="26">
        <v>117125</v>
      </c>
    </row>
    <row r="494" spans="1:6" x14ac:dyDescent="0.25">
      <c r="A494" s="63" t="s">
        <v>526</v>
      </c>
      <c r="B494" s="16" t="s">
        <v>585</v>
      </c>
      <c r="C494" s="18">
        <v>43391</v>
      </c>
      <c r="D494" s="63" t="s">
        <v>591</v>
      </c>
      <c r="E494" s="64" t="s">
        <v>507</v>
      </c>
      <c r="F494" s="26">
        <v>971578.13</v>
      </c>
    </row>
    <row r="495" spans="1:6" x14ac:dyDescent="0.25">
      <c r="A495" s="63" t="s">
        <v>528</v>
      </c>
      <c r="B495" s="16" t="s">
        <v>585</v>
      </c>
      <c r="C495" s="18">
        <v>43452</v>
      </c>
      <c r="D495" s="63" t="s">
        <v>592</v>
      </c>
      <c r="E495" s="64" t="s">
        <v>507</v>
      </c>
      <c r="F495" s="26">
        <v>127230.63</v>
      </c>
    </row>
    <row r="496" spans="1:6" x14ac:dyDescent="0.25">
      <c r="A496" s="63" t="s">
        <v>530</v>
      </c>
      <c r="B496" s="16" t="s">
        <v>585</v>
      </c>
      <c r="C496" s="18">
        <v>43452</v>
      </c>
      <c r="D496" s="63" t="s">
        <v>593</v>
      </c>
      <c r="E496" s="64" t="s">
        <v>507</v>
      </c>
      <c r="F496" s="26">
        <v>138796.88</v>
      </c>
    </row>
    <row r="497" spans="1:6" x14ac:dyDescent="0.25">
      <c r="A497" s="63" t="s">
        <v>532</v>
      </c>
      <c r="B497" s="16" t="s">
        <v>595</v>
      </c>
      <c r="C497" s="18">
        <v>43451</v>
      </c>
      <c r="D497" s="63" t="s">
        <v>594</v>
      </c>
      <c r="E497" s="64" t="s">
        <v>507</v>
      </c>
      <c r="F497" s="23">
        <v>14843.75</v>
      </c>
    </row>
    <row r="498" spans="1:6" x14ac:dyDescent="0.25">
      <c r="A498" s="63" t="s">
        <v>534</v>
      </c>
      <c r="B498" s="16" t="s">
        <v>585</v>
      </c>
      <c r="C498" s="18">
        <v>43550</v>
      </c>
      <c r="D498" s="63" t="s">
        <v>596</v>
      </c>
      <c r="E498" s="64" t="s">
        <v>507</v>
      </c>
      <c r="F498" s="26">
        <v>242895</v>
      </c>
    </row>
    <row r="499" spans="1:6" x14ac:dyDescent="0.25">
      <c r="A499" s="63" t="s">
        <v>534</v>
      </c>
      <c r="B499" s="16" t="s">
        <v>598</v>
      </c>
      <c r="C499" s="18">
        <v>43550</v>
      </c>
      <c r="D499" s="63" t="s">
        <v>597</v>
      </c>
      <c r="E499" s="64" t="s">
        <v>507</v>
      </c>
      <c r="F499" s="23">
        <v>29687.5</v>
      </c>
    </row>
    <row r="500" spans="1:6" x14ac:dyDescent="0.25">
      <c r="A500" s="63" t="s">
        <v>537</v>
      </c>
      <c r="B500" s="16" t="s">
        <v>600</v>
      </c>
      <c r="C500" s="18">
        <v>43550</v>
      </c>
      <c r="D500" s="63" t="s">
        <v>599</v>
      </c>
      <c r="E500" s="64" t="s">
        <v>507</v>
      </c>
      <c r="F500" s="23">
        <v>367187.5</v>
      </c>
    </row>
    <row r="501" spans="1:6" x14ac:dyDescent="0.25">
      <c r="A501" s="63" t="s">
        <v>539</v>
      </c>
      <c r="B501" s="16" t="s">
        <v>601</v>
      </c>
      <c r="C501" s="18">
        <v>43391</v>
      </c>
      <c r="D501" s="63" t="s">
        <v>599</v>
      </c>
      <c r="E501" s="64" t="s">
        <v>507</v>
      </c>
      <c r="F501" s="23">
        <v>367187.5</v>
      </c>
    </row>
    <row r="502" spans="1:6" x14ac:dyDescent="0.25">
      <c r="A502" s="63" t="s">
        <v>541</v>
      </c>
      <c r="B502" s="16" t="s">
        <v>585</v>
      </c>
      <c r="C502" s="18">
        <v>43307</v>
      </c>
      <c r="D502" s="63" t="s">
        <v>602</v>
      </c>
      <c r="E502" s="64" t="s">
        <v>507</v>
      </c>
      <c r="F502" s="26">
        <v>46265.63</v>
      </c>
    </row>
    <row r="503" spans="1:6" x14ac:dyDescent="0.25">
      <c r="A503" s="63" t="s">
        <v>543</v>
      </c>
      <c r="B503" s="16" t="s">
        <v>604</v>
      </c>
      <c r="C503" s="18">
        <v>43447</v>
      </c>
      <c r="D503" s="63" t="s">
        <v>603</v>
      </c>
      <c r="E503" s="64" t="s">
        <v>507</v>
      </c>
      <c r="F503" s="26">
        <v>1406563.75</v>
      </c>
    </row>
    <row r="504" spans="1:6" x14ac:dyDescent="0.25">
      <c r="A504" s="63" t="s">
        <v>544</v>
      </c>
      <c r="B504" s="16" t="s">
        <v>510</v>
      </c>
      <c r="C504" s="18">
        <v>43137</v>
      </c>
      <c r="D504" s="63" t="s">
        <v>605</v>
      </c>
      <c r="E504" s="64" t="s">
        <v>507</v>
      </c>
      <c r="F504" s="19">
        <v>7882.5</v>
      </c>
    </row>
    <row r="505" spans="1:6" x14ac:dyDescent="0.25">
      <c r="A505" s="63" t="s">
        <v>545</v>
      </c>
      <c r="B505" s="16" t="s">
        <v>510</v>
      </c>
      <c r="C505" s="18">
        <v>43265</v>
      </c>
      <c r="D505" s="63" t="s">
        <v>606</v>
      </c>
      <c r="E505" s="64" t="s">
        <v>507</v>
      </c>
      <c r="F505" s="26">
        <v>11016.88</v>
      </c>
    </row>
    <row r="506" spans="1:6" x14ac:dyDescent="0.25">
      <c r="A506" s="63" t="s">
        <v>546</v>
      </c>
      <c r="B506" s="16" t="s">
        <v>608</v>
      </c>
      <c r="C506" s="18">
        <v>43718</v>
      </c>
      <c r="D506" s="63" t="s">
        <v>607</v>
      </c>
      <c r="E506" s="64" t="s">
        <v>507</v>
      </c>
      <c r="F506" s="26">
        <v>159804.38</v>
      </c>
    </row>
    <row r="507" spans="1:6" x14ac:dyDescent="0.25">
      <c r="A507" s="63" t="s">
        <v>547</v>
      </c>
      <c r="B507" s="16" t="s">
        <v>610</v>
      </c>
      <c r="C507" s="18">
        <v>43718</v>
      </c>
      <c r="D507" s="63" t="s">
        <v>609</v>
      </c>
      <c r="E507" s="64" t="s">
        <v>507</v>
      </c>
      <c r="F507" s="26">
        <v>159990.63</v>
      </c>
    </row>
    <row r="508" spans="1:6" x14ac:dyDescent="0.25">
      <c r="A508" s="63" t="s">
        <v>549</v>
      </c>
      <c r="B508" s="16" t="s">
        <v>510</v>
      </c>
      <c r="C508" s="18">
        <v>43265</v>
      </c>
      <c r="D508" s="63" t="s">
        <v>611</v>
      </c>
      <c r="E508" s="64" t="s">
        <v>507</v>
      </c>
      <c r="F508" s="26">
        <v>1721.25</v>
      </c>
    </row>
    <row r="509" spans="1:6" x14ac:dyDescent="0.25">
      <c r="A509" s="63" t="s">
        <v>551</v>
      </c>
      <c r="B509" s="16" t="s">
        <v>510</v>
      </c>
      <c r="C509" s="18">
        <v>43546</v>
      </c>
      <c r="D509" s="63" t="s">
        <v>612</v>
      </c>
      <c r="E509" s="64" t="s">
        <v>507</v>
      </c>
      <c r="F509" s="19">
        <v>17771.25</v>
      </c>
    </row>
    <row r="510" spans="1:6" x14ac:dyDescent="0.25">
      <c r="A510" s="63" t="s">
        <v>553</v>
      </c>
      <c r="B510" s="16" t="s">
        <v>510</v>
      </c>
      <c r="C510" s="18">
        <v>43817</v>
      </c>
      <c r="D510" s="63" t="s">
        <v>613</v>
      </c>
      <c r="E510" s="64" t="s">
        <v>507</v>
      </c>
      <c r="F510" s="19">
        <v>3984398.13</v>
      </c>
    </row>
    <row r="511" spans="1:6" x14ac:dyDescent="0.25">
      <c r="A511" s="63" t="s">
        <v>547</v>
      </c>
      <c r="B511" s="16" t="s">
        <v>510</v>
      </c>
      <c r="C511" s="18">
        <v>43770</v>
      </c>
      <c r="D511" s="63" t="s">
        <v>614</v>
      </c>
      <c r="E511" s="64" t="s">
        <v>507</v>
      </c>
      <c r="F511" s="26">
        <v>682500</v>
      </c>
    </row>
    <row r="512" spans="1:6" x14ac:dyDescent="0.25">
      <c r="A512" s="63" t="s">
        <v>556</v>
      </c>
      <c r="B512" s="16" t="s">
        <v>616</v>
      </c>
      <c r="C512" s="18">
        <v>43862</v>
      </c>
      <c r="D512" s="63" t="s">
        <v>615</v>
      </c>
      <c r="E512" s="64" t="s">
        <v>507</v>
      </c>
      <c r="F512" s="19">
        <v>9900000</v>
      </c>
    </row>
    <row r="513" spans="1:6" x14ac:dyDescent="0.25">
      <c r="A513" s="63" t="s">
        <v>558</v>
      </c>
      <c r="B513" s="16" t="s">
        <v>510</v>
      </c>
      <c r="C513" s="18">
        <v>43970</v>
      </c>
      <c r="D513" s="33" t="s">
        <v>615</v>
      </c>
      <c r="E513" s="64" t="s">
        <v>507</v>
      </c>
      <c r="F513" s="19">
        <v>9900000</v>
      </c>
    </row>
    <row r="514" spans="1:6" x14ac:dyDescent="0.25">
      <c r="A514" s="63" t="s">
        <v>560</v>
      </c>
      <c r="B514" s="16" t="s">
        <v>510</v>
      </c>
      <c r="C514" s="18">
        <v>43111</v>
      </c>
      <c r="D514" s="63" t="s">
        <v>617</v>
      </c>
      <c r="E514" s="64" t="s">
        <v>507</v>
      </c>
      <c r="F514" s="19">
        <v>5612500</v>
      </c>
    </row>
    <row r="515" spans="1:6" x14ac:dyDescent="0.25">
      <c r="A515" s="63" t="s">
        <v>560</v>
      </c>
      <c r="B515" s="16" t="s">
        <v>619</v>
      </c>
      <c r="C515" s="18">
        <v>43952</v>
      </c>
      <c r="D515" s="63" t="s">
        <v>618</v>
      </c>
      <c r="E515" s="64" t="s">
        <v>507</v>
      </c>
      <c r="F515" s="19">
        <v>1046875</v>
      </c>
    </row>
    <row r="516" spans="1:6" x14ac:dyDescent="0.25">
      <c r="A516" s="63" t="s">
        <v>563</v>
      </c>
      <c r="B516" s="16" t="s">
        <v>620</v>
      </c>
      <c r="C516" s="18">
        <v>43952</v>
      </c>
      <c r="D516" s="63" t="s">
        <v>618</v>
      </c>
      <c r="E516" s="64" t="s">
        <v>507</v>
      </c>
      <c r="F516" s="19">
        <v>1046875</v>
      </c>
    </row>
    <row r="517" spans="1:6" x14ac:dyDescent="0.25">
      <c r="A517" s="63" t="s">
        <v>563</v>
      </c>
      <c r="B517" s="16" t="s">
        <v>622</v>
      </c>
      <c r="C517" s="18">
        <v>44501</v>
      </c>
      <c r="D517" s="63" t="s">
        <v>621</v>
      </c>
      <c r="E517" s="64" t="s">
        <v>507</v>
      </c>
      <c r="F517" s="19">
        <v>4375000</v>
      </c>
    </row>
    <row r="518" spans="1:6" x14ac:dyDescent="0.25">
      <c r="A518" s="63" t="s">
        <v>566</v>
      </c>
      <c r="B518" s="16" t="s">
        <v>624</v>
      </c>
      <c r="C518" s="18">
        <v>44501</v>
      </c>
      <c r="D518" s="63" t="s">
        <v>623</v>
      </c>
      <c r="E518" s="64" t="s">
        <v>507</v>
      </c>
      <c r="F518" s="19">
        <v>121500</v>
      </c>
    </row>
    <row r="519" spans="1:6" x14ac:dyDescent="0.25">
      <c r="A519" s="63" t="s">
        <v>568</v>
      </c>
      <c r="B519" s="16">
        <v>202102033</v>
      </c>
      <c r="C519" s="18">
        <v>44562</v>
      </c>
      <c r="D519" s="63" t="s">
        <v>625</v>
      </c>
      <c r="E519" s="64" t="s">
        <v>507</v>
      </c>
      <c r="F519" s="19">
        <v>16113500</v>
      </c>
    </row>
    <row r="520" spans="1:6" x14ac:dyDescent="0.25">
      <c r="A520" s="63" t="s">
        <v>570</v>
      </c>
      <c r="B520" s="16" t="s">
        <v>627</v>
      </c>
      <c r="C520" s="18">
        <v>44925</v>
      </c>
      <c r="D520" s="63" t="s">
        <v>1044</v>
      </c>
      <c r="E520" s="64" t="s">
        <v>507</v>
      </c>
      <c r="F520" s="19">
        <v>2493500</v>
      </c>
    </row>
    <row r="521" spans="1:6" x14ac:dyDescent="0.25">
      <c r="A521" s="63" t="s">
        <v>572</v>
      </c>
      <c r="B521" s="16" t="s">
        <v>630</v>
      </c>
      <c r="C521" s="18">
        <v>44925</v>
      </c>
      <c r="D521" s="63" t="s">
        <v>629</v>
      </c>
      <c r="E521" s="64" t="s">
        <v>507</v>
      </c>
      <c r="F521" s="19">
        <v>12168525</v>
      </c>
    </row>
    <row r="522" spans="1:6" x14ac:dyDescent="0.25">
      <c r="A522" s="63" t="s">
        <v>574</v>
      </c>
      <c r="B522" s="16" t="s">
        <v>632</v>
      </c>
      <c r="C522" s="18">
        <v>44593</v>
      </c>
      <c r="D522" s="63" t="s">
        <v>631</v>
      </c>
      <c r="E522" s="64" t="s">
        <v>507</v>
      </c>
      <c r="F522" s="23">
        <v>4703125</v>
      </c>
    </row>
    <row r="523" spans="1:6" x14ac:dyDescent="0.25">
      <c r="A523" s="63" t="s">
        <v>576</v>
      </c>
      <c r="B523" s="16" t="s">
        <v>634</v>
      </c>
      <c r="C523" s="18">
        <v>44926</v>
      </c>
      <c r="D523" s="63" t="s">
        <v>633</v>
      </c>
      <c r="E523" s="64" t="s">
        <v>507</v>
      </c>
      <c r="F523" s="23">
        <v>1382500</v>
      </c>
    </row>
    <row r="524" spans="1:6" x14ac:dyDescent="0.25">
      <c r="A524" s="63" t="s">
        <v>578</v>
      </c>
      <c r="B524" s="16" t="s">
        <v>636</v>
      </c>
      <c r="C524" s="18">
        <v>44925</v>
      </c>
      <c r="D524" s="63" t="s">
        <v>635</v>
      </c>
      <c r="E524" s="64" t="s">
        <v>507</v>
      </c>
      <c r="F524" s="23">
        <v>269325</v>
      </c>
    </row>
    <row r="525" spans="1:6" x14ac:dyDescent="0.25">
      <c r="A525" s="63" t="s">
        <v>580</v>
      </c>
      <c r="B525" s="16">
        <v>3430</v>
      </c>
      <c r="C525" s="18">
        <v>44896</v>
      </c>
      <c r="D525" s="63" t="s">
        <v>637</v>
      </c>
      <c r="E525" s="64" t="s">
        <v>507</v>
      </c>
      <c r="F525" s="23">
        <v>530625</v>
      </c>
    </row>
    <row r="526" spans="1:6" x14ac:dyDescent="0.25">
      <c r="A526" s="63" t="s">
        <v>580</v>
      </c>
      <c r="B526" s="16" t="s">
        <v>639</v>
      </c>
      <c r="C526" s="18">
        <v>44925</v>
      </c>
      <c r="D526" s="63" t="s">
        <v>638</v>
      </c>
      <c r="E526" s="64" t="s">
        <v>507</v>
      </c>
      <c r="F526" s="23">
        <v>8875500</v>
      </c>
    </row>
    <row r="527" spans="1:6" x14ac:dyDescent="0.25">
      <c r="A527" s="63" t="s">
        <v>580</v>
      </c>
      <c r="B527" s="66" t="s">
        <v>641</v>
      </c>
      <c r="C527" s="67">
        <v>44844</v>
      </c>
      <c r="D527" s="33" t="s">
        <v>640</v>
      </c>
      <c r="E527" s="64" t="s">
        <v>507</v>
      </c>
      <c r="F527" s="23">
        <v>38908</v>
      </c>
    </row>
    <row r="528" spans="1:6" x14ac:dyDescent="0.25">
      <c r="A528" s="63" t="s">
        <v>584</v>
      </c>
      <c r="B528" s="16" t="s">
        <v>510</v>
      </c>
      <c r="C528" s="18">
        <v>43546</v>
      </c>
      <c r="D528" s="63" t="s">
        <v>642</v>
      </c>
      <c r="E528" s="64" t="s">
        <v>507</v>
      </c>
      <c r="F528" s="26">
        <v>6743750.4000000004</v>
      </c>
    </row>
    <row r="529" spans="1:6" x14ac:dyDescent="0.25">
      <c r="A529" s="63" t="s">
        <v>586</v>
      </c>
      <c r="B529" s="16" t="s">
        <v>644</v>
      </c>
      <c r="C529" s="18">
        <v>43983</v>
      </c>
      <c r="D529" s="63" t="s">
        <v>643</v>
      </c>
      <c r="E529" s="64" t="s">
        <v>507</v>
      </c>
      <c r="F529" s="26">
        <v>672686.94</v>
      </c>
    </row>
    <row r="530" spans="1:6" x14ac:dyDescent="0.25">
      <c r="A530" s="63" t="s">
        <v>587</v>
      </c>
      <c r="B530" s="16" t="s">
        <v>646</v>
      </c>
      <c r="C530" s="18">
        <v>43525</v>
      </c>
      <c r="D530" s="63" t="s">
        <v>645</v>
      </c>
      <c r="E530" s="64" t="s">
        <v>507</v>
      </c>
      <c r="F530" s="26">
        <v>691824</v>
      </c>
    </row>
    <row r="531" spans="1:6" x14ac:dyDescent="0.25">
      <c r="A531" s="63" t="s">
        <v>588</v>
      </c>
      <c r="B531" s="16" t="s">
        <v>648</v>
      </c>
      <c r="C531" s="18">
        <v>44012</v>
      </c>
      <c r="D531" s="63" t="s">
        <v>647</v>
      </c>
      <c r="E531" s="64" t="s">
        <v>507</v>
      </c>
      <c r="F531" s="26">
        <v>901256.96</v>
      </c>
    </row>
    <row r="532" spans="1:6" x14ac:dyDescent="0.25">
      <c r="A532" s="63" t="s">
        <v>589</v>
      </c>
      <c r="B532" s="16">
        <v>1307</v>
      </c>
      <c r="C532" s="18">
        <v>44530</v>
      </c>
      <c r="D532" s="63" t="s">
        <v>649</v>
      </c>
      <c r="E532" s="64" t="s">
        <v>507</v>
      </c>
      <c r="F532" s="26">
        <v>579360</v>
      </c>
    </row>
    <row r="533" spans="1:6" x14ac:dyDescent="0.25">
      <c r="A533" s="63" t="s">
        <v>591</v>
      </c>
      <c r="B533" s="16" t="s">
        <v>651</v>
      </c>
      <c r="C533" s="18">
        <v>44393</v>
      </c>
      <c r="D533" s="63" t="s">
        <v>650</v>
      </c>
      <c r="E533" s="64" t="s">
        <v>507</v>
      </c>
      <c r="F533" s="26">
        <v>4072560</v>
      </c>
    </row>
    <row r="534" spans="1:6" x14ac:dyDescent="0.25">
      <c r="A534" s="63" t="s">
        <v>592</v>
      </c>
      <c r="B534" s="16" t="s">
        <v>653</v>
      </c>
      <c r="C534" s="18">
        <v>44481</v>
      </c>
      <c r="D534" s="63" t="s">
        <v>652</v>
      </c>
      <c r="E534" s="64" t="s">
        <v>507</v>
      </c>
      <c r="F534" s="26">
        <v>147566.39999999999</v>
      </c>
    </row>
    <row r="535" spans="1:6" x14ac:dyDescent="0.25">
      <c r="A535" s="63" t="s">
        <v>593</v>
      </c>
      <c r="B535" s="16">
        <v>21816</v>
      </c>
      <c r="C535" s="18">
        <v>44501</v>
      </c>
      <c r="D535" s="63" t="s">
        <v>654</v>
      </c>
      <c r="E535" s="64" t="s">
        <v>507</v>
      </c>
      <c r="F535" s="26">
        <v>48081.2</v>
      </c>
    </row>
    <row r="536" spans="1:6" x14ac:dyDescent="0.25">
      <c r="A536" s="63" t="s">
        <v>594</v>
      </c>
      <c r="B536" s="16" t="s">
        <v>656</v>
      </c>
      <c r="C536" s="18">
        <v>44531</v>
      </c>
      <c r="D536" s="63" t="s">
        <v>655</v>
      </c>
      <c r="E536" s="64" t="s">
        <v>507</v>
      </c>
      <c r="F536" s="26">
        <v>10249560</v>
      </c>
    </row>
    <row r="537" spans="1:6" x14ac:dyDescent="0.25">
      <c r="A537" s="63" t="s">
        <v>596</v>
      </c>
      <c r="B537" s="16">
        <v>4843476</v>
      </c>
      <c r="C537" s="18">
        <v>44501</v>
      </c>
      <c r="D537" s="63" t="s">
        <v>657</v>
      </c>
      <c r="E537" s="64" t="s">
        <v>507</v>
      </c>
      <c r="F537" s="19">
        <v>301437.59999999998</v>
      </c>
    </row>
    <row r="538" spans="1:6" x14ac:dyDescent="0.25">
      <c r="A538" s="63" t="s">
        <v>597</v>
      </c>
      <c r="B538" s="16" t="s">
        <v>659</v>
      </c>
      <c r="C538" s="18">
        <v>43790</v>
      </c>
      <c r="D538" s="63" t="s">
        <v>658</v>
      </c>
      <c r="E538" s="64" t="s">
        <v>507</v>
      </c>
      <c r="F538" s="26">
        <v>753657.62</v>
      </c>
    </row>
    <row r="539" spans="1:6" x14ac:dyDescent="0.25">
      <c r="A539" s="63" t="s">
        <v>599</v>
      </c>
      <c r="B539" s="16">
        <v>660257987</v>
      </c>
      <c r="C539" s="18">
        <v>44501</v>
      </c>
      <c r="D539" s="63" t="s">
        <v>660</v>
      </c>
      <c r="E539" s="64" t="s">
        <v>507</v>
      </c>
      <c r="F539" s="26">
        <v>545136.86</v>
      </c>
    </row>
    <row r="540" spans="1:6" x14ac:dyDescent="0.25">
      <c r="A540" s="63" t="s">
        <v>599</v>
      </c>
      <c r="B540" s="16" t="s">
        <v>662</v>
      </c>
      <c r="C540" s="18">
        <v>43862</v>
      </c>
      <c r="D540" s="63" t="s">
        <v>661</v>
      </c>
      <c r="E540" s="64" t="s">
        <v>507</v>
      </c>
      <c r="F540" s="26">
        <v>19880</v>
      </c>
    </row>
    <row r="541" spans="1:6" x14ac:dyDescent="0.25">
      <c r="A541" s="63" t="s">
        <v>602</v>
      </c>
      <c r="B541" s="16" t="s">
        <v>663</v>
      </c>
      <c r="C541" s="18">
        <v>43880</v>
      </c>
      <c r="D541" s="63" t="s">
        <v>661</v>
      </c>
      <c r="E541" s="64" t="s">
        <v>507</v>
      </c>
      <c r="F541" s="26">
        <v>19880</v>
      </c>
    </row>
    <row r="542" spans="1:6" x14ac:dyDescent="0.25">
      <c r="A542" s="63" t="s">
        <v>603</v>
      </c>
      <c r="B542" s="16" t="s">
        <v>665</v>
      </c>
      <c r="C542" s="18">
        <v>43171</v>
      </c>
      <c r="D542" s="63" t="s">
        <v>664</v>
      </c>
      <c r="E542" s="64" t="s">
        <v>507</v>
      </c>
      <c r="F542" s="26">
        <v>22436</v>
      </c>
    </row>
    <row r="543" spans="1:6" x14ac:dyDescent="0.25">
      <c r="A543" s="63" t="s">
        <v>605</v>
      </c>
      <c r="B543" s="16" t="s">
        <v>667</v>
      </c>
      <c r="C543" s="18">
        <v>43862</v>
      </c>
      <c r="D543" s="63" t="s">
        <v>666</v>
      </c>
      <c r="E543" s="64" t="s">
        <v>507</v>
      </c>
      <c r="F543" s="26">
        <v>34207.800000000003</v>
      </c>
    </row>
    <row r="544" spans="1:6" x14ac:dyDescent="0.25">
      <c r="A544" s="63" t="s">
        <v>606</v>
      </c>
      <c r="B544" s="16" t="s">
        <v>669</v>
      </c>
      <c r="C544" s="18">
        <v>43880</v>
      </c>
      <c r="D544" s="63" t="s">
        <v>668</v>
      </c>
      <c r="E544" s="64" t="s">
        <v>507</v>
      </c>
      <c r="F544" s="26">
        <v>36195.800000000003</v>
      </c>
    </row>
    <row r="545" spans="1:6" x14ac:dyDescent="0.25">
      <c r="A545" s="63" t="s">
        <v>607</v>
      </c>
      <c r="B545" s="16">
        <v>1897187</v>
      </c>
      <c r="C545" s="18">
        <v>44531</v>
      </c>
      <c r="D545" s="63" t="s">
        <v>672</v>
      </c>
      <c r="E545" s="64" t="s">
        <v>507</v>
      </c>
      <c r="F545" s="26">
        <v>981788</v>
      </c>
    </row>
    <row r="546" spans="1:6" x14ac:dyDescent="0.25">
      <c r="A546" s="63" t="s">
        <v>609</v>
      </c>
      <c r="B546" s="16" t="s">
        <v>674</v>
      </c>
      <c r="C546" s="18">
        <v>43952</v>
      </c>
      <c r="D546" s="63" t="s">
        <v>673</v>
      </c>
      <c r="E546" s="64" t="s">
        <v>507</v>
      </c>
      <c r="F546" s="26">
        <v>147680</v>
      </c>
    </row>
    <row r="547" spans="1:6" x14ac:dyDescent="0.25">
      <c r="A547" s="63" t="s">
        <v>611</v>
      </c>
      <c r="B547" s="16" t="s">
        <v>585</v>
      </c>
      <c r="C547" s="18">
        <v>43726</v>
      </c>
      <c r="D547" s="63" t="s">
        <v>675</v>
      </c>
      <c r="E547" s="64" t="s">
        <v>507</v>
      </c>
      <c r="F547" s="26">
        <v>680123.2</v>
      </c>
    </row>
    <row r="548" spans="1:6" x14ac:dyDescent="0.25">
      <c r="A548" s="63" t="s">
        <v>612</v>
      </c>
      <c r="B548" s="16" t="s">
        <v>677</v>
      </c>
      <c r="C548" s="18">
        <v>43726</v>
      </c>
      <c r="D548" s="63" t="s">
        <v>676</v>
      </c>
      <c r="E548" s="64" t="s">
        <v>507</v>
      </c>
      <c r="F548" s="26">
        <v>5243492</v>
      </c>
    </row>
    <row r="549" spans="1:6" x14ac:dyDescent="0.25">
      <c r="A549" s="63" t="s">
        <v>613</v>
      </c>
      <c r="B549" s="16" t="s">
        <v>585</v>
      </c>
      <c r="C549" s="18">
        <v>43845</v>
      </c>
      <c r="D549" s="63" t="s">
        <v>678</v>
      </c>
      <c r="E549" s="64" t="s">
        <v>507</v>
      </c>
      <c r="F549" s="26">
        <v>1732808.96</v>
      </c>
    </row>
    <row r="550" spans="1:6" x14ac:dyDescent="0.25">
      <c r="A550" s="63" t="s">
        <v>614</v>
      </c>
      <c r="B550" s="16" t="s">
        <v>679</v>
      </c>
      <c r="C550" s="18">
        <v>43952</v>
      </c>
      <c r="D550" s="63" t="s">
        <v>676</v>
      </c>
      <c r="E550" s="64" t="s">
        <v>507</v>
      </c>
      <c r="F550" s="26">
        <v>5243492.4000000004</v>
      </c>
    </row>
    <row r="551" spans="1:6" x14ac:dyDescent="0.25">
      <c r="A551" s="63" t="s">
        <v>615</v>
      </c>
      <c r="B551" s="16" t="s">
        <v>681</v>
      </c>
      <c r="C551" s="18">
        <v>43983</v>
      </c>
      <c r="D551" s="63" t="s">
        <v>680</v>
      </c>
      <c r="E551" s="64" t="s">
        <v>507</v>
      </c>
      <c r="F551" s="26">
        <v>3296388</v>
      </c>
    </row>
    <row r="552" spans="1:6" x14ac:dyDescent="0.25">
      <c r="A552" s="33" t="s">
        <v>615</v>
      </c>
      <c r="B552" s="16" t="s">
        <v>683</v>
      </c>
      <c r="C552" s="18">
        <v>43983</v>
      </c>
      <c r="D552" s="63" t="s">
        <v>682</v>
      </c>
      <c r="E552" s="64" t="s">
        <v>507</v>
      </c>
      <c r="F552" s="26">
        <v>2542939.98</v>
      </c>
    </row>
    <row r="553" spans="1:6" x14ac:dyDescent="0.25">
      <c r="A553" s="63" t="s">
        <v>617</v>
      </c>
      <c r="B553" s="16" t="s">
        <v>685</v>
      </c>
      <c r="C553" s="18">
        <v>44621</v>
      </c>
      <c r="D553" s="63" t="s">
        <v>684</v>
      </c>
      <c r="E553" s="64" t="s">
        <v>507</v>
      </c>
      <c r="F553" s="26">
        <v>1395577.7</v>
      </c>
    </row>
    <row r="554" spans="1:6" x14ac:dyDescent="0.25">
      <c r="A554" s="63" t="s">
        <v>618</v>
      </c>
      <c r="B554" s="16" t="s">
        <v>687</v>
      </c>
      <c r="C554" s="18">
        <v>44501</v>
      </c>
      <c r="D554" s="63" t="s">
        <v>686</v>
      </c>
      <c r="E554" s="64" t="s">
        <v>507</v>
      </c>
      <c r="F554" s="19">
        <v>1652716.42</v>
      </c>
    </row>
    <row r="555" spans="1:6" x14ac:dyDescent="0.25">
      <c r="A555" s="63" t="s">
        <v>618</v>
      </c>
      <c r="B555" s="16">
        <v>220997451</v>
      </c>
      <c r="C555" s="18">
        <v>44501</v>
      </c>
      <c r="D555" s="63" t="s">
        <v>688</v>
      </c>
      <c r="E555" s="64" t="s">
        <v>507</v>
      </c>
      <c r="F555" s="23">
        <v>6785705.1500000004</v>
      </c>
    </row>
    <row r="556" spans="1:6" ht="16.5" x14ac:dyDescent="0.25">
      <c r="A556" s="63" t="s">
        <v>621</v>
      </c>
      <c r="B556" s="145"/>
      <c r="C556" s="145"/>
      <c r="D556" s="273" t="s">
        <v>689</v>
      </c>
      <c r="E556" s="273"/>
      <c r="F556" s="146">
        <f>SUM(F445:F555)</f>
        <v>281529051.82999998</v>
      </c>
    </row>
    <row r="557" spans="1:6" ht="16.5" x14ac:dyDescent="0.25">
      <c r="A557" s="63" t="s">
        <v>623</v>
      </c>
      <c r="B557" s="147"/>
      <c r="C557" s="147"/>
      <c r="D557" s="148"/>
      <c r="E557" s="148"/>
      <c r="F557" s="149"/>
    </row>
    <row r="558" spans="1:6" ht="16.5" x14ac:dyDescent="0.25">
      <c r="A558" s="63" t="s">
        <v>625</v>
      </c>
      <c r="B558" s="147"/>
      <c r="C558" s="147"/>
      <c r="D558" s="148"/>
      <c r="E558" s="148"/>
      <c r="F558" s="149"/>
    </row>
    <row r="559" spans="1:6" ht="16.5" x14ac:dyDescent="0.25">
      <c r="A559" s="63" t="s">
        <v>626</v>
      </c>
      <c r="B559" s="147"/>
      <c r="C559" s="147"/>
      <c r="D559" s="148"/>
      <c r="E559" s="148"/>
      <c r="F559" s="149"/>
    </row>
    <row r="560" spans="1:6" ht="16.5" x14ac:dyDescent="0.25">
      <c r="A560" s="63" t="s">
        <v>629</v>
      </c>
      <c r="B560" s="147"/>
      <c r="C560" s="147"/>
      <c r="D560" s="148"/>
      <c r="E560" s="148"/>
      <c r="F560" s="149"/>
    </row>
    <row r="561" spans="1:6" ht="16.5" x14ac:dyDescent="0.25">
      <c r="A561" s="63" t="s">
        <v>631</v>
      </c>
      <c r="B561" s="147"/>
      <c r="C561" s="147"/>
      <c r="D561" s="148"/>
      <c r="E561" s="148"/>
      <c r="F561" s="149"/>
    </row>
    <row r="562" spans="1:6" ht="16.5" x14ac:dyDescent="0.25">
      <c r="A562" s="63" t="s">
        <v>633</v>
      </c>
      <c r="B562" s="147"/>
      <c r="C562" s="147"/>
      <c r="D562" s="148"/>
      <c r="E562" s="148"/>
      <c r="F562" s="149"/>
    </row>
    <row r="563" spans="1:6" ht="16.5" x14ac:dyDescent="0.25">
      <c r="A563" s="63" t="s">
        <v>635</v>
      </c>
      <c r="B563" s="147"/>
      <c r="C563" s="147"/>
      <c r="D563" s="148"/>
      <c r="E563" s="148"/>
      <c r="F563" s="149"/>
    </row>
    <row r="564" spans="1:6" ht="16.5" x14ac:dyDescent="0.25">
      <c r="A564" s="63" t="s">
        <v>637</v>
      </c>
      <c r="B564" s="147"/>
      <c r="C564" s="147"/>
      <c r="D564" s="148"/>
      <c r="E564" s="148"/>
      <c r="F564" s="149"/>
    </row>
    <row r="565" spans="1:6" ht="16.5" x14ac:dyDescent="0.25">
      <c r="A565" s="63" t="s">
        <v>638</v>
      </c>
      <c r="B565" s="147"/>
      <c r="C565" s="147"/>
      <c r="D565" s="148"/>
      <c r="E565" s="148"/>
      <c r="F565" s="149"/>
    </row>
    <row r="566" spans="1:6" ht="16.5" x14ac:dyDescent="0.25">
      <c r="A566" s="33" t="s">
        <v>640</v>
      </c>
      <c r="B566" s="147"/>
      <c r="C566" s="147"/>
      <c r="D566" s="148"/>
      <c r="E566" s="148"/>
      <c r="F566" s="149"/>
    </row>
    <row r="567" spans="1:6" ht="16.5" x14ac:dyDescent="0.25">
      <c r="A567" s="63" t="s">
        <v>642</v>
      </c>
      <c r="B567" s="147"/>
      <c r="C567" s="147"/>
      <c r="D567" s="148"/>
      <c r="E567" s="148"/>
      <c r="F567" s="149"/>
    </row>
    <row r="568" spans="1:6" ht="16.5" x14ac:dyDescent="0.25">
      <c r="A568" s="63" t="s">
        <v>643</v>
      </c>
      <c r="B568" s="147"/>
      <c r="C568" s="147"/>
      <c r="D568" s="148"/>
      <c r="E568" s="148"/>
      <c r="F568" s="149"/>
    </row>
    <row r="569" spans="1:6" ht="16.5" x14ac:dyDescent="0.25">
      <c r="A569" s="63" t="s">
        <v>645</v>
      </c>
      <c r="B569" s="147"/>
      <c r="C569" s="147"/>
      <c r="D569" s="148"/>
      <c r="E569" s="148"/>
      <c r="F569" s="149"/>
    </row>
    <row r="570" spans="1:6" ht="16.5" x14ac:dyDescent="0.25">
      <c r="A570" s="63" t="s">
        <v>647</v>
      </c>
      <c r="B570" s="147"/>
      <c r="C570" s="147"/>
      <c r="D570" s="148"/>
      <c r="E570" s="148"/>
      <c r="F570" s="149"/>
    </row>
    <row r="571" spans="1:6" ht="16.5" x14ac:dyDescent="0.25">
      <c r="A571" s="63" t="s">
        <v>649</v>
      </c>
      <c r="B571" s="147"/>
      <c r="C571" s="147"/>
      <c r="D571" s="148"/>
      <c r="E571" s="148"/>
      <c r="F571" s="149"/>
    </row>
    <row r="572" spans="1:6" ht="16.5" x14ac:dyDescent="0.25">
      <c r="A572" s="63" t="s">
        <v>650</v>
      </c>
      <c r="B572" s="147"/>
      <c r="C572" s="147"/>
      <c r="D572" s="148"/>
      <c r="E572" s="148"/>
      <c r="F572" s="149"/>
    </row>
    <row r="573" spans="1:6" ht="16.5" x14ac:dyDescent="0.25">
      <c r="A573" s="63" t="s">
        <v>652</v>
      </c>
      <c r="B573" s="147"/>
      <c r="C573" s="147"/>
      <c r="D573" s="148"/>
      <c r="E573" s="148"/>
      <c r="F573" s="149"/>
    </row>
    <row r="574" spans="1:6" ht="16.5" x14ac:dyDescent="0.25">
      <c r="A574" s="63" t="s">
        <v>654</v>
      </c>
      <c r="B574" s="147"/>
      <c r="C574" s="147"/>
      <c r="D574" s="148"/>
      <c r="E574" s="148"/>
      <c r="F574" s="149"/>
    </row>
    <row r="575" spans="1:6" ht="16.5" x14ac:dyDescent="0.25">
      <c r="A575" s="63" t="s">
        <v>655</v>
      </c>
      <c r="B575" s="147"/>
      <c r="C575" s="147"/>
      <c r="D575" s="148"/>
      <c r="E575" s="148"/>
      <c r="F575" s="149"/>
    </row>
    <row r="576" spans="1:6" ht="16.5" x14ac:dyDescent="0.25">
      <c r="A576" s="63" t="s">
        <v>657</v>
      </c>
      <c r="B576" s="147"/>
      <c r="C576" s="147"/>
      <c r="D576" s="148"/>
      <c r="E576" s="148"/>
      <c r="F576" s="149"/>
    </row>
    <row r="577" spans="1:6" ht="17.25" thickBot="1" x14ac:dyDescent="0.35">
      <c r="A577" s="63" t="s">
        <v>658</v>
      </c>
      <c r="B577" s="150" t="s">
        <v>1045</v>
      </c>
      <c r="C577" s="151"/>
      <c r="D577" s="151"/>
      <c r="E577" s="151"/>
      <c r="F577" s="151"/>
    </row>
    <row r="578" spans="1:6" ht="16.5" thickBot="1" x14ac:dyDescent="0.3">
      <c r="A578" s="63" t="s">
        <v>660</v>
      </c>
      <c r="B578" s="141" t="s">
        <v>1036</v>
      </c>
      <c r="C578" s="141" t="s">
        <v>1037</v>
      </c>
      <c r="D578" s="152" t="s">
        <v>1038</v>
      </c>
      <c r="E578" s="153" t="s">
        <v>3</v>
      </c>
      <c r="F578" s="154" t="s">
        <v>1039</v>
      </c>
    </row>
    <row r="579" spans="1:6" x14ac:dyDescent="0.25">
      <c r="A579" s="63" t="s">
        <v>661</v>
      </c>
      <c r="B579" s="79" t="s">
        <v>695</v>
      </c>
      <c r="C579" s="18">
        <v>44470</v>
      </c>
      <c r="D579" s="25" t="s">
        <v>693</v>
      </c>
      <c r="E579" s="80" t="s">
        <v>694</v>
      </c>
      <c r="F579" s="23">
        <v>71154</v>
      </c>
    </row>
    <row r="580" spans="1:6" x14ac:dyDescent="0.25">
      <c r="A580" s="63" t="s">
        <v>661</v>
      </c>
      <c r="B580" s="79" t="s">
        <v>699</v>
      </c>
      <c r="C580" s="18">
        <v>44889</v>
      </c>
      <c r="D580" s="25" t="s">
        <v>696</v>
      </c>
      <c r="E580" s="80" t="s">
        <v>694</v>
      </c>
      <c r="F580" s="23">
        <v>1248849</v>
      </c>
    </row>
    <row r="581" spans="1:6" x14ac:dyDescent="0.25">
      <c r="A581" s="63" t="s">
        <v>664</v>
      </c>
      <c r="B581" s="79" t="s">
        <v>708</v>
      </c>
      <c r="C581" s="18">
        <v>44805</v>
      </c>
      <c r="D581" s="25" t="s">
        <v>707</v>
      </c>
      <c r="E581" s="80" t="s">
        <v>694</v>
      </c>
      <c r="F581" s="23">
        <v>76700</v>
      </c>
    </row>
    <row r="582" spans="1:6" x14ac:dyDescent="0.25">
      <c r="A582" s="63" t="s">
        <v>666</v>
      </c>
      <c r="B582" s="79" t="s">
        <v>710</v>
      </c>
      <c r="C582" s="16" t="s">
        <v>711</v>
      </c>
      <c r="D582" s="33" t="s">
        <v>709</v>
      </c>
      <c r="E582" s="80" t="s">
        <v>694</v>
      </c>
      <c r="F582" s="23">
        <v>236000</v>
      </c>
    </row>
    <row r="583" spans="1:6" x14ac:dyDescent="0.25">
      <c r="A583" s="63" t="s">
        <v>668</v>
      </c>
      <c r="B583" s="79" t="s">
        <v>712</v>
      </c>
      <c r="C583" s="16" t="s">
        <v>711</v>
      </c>
      <c r="D583" s="33" t="s">
        <v>709</v>
      </c>
      <c r="E583" s="80" t="s">
        <v>694</v>
      </c>
      <c r="F583" s="23">
        <v>236000</v>
      </c>
    </row>
    <row r="584" spans="1:6" x14ac:dyDescent="0.25">
      <c r="A584" s="63" t="s">
        <v>670</v>
      </c>
      <c r="B584" s="79" t="s">
        <v>713</v>
      </c>
      <c r="C584" s="16" t="s">
        <v>714</v>
      </c>
      <c r="D584" s="33" t="s">
        <v>50</v>
      </c>
      <c r="E584" s="80" t="s">
        <v>694</v>
      </c>
      <c r="F584" s="23">
        <v>1618941.6</v>
      </c>
    </row>
    <row r="585" spans="1:6" x14ac:dyDescent="0.25">
      <c r="A585" s="63" t="s">
        <v>672</v>
      </c>
      <c r="B585" s="79" t="s">
        <v>715</v>
      </c>
      <c r="C585" s="16" t="s">
        <v>714</v>
      </c>
      <c r="D585" s="33" t="s">
        <v>50</v>
      </c>
      <c r="E585" s="80" t="s">
        <v>694</v>
      </c>
      <c r="F585" s="23">
        <v>1717848</v>
      </c>
    </row>
    <row r="586" spans="1:6" x14ac:dyDescent="0.25">
      <c r="A586" s="63" t="s">
        <v>673</v>
      </c>
      <c r="B586" s="79" t="s">
        <v>716</v>
      </c>
      <c r="C586" s="18">
        <v>44679</v>
      </c>
      <c r="D586" s="33" t="s">
        <v>50</v>
      </c>
      <c r="E586" s="80" t="s">
        <v>694</v>
      </c>
      <c r="F586" s="23">
        <v>1950776</v>
      </c>
    </row>
    <row r="587" spans="1:6" x14ac:dyDescent="0.25">
      <c r="A587" s="63" t="s">
        <v>675</v>
      </c>
      <c r="B587" s="79" t="s">
        <v>717</v>
      </c>
      <c r="C587" s="18">
        <v>44851</v>
      </c>
      <c r="D587" s="33" t="s">
        <v>50</v>
      </c>
      <c r="E587" s="80" t="s">
        <v>694</v>
      </c>
      <c r="F587" s="23">
        <v>1186876.8</v>
      </c>
    </row>
    <row r="588" spans="1:6" x14ac:dyDescent="0.25">
      <c r="A588" s="63" t="s">
        <v>676</v>
      </c>
      <c r="B588" s="79" t="s">
        <v>728</v>
      </c>
      <c r="C588" s="18">
        <v>44896</v>
      </c>
      <c r="D588" s="33" t="s">
        <v>726</v>
      </c>
      <c r="E588" s="80" t="s">
        <v>694</v>
      </c>
      <c r="F588" s="23">
        <v>556614</v>
      </c>
    </row>
    <row r="589" spans="1:6" x14ac:dyDescent="0.25">
      <c r="A589" s="63" t="s">
        <v>678</v>
      </c>
      <c r="B589" s="79" t="s">
        <v>731</v>
      </c>
      <c r="C589" s="18">
        <v>44470</v>
      </c>
      <c r="D589" s="33" t="s">
        <v>730</v>
      </c>
      <c r="E589" s="80" t="s">
        <v>694</v>
      </c>
      <c r="F589" s="23">
        <v>115640</v>
      </c>
    </row>
    <row r="590" spans="1:6" x14ac:dyDescent="0.25">
      <c r="A590" s="63" t="s">
        <v>676</v>
      </c>
      <c r="B590" s="16" t="s">
        <v>733</v>
      </c>
      <c r="C590" s="18">
        <v>44886</v>
      </c>
      <c r="D590" s="33" t="s">
        <v>732</v>
      </c>
      <c r="E590" s="80" t="s">
        <v>694</v>
      </c>
      <c r="F590" s="19">
        <v>107380</v>
      </c>
    </row>
    <row r="591" spans="1:6" x14ac:dyDescent="0.25">
      <c r="A591" s="63" t="s">
        <v>680</v>
      </c>
      <c r="B591" s="16" t="s">
        <v>440</v>
      </c>
      <c r="C591" s="18">
        <v>44886</v>
      </c>
      <c r="D591" s="33" t="s">
        <v>732</v>
      </c>
      <c r="E591" s="80" t="s">
        <v>694</v>
      </c>
      <c r="F591" s="19">
        <v>107380</v>
      </c>
    </row>
    <row r="592" spans="1:6" x14ac:dyDescent="0.25">
      <c r="A592" s="63" t="s">
        <v>682</v>
      </c>
      <c r="B592" s="16" t="s">
        <v>734</v>
      </c>
      <c r="C592" s="18">
        <v>44886</v>
      </c>
      <c r="D592" s="33" t="s">
        <v>732</v>
      </c>
      <c r="E592" s="80" t="s">
        <v>694</v>
      </c>
      <c r="F592" s="19">
        <v>107380</v>
      </c>
    </row>
    <row r="593" spans="1:6" x14ac:dyDescent="0.25">
      <c r="A593" s="63" t="s">
        <v>684</v>
      </c>
      <c r="B593" s="79" t="s">
        <v>736</v>
      </c>
      <c r="C593" s="83">
        <v>44880</v>
      </c>
      <c r="D593" s="33" t="s">
        <v>191</v>
      </c>
      <c r="E593" s="80" t="s">
        <v>694</v>
      </c>
      <c r="F593" s="23">
        <v>3355578</v>
      </c>
    </row>
    <row r="594" spans="1:6" x14ac:dyDescent="0.25">
      <c r="A594" s="63" t="s">
        <v>686</v>
      </c>
      <c r="B594" s="79" t="s">
        <v>737</v>
      </c>
      <c r="C594" s="83">
        <v>44880</v>
      </c>
      <c r="D594" s="33" t="s">
        <v>191</v>
      </c>
      <c r="E594" s="80" t="s">
        <v>694</v>
      </c>
      <c r="F594" s="23">
        <v>3026502</v>
      </c>
    </row>
    <row r="595" spans="1:6" x14ac:dyDescent="0.25">
      <c r="A595" s="63" t="s">
        <v>688</v>
      </c>
      <c r="B595" s="16" t="s">
        <v>739</v>
      </c>
      <c r="C595" s="83">
        <v>44896</v>
      </c>
      <c r="D595" s="33" t="s">
        <v>738</v>
      </c>
      <c r="E595" s="80" t="s">
        <v>694</v>
      </c>
      <c r="F595" s="23">
        <v>279216</v>
      </c>
    </row>
    <row r="596" spans="1:6" x14ac:dyDescent="0.25">
      <c r="A596" s="41"/>
      <c r="B596" s="16" t="s">
        <v>741</v>
      </c>
      <c r="C596" s="18">
        <v>44896</v>
      </c>
      <c r="D596" s="33" t="s">
        <v>486</v>
      </c>
      <c r="E596" s="80" t="s">
        <v>694</v>
      </c>
      <c r="F596" s="19">
        <v>744975</v>
      </c>
    </row>
    <row r="597" spans="1:6" ht="16.5" x14ac:dyDescent="0.3">
      <c r="A597" s="42"/>
      <c r="B597" s="155"/>
      <c r="C597" s="155"/>
      <c r="D597" s="273" t="s">
        <v>743</v>
      </c>
      <c r="E597" s="273"/>
      <c r="F597" s="137">
        <f>SUM(F579:F596)</f>
        <v>16743810.399999999</v>
      </c>
    </row>
    <row r="598" spans="1:6" ht="16.5" x14ac:dyDescent="0.3">
      <c r="A598" s="42"/>
      <c r="B598" s="155"/>
      <c r="C598" s="156"/>
      <c r="D598" s="148"/>
      <c r="E598" s="148"/>
      <c r="F598" s="149"/>
    </row>
    <row r="599" spans="1:6" ht="16.5" x14ac:dyDescent="0.3">
      <c r="A599" s="42"/>
      <c r="B599" s="155"/>
      <c r="C599" s="156"/>
      <c r="D599" s="148"/>
      <c r="E599" s="148"/>
      <c r="F599" s="149"/>
    </row>
    <row r="600" spans="1:6" ht="16.5" x14ac:dyDescent="0.3">
      <c r="A600" s="42"/>
      <c r="B600" s="155"/>
      <c r="C600" s="156"/>
      <c r="D600" s="148"/>
      <c r="E600" s="148"/>
      <c r="F600" s="149"/>
    </row>
    <row r="601" spans="1:6" ht="16.5" x14ac:dyDescent="0.3">
      <c r="A601" s="42"/>
      <c r="B601" s="155"/>
      <c r="C601" s="156"/>
      <c r="D601" s="148"/>
      <c r="E601" s="148"/>
      <c r="F601" s="149"/>
    </row>
    <row r="602" spans="1:6" ht="16.5" x14ac:dyDescent="0.3">
      <c r="A602" s="42"/>
      <c r="B602" s="155"/>
      <c r="C602" s="156"/>
      <c r="D602" s="148"/>
      <c r="E602" s="148"/>
      <c r="F602" s="149"/>
    </row>
    <row r="603" spans="1:6" ht="16.5" x14ac:dyDescent="0.3">
      <c r="A603" s="42"/>
      <c r="B603" s="155"/>
      <c r="C603" s="156"/>
      <c r="D603" s="148"/>
      <c r="E603" s="148"/>
      <c r="F603" s="149"/>
    </row>
    <row r="604" spans="1:6" ht="17.25" thickBot="1" x14ac:dyDescent="0.35">
      <c r="A604" s="72" t="s">
        <v>690</v>
      </c>
      <c r="B604" s="155"/>
      <c r="C604" s="156"/>
      <c r="D604" s="148"/>
      <c r="E604" s="148"/>
      <c r="F604" s="149"/>
    </row>
    <row r="605" spans="1:6" ht="16.5" x14ac:dyDescent="0.3">
      <c r="A605" s="74" t="s">
        <v>2</v>
      </c>
      <c r="B605" s="155"/>
      <c r="C605" s="156"/>
      <c r="D605" s="148"/>
      <c r="E605" s="148"/>
      <c r="F605" s="149"/>
    </row>
    <row r="606" spans="1:6" ht="16.5" x14ac:dyDescent="0.3">
      <c r="A606" s="25" t="s">
        <v>11</v>
      </c>
      <c r="B606" s="155"/>
      <c r="C606" s="156"/>
      <c r="D606" s="148"/>
      <c r="E606" s="148"/>
      <c r="F606" s="149"/>
    </row>
    <row r="607" spans="1:6" s="41" customFormat="1" ht="16.5" x14ac:dyDescent="0.3">
      <c r="A607" s="25" t="s">
        <v>693</v>
      </c>
      <c r="B607" s="156"/>
      <c r="C607" s="156"/>
      <c r="D607" s="148"/>
      <c r="E607" s="148"/>
      <c r="F607" s="149"/>
    </row>
    <row r="608" spans="1:6" ht="16.5" x14ac:dyDescent="0.3">
      <c r="A608" s="25" t="s">
        <v>696</v>
      </c>
      <c r="B608" s="155"/>
      <c r="C608" s="156"/>
      <c r="D608" s="148"/>
      <c r="E608" s="148"/>
      <c r="F608" s="149"/>
    </row>
    <row r="609" spans="1:6" ht="16.5" x14ac:dyDescent="0.3">
      <c r="A609" s="25" t="s">
        <v>696</v>
      </c>
      <c r="B609" s="155"/>
      <c r="C609" s="156"/>
      <c r="D609" s="148"/>
      <c r="E609" s="148"/>
      <c r="F609" s="149"/>
    </row>
    <row r="610" spans="1:6" s="41" customFormat="1" ht="16.5" x14ac:dyDescent="0.3">
      <c r="A610" s="25" t="s">
        <v>696</v>
      </c>
      <c r="B610" s="156"/>
      <c r="C610" s="156"/>
      <c r="D610" s="148"/>
      <c r="E610" s="148"/>
      <c r="F610" s="149"/>
    </row>
    <row r="611" spans="1:6" ht="16.5" x14ac:dyDescent="0.3">
      <c r="A611" s="25" t="s">
        <v>700</v>
      </c>
      <c r="B611" s="155"/>
      <c r="C611" s="156"/>
      <c r="D611" s="148"/>
      <c r="E611" s="148"/>
      <c r="F611" s="149"/>
    </row>
    <row r="612" spans="1:6" ht="16.5" x14ac:dyDescent="0.3">
      <c r="A612" s="25" t="s">
        <v>702</v>
      </c>
      <c r="B612" s="155"/>
      <c r="C612" s="156"/>
      <c r="D612" s="148"/>
      <c r="E612" s="148"/>
      <c r="F612" s="149"/>
    </row>
    <row r="613" spans="1:6" ht="16.5" x14ac:dyDescent="0.3">
      <c r="A613" s="25" t="s">
        <v>703</v>
      </c>
      <c r="B613" s="155"/>
      <c r="C613" s="156"/>
      <c r="D613" s="148"/>
      <c r="E613" s="148"/>
      <c r="F613" s="149"/>
    </row>
    <row r="614" spans="1:6" s="41" customFormat="1" ht="16.5" x14ac:dyDescent="0.3">
      <c r="A614" s="25" t="s">
        <v>705</v>
      </c>
      <c r="B614" s="156"/>
      <c r="C614" s="156"/>
      <c r="D614" s="148"/>
      <c r="E614" s="148"/>
      <c r="F614" s="149"/>
    </row>
    <row r="615" spans="1:6" s="41" customFormat="1" ht="16.5" x14ac:dyDescent="0.3">
      <c r="A615" s="25" t="s">
        <v>707</v>
      </c>
      <c r="B615" s="156"/>
      <c r="C615" s="156"/>
      <c r="D615" s="148"/>
      <c r="E615" s="148"/>
      <c r="F615" s="149"/>
    </row>
    <row r="616" spans="1:6" s="41" customFormat="1" ht="18" thickBot="1" x14ac:dyDescent="0.35">
      <c r="A616" s="33" t="s">
        <v>709</v>
      </c>
      <c r="B616" s="178" t="s">
        <v>1046</v>
      </c>
      <c r="C616" s="179"/>
      <c r="D616" s="179"/>
      <c r="E616" s="179"/>
      <c r="F616" s="179"/>
    </row>
    <row r="617" spans="1:6" s="41" customFormat="1" ht="16.5" thickBot="1" x14ac:dyDescent="0.3">
      <c r="A617" s="33" t="s">
        <v>709</v>
      </c>
      <c r="B617" s="141" t="s">
        <v>1036</v>
      </c>
      <c r="C617" s="141" t="s">
        <v>1037</v>
      </c>
      <c r="D617" s="180" t="s">
        <v>1038</v>
      </c>
      <c r="E617" s="181" t="s">
        <v>3</v>
      </c>
      <c r="F617" s="182" t="s">
        <v>1039</v>
      </c>
    </row>
    <row r="618" spans="1:6" s="41" customFormat="1" x14ac:dyDescent="0.25">
      <c r="A618" s="33" t="s">
        <v>50</v>
      </c>
      <c r="B618" s="79" t="s">
        <v>747</v>
      </c>
      <c r="C618" s="92">
        <v>44228</v>
      </c>
      <c r="D618" s="33" t="s">
        <v>745</v>
      </c>
      <c r="E618" s="16" t="s">
        <v>746</v>
      </c>
      <c r="F618" s="23">
        <v>3000</v>
      </c>
    </row>
    <row r="619" spans="1:6" s="41" customFormat="1" x14ac:dyDescent="0.25">
      <c r="A619" s="33" t="s">
        <v>50</v>
      </c>
      <c r="B619" s="79" t="s">
        <v>748</v>
      </c>
      <c r="C619" s="92">
        <v>44824</v>
      </c>
      <c r="D619" s="33" t="s">
        <v>745</v>
      </c>
      <c r="E619" s="16" t="s">
        <v>746</v>
      </c>
      <c r="F619" s="23">
        <v>4725</v>
      </c>
    </row>
    <row r="620" spans="1:6" s="41" customFormat="1" x14ac:dyDescent="0.25">
      <c r="A620" s="33" t="s">
        <v>50</v>
      </c>
      <c r="B620" s="79" t="s">
        <v>185</v>
      </c>
      <c r="C620" s="18">
        <v>43374</v>
      </c>
      <c r="D620" s="33" t="s">
        <v>749</v>
      </c>
      <c r="E620" s="16" t="s">
        <v>750</v>
      </c>
      <c r="F620" s="23">
        <v>102211.18</v>
      </c>
    </row>
    <row r="621" spans="1:6" s="41" customFormat="1" x14ac:dyDescent="0.25">
      <c r="A621" s="33" t="s">
        <v>50</v>
      </c>
      <c r="B621" s="79" t="s">
        <v>371</v>
      </c>
      <c r="C621" s="18">
        <v>44774</v>
      </c>
      <c r="D621" s="33" t="s">
        <v>751</v>
      </c>
      <c r="E621" s="16" t="s">
        <v>752</v>
      </c>
      <c r="F621" s="23">
        <v>8525.5</v>
      </c>
    </row>
    <row r="622" spans="1:6" s="41" customFormat="1" x14ac:dyDescent="0.25">
      <c r="A622" s="33" t="s">
        <v>50</v>
      </c>
      <c r="B622" s="79" t="s">
        <v>756</v>
      </c>
      <c r="C622" s="18">
        <v>44875</v>
      </c>
      <c r="D622" s="33" t="s">
        <v>754</v>
      </c>
      <c r="E622" s="16" t="s">
        <v>755</v>
      </c>
      <c r="F622" s="23">
        <v>37469.5</v>
      </c>
    </row>
    <row r="623" spans="1:6" s="41" customFormat="1" ht="27" x14ac:dyDescent="0.25">
      <c r="A623" s="33" t="s">
        <v>50</v>
      </c>
      <c r="B623" s="79" t="s">
        <v>441</v>
      </c>
      <c r="C623" s="92">
        <v>44896</v>
      </c>
      <c r="D623" s="33" t="s">
        <v>763</v>
      </c>
      <c r="E623" s="16" t="s">
        <v>764</v>
      </c>
      <c r="F623" s="23">
        <v>67500</v>
      </c>
    </row>
    <row r="624" spans="1:6" s="41" customFormat="1" x14ac:dyDescent="0.25">
      <c r="A624" s="33" t="s">
        <v>50</v>
      </c>
      <c r="B624" s="79" t="s">
        <v>767</v>
      </c>
      <c r="C624" s="92">
        <v>44866</v>
      </c>
      <c r="D624" s="33" t="s">
        <v>765</v>
      </c>
      <c r="E624" s="16" t="s">
        <v>766</v>
      </c>
      <c r="F624" s="23">
        <v>4012</v>
      </c>
    </row>
    <row r="625" spans="1:6" x14ac:dyDescent="0.25">
      <c r="A625" s="82" t="s">
        <v>721</v>
      </c>
      <c r="B625" s="79" t="s">
        <v>775</v>
      </c>
      <c r="C625" s="18">
        <v>44901</v>
      </c>
      <c r="D625" s="33" t="s">
        <v>772</v>
      </c>
      <c r="E625" s="64" t="s">
        <v>773</v>
      </c>
      <c r="F625" s="19">
        <v>17187</v>
      </c>
    </row>
    <row r="626" spans="1:6" x14ac:dyDescent="0.25">
      <c r="A626" s="82" t="s">
        <v>721</v>
      </c>
      <c r="B626" s="79" t="s">
        <v>781</v>
      </c>
      <c r="C626" s="92">
        <v>44139</v>
      </c>
      <c r="D626" s="33" t="s">
        <v>779</v>
      </c>
      <c r="E626" s="16" t="s">
        <v>780</v>
      </c>
      <c r="F626" s="23">
        <v>24000</v>
      </c>
    </row>
    <row r="627" spans="1:6" x14ac:dyDescent="0.25">
      <c r="A627" s="82" t="s">
        <v>724</v>
      </c>
      <c r="B627" s="79" t="s">
        <v>784</v>
      </c>
      <c r="C627" s="92">
        <v>44896</v>
      </c>
      <c r="D627" s="33" t="s">
        <v>782</v>
      </c>
      <c r="E627" s="16" t="s">
        <v>783</v>
      </c>
      <c r="F627" s="23">
        <v>3059.91</v>
      </c>
    </row>
    <row r="628" spans="1:6" x14ac:dyDescent="0.25">
      <c r="A628" s="33" t="s">
        <v>726</v>
      </c>
      <c r="B628" s="79" t="s">
        <v>725</v>
      </c>
      <c r="C628" s="92">
        <v>44732</v>
      </c>
      <c r="D628" s="33" t="s">
        <v>787</v>
      </c>
      <c r="E628" s="16" t="s">
        <v>788</v>
      </c>
      <c r="F628" s="81">
        <v>161813.64000000001</v>
      </c>
    </row>
    <row r="629" spans="1:6" x14ac:dyDescent="0.25">
      <c r="A629" s="33" t="s">
        <v>726</v>
      </c>
      <c r="B629" s="79" t="s">
        <v>795</v>
      </c>
      <c r="C629" s="92">
        <v>44682</v>
      </c>
      <c r="D629" s="33" t="s">
        <v>793</v>
      </c>
      <c r="E629" s="16" t="s">
        <v>794</v>
      </c>
      <c r="F629" s="81">
        <v>267.87</v>
      </c>
    </row>
    <row r="630" spans="1:6" x14ac:dyDescent="0.25">
      <c r="A630" s="33" t="s">
        <v>401</v>
      </c>
      <c r="B630" s="79" t="s">
        <v>808</v>
      </c>
      <c r="C630" s="92">
        <v>44899</v>
      </c>
      <c r="D630" s="33" t="s">
        <v>805</v>
      </c>
      <c r="E630" s="16" t="s">
        <v>794</v>
      </c>
      <c r="F630" s="81">
        <v>19251.71</v>
      </c>
    </row>
    <row r="631" spans="1:6" s="41" customFormat="1" x14ac:dyDescent="0.25">
      <c r="A631" s="33" t="s">
        <v>730</v>
      </c>
      <c r="B631" s="79" t="s">
        <v>814</v>
      </c>
      <c r="C631" s="92">
        <v>44866</v>
      </c>
      <c r="D631" s="33" t="s">
        <v>812</v>
      </c>
      <c r="E631" s="16" t="s">
        <v>813</v>
      </c>
      <c r="F631" s="23">
        <v>12000.01</v>
      </c>
    </row>
    <row r="632" spans="1:6" s="41" customFormat="1" x14ac:dyDescent="0.25">
      <c r="A632" s="33" t="s">
        <v>732</v>
      </c>
      <c r="B632" s="79" t="s">
        <v>786</v>
      </c>
      <c r="C632" s="92">
        <v>44635</v>
      </c>
      <c r="D632" s="33" t="s">
        <v>815</v>
      </c>
      <c r="E632" s="16" t="s">
        <v>816</v>
      </c>
      <c r="F632" s="81">
        <v>23128</v>
      </c>
    </row>
    <row r="633" spans="1:6" s="41" customFormat="1" x14ac:dyDescent="0.25">
      <c r="A633" s="33" t="s">
        <v>732</v>
      </c>
      <c r="B633" s="79" t="s">
        <v>822</v>
      </c>
      <c r="C633" s="92">
        <v>44743</v>
      </c>
      <c r="D633" s="33" t="s">
        <v>821</v>
      </c>
      <c r="E633" s="16" t="s">
        <v>820</v>
      </c>
      <c r="F633" s="81">
        <v>34560</v>
      </c>
    </row>
    <row r="634" spans="1:6" s="41" customFormat="1" x14ac:dyDescent="0.25">
      <c r="A634" s="33" t="s">
        <v>732</v>
      </c>
      <c r="B634" s="79" t="s">
        <v>824</v>
      </c>
      <c r="C634" s="92">
        <v>44896</v>
      </c>
      <c r="D634" s="33" t="s">
        <v>823</v>
      </c>
      <c r="E634" s="16" t="s">
        <v>791</v>
      </c>
      <c r="F634" s="81">
        <v>65490</v>
      </c>
    </row>
    <row r="635" spans="1:6" s="41" customFormat="1" x14ac:dyDescent="0.25">
      <c r="A635" s="33" t="s">
        <v>191</v>
      </c>
      <c r="B635" s="79" t="s">
        <v>826</v>
      </c>
      <c r="C635" s="92">
        <v>44866</v>
      </c>
      <c r="D635" s="33" t="s">
        <v>825</v>
      </c>
      <c r="E635" s="16" t="s">
        <v>791</v>
      </c>
      <c r="F635" s="81">
        <v>3000.15</v>
      </c>
    </row>
    <row r="636" spans="1:6" s="41" customFormat="1" x14ac:dyDescent="0.25">
      <c r="A636" s="33" t="s">
        <v>191</v>
      </c>
      <c r="B636" s="79" t="s">
        <v>829</v>
      </c>
      <c r="C636" s="92">
        <v>44029</v>
      </c>
      <c r="D636" s="33" t="s">
        <v>1047</v>
      </c>
      <c r="E636" s="16" t="s">
        <v>828</v>
      </c>
      <c r="F636" s="23">
        <v>105267.8</v>
      </c>
    </row>
    <row r="637" spans="1:6" s="41" customFormat="1" x14ac:dyDescent="0.25">
      <c r="A637" s="33" t="s">
        <v>191</v>
      </c>
      <c r="B637" s="79" t="s">
        <v>832</v>
      </c>
      <c r="C637" s="92">
        <v>44348</v>
      </c>
      <c r="D637" s="33" t="s">
        <v>830</v>
      </c>
      <c r="E637" s="16" t="s">
        <v>831</v>
      </c>
      <c r="F637" s="23">
        <v>160963.79999999999</v>
      </c>
    </row>
    <row r="638" spans="1:6" x14ac:dyDescent="0.25">
      <c r="A638" s="33" t="s">
        <v>738</v>
      </c>
      <c r="B638" s="79" t="s">
        <v>834</v>
      </c>
      <c r="C638" s="92">
        <v>44922</v>
      </c>
      <c r="D638" s="33" t="s">
        <v>833</v>
      </c>
      <c r="E638" s="16" t="s">
        <v>752</v>
      </c>
      <c r="F638" s="23">
        <v>2635204</v>
      </c>
    </row>
    <row r="639" spans="1:6" x14ac:dyDescent="0.25">
      <c r="A639" s="33" t="s">
        <v>738</v>
      </c>
      <c r="B639" s="79" t="s">
        <v>840</v>
      </c>
      <c r="C639" s="92">
        <v>44896</v>
      </c>
      <c r="D639" s="33" t="s">
        <v>838</v>
      </c>
      <c r="E639" s="16" t="s">
        <v>839</v>
      </c>
      <c r="F639" s="23">
        <v>36326.89</v>
      </c>
    </row>
    <row r="640" spans="1:6" x14ac:dyDescent="0.25">
      <c r="A640" s="33" t="s">
        <v>486</v>
      </c>
      <c r="B640" s="79" t="s">
        <v>845</v>
      </c>
      <c r="C640" s="92">
        <v>44662</v>
      </c>
      <c r="D640" s="33" t="s">
        <v>843</v>
      </c>
      <c r="E640" s="16" t="s">
        <v>844</v>
      </c>
      <c r="F640" s="23">
        <v>825616.32</v>
      </c>
    </row>
    <row r="641" spans="1:6" x14ac:dyDescent="0.25">
      <c r="A641" s="25" t="s">
        <v>11</v>
      </c>
      <c r="B641" s="79" t="s">
        <v>846</v>
      </c>
      <c r="C641" s="92">
        <v>44835</v>
      </c>
      <c r="D641" s="33" t="s">
        <v>843</v>
      </c>
      <c r="E641" s="16" t="s">
        <v>844</v>
      </c>
      <c r="F641" s="23">
        <v>825616.32</v>
      </c>
    </row>
    <row r="642" spans="1:6" x14ac:dyDescent="0.25">
      <c r="A642" s="41"/>
      <c r="B642" s="79" t="s">
        <v>874</v>
      </c>
      <c r="C642" s="92">
        <v>44896</v>
      </c>
      <c r="D642" s="33" t="s">
        <v>872</v>
      </c>
      <c r="E642" s="16" t="s">
        <v>873</v>
      </c>
      <c r="F642" s="23">
        <v>5100.1499999999996</v>
      </c>
    </row>
    <row r="643" spans="1:6" ht="15.75" x14ac:dyDescent="0.25">
      <c r="A643" s="42"/>
      <c r="B643" s="79" t="s">
        <v>882</v>
      </c>
      <c r="C643" s="92">
        <v>44925</v>
      </c>
      <c r="D643" s="33" t="s">
        <v>881</v>
      </c>
      <c r="E643" s="16" t="s">
        <v>755</v>
      </c>
      <c r="F643" s="23">
        <v>92005.24</v>
      </c>
    </row>
    <row r="644" spans="1:6" ht="15.75" x14ac:dyDescent="0.25">
      <c r="A644" s="42"/>
      <c r="B644" s="79" t="s">
        <v>891</v>
      </c>
      <c r="C644" s="92">
        <v>44837</v>
      </c>
      <c r="D644" s="33" t="s">
        <v>890</v>
      </c>
      <c r="E644" s="80" t="s">
        <v>886</v>
      </c>
      <c r="F644" s="81">
        <v>33231.599999999999</v>
      </c>
    </row>
    <row r="645" spans="1:6" ht="15.75" x14ac:dyDescent="0.25">
      <c r="A645" s="42"/>
      <c r="B645" s="79" t="s">
        <v>941</v>
      </c>
      <c r="C645" s="92">
        <v>44903</v>
      </c>
      <c r="D645" s="33" t="s">
        <v>939</v>
      </c>
      <c r="E645" s="80" t="s">
        <v>940</v>
      </c>
      <c r="F645" s="23">
        <v>36127</v>
      </c>
    </row>
    <row r="646" spans="1:6" ht="15.75" x14ac:dyDescent="0.25">
      <c r="A646" s="42"/>
      <c r="B646" s="79" t="s">
        <v>450</v>
      </c>
      <c r="C646" s="18">
        <v>44286</v>
      </c>
      <c r="D646" s="33" t="s">
        <v>946</v>
      </c>
      <c r="E646" s="16" t="s">
        <v>947</v>
      </c>
      <c r="F646" s="23">
        <v>27417.3</v>
      </c>
    </row>
    <row r="647" spans="1:6" ht="15.75" x14ac:dyDescent="0.25">
      <c r="A647" s="42"/>
      <c r="B647" s="79" t="s">
        <v>949</v>
      </c>
      <c r="C647" s="18">
        <v>44901</v>
      </c>
      <c r="D647" s="33" t="s">
        <v>948</v>
      </c>
      <c r="E647" s="16" t="s">
        <v>783</v>
      </c>
      <c r="F647" s="23">
        <v>128856</v>
      </c>
    </row>
    <row r="648" spans="1:6" ht="15.75" x14ac:dyDescent="0.25">
      <c r="A648" s="42"/>
      <c r="B648" s="79" t="s">
        <v>952</v>
      </c>
      <c r="C648" s="18">
        <v>44896</v>
      </c>
      <c r="D648" s="33" t="s">
        <v>950</v>
      </c>
      <c r="E648" s="16" t="s">
        <v>951</v>
      </c>
      <c r="F648" s="23">
        <v>290811</v>
      </c>
    </row>
    <row r="649" spans="1:6" ht="16.5" x14ac:dyDescent="0.3">
      <c r="A649" s="42"/>
      <c r="B649" s="151"/>
      <c r="C649" s="151"/>
      <c r="D649" s="273" t="s">
        <v>1048</v>
      </c>
      <c r="E649" s="273"/>
      <c r="F649" s="146">
        <f>SUM(F618:F648)</f>
        <v>5793744.8900000006</v>
      </c>
    </row>
    <row r="650" spans="1:6" ht="16.5" x14ac:dyDescent="0.3">
      <c r="A650" s="42"/>
      <c r="B650" s="151"/>
      <c r="C650" s="151"/>
      <c r="D650" s="159"/>
      <c r="E650" s="159"/>
      <c r="F650" s="160"/>
    </row>
    <row r="651" spans="1:6" ht="16.5" x14ac:dyDescent="0.3">
      <c r="A651" s="42"/>
      <c r="B651" s="151"/>
      <c r="C651" s="151"/>
      <c r="D651" s="159"/>
      <c r="E651" s="159"/>
      <c r="F651" s="160"/>
    </row>
    <row r="652" spans="1:6" ht="16.5" x14ac:dyDescent="0.3">
      <c r="A652" s="42"/>
      <c r="B652" s="151"/>
      <c r="C652" s="151"/>
      <c r="D652" s="159"/>
      <c r="E652" s="159"/>
      <c r="F652" s="160"/>
    </row>
    <row r="653" spans="1:6" s="41" customFormat="1" ht="17.25" thickBot="1" x14ac:dyDescent="0.35">
      <c r="A653" s="42" t="s">
        <v>744</v>
      </c>
      <c r="B653" s="183"/>
      <c r="C653" s="183"/>
      <c r="D653" s="148"/>
      <c r="E653" s="148"/>
      <c r="F653" s="160"/>
    </row>
    <row r="654" spans="1:6" s="41" customFormat="1" ht="17.25" thickBot="1" x14ac:dyDescent="0.35">
      <c r="A654" s="51" t="s">
        <v>2</v>
      </c>
      <c r="B654" s="183"/>
      <c r="C654" s="183"/>
      <c r="D654" s="148"/>
      <c r="E654" s="148"/>
      <c r="F654" s="160"/>
    </row>
    <row r="655" spans="1:6" s="41" customFormat="1" ht="16.5" x14ac:dyDescent="0.3">
      <c r="A655" s="33" t="s">
        <v>745</v>
      </c>
      <c r="B655" s="183"/>
      <c r="C655" s="183"/>
      <c r="D655" s="148"/>
      <c r="E655" s="148"/>
      <c r="F655" s="160"/>
    </row>
    <row r="656" spans="1:6" s="41" customFormat="1" ht="16.5" x14ac:dyDescent="0.3">
      <c r="A656" s="33" t="s">
        <v>745</v>
      </c>
      <c r="B656" s="183"/>
      <c r="C656" s="183"/>
      <c r="D656" s="148"/>
      <c r="E656" s="148"/>
      <c r="F656" s="160"/>
    </row>
    <row r="657" spans="1:6" s="41" customFormat="1" ht="16.5" x14ac:dyDescent="0.3">
      <c r="A657" s="33" t="s">
        <v>749</v>
      </c>
      <c r="B657" s="183"/>
      <c r="C657" s="183"/>
      <c r="D657" s="148"/>
      <c r="E657" s="148"/>
      <c r="F657" s="160"/>
    </row>
    <row r="658" spans="1:6" s="41" customFormat="1" ht="16.5" x14ac:dyDescent="0.3">
      <c r="A658" s="33" t="s">
        <v>751</v>
      </c>
      <c r="B658" s="183"/>
      <c r="C658" s="183"/>
      <c r="D658" s="148"/>
      <c r="E658" s="148"/>
      <c r="F658" s="160"/>
    </row>
    <row r="659" spans="1:6" s="41" customFormat="1" ht="16.5" x14ac:dyDescent="0.3">
      <c r="A659" s="33" t="s">
        <v>751</v>
      </c>
      <c r="B659" s="183"/>
      <c r="C659" s="183"/>
      <c r="D659" s="148"/>
      <c r="E659" s="148"/>
      <c r="F659" s="160"/>
    </row>
    <row r="660" spans="1:6" s="41" customFormat="1" ht="16.5" x14ac:dyDescent="0.3">
      <c r="A660" s="33" t="s">
        <v>754</v>
      </c>
      <c r="B660" s="183"/>
      <c r="C660" s="183"/>
      <c r="D660" s="148"/>
      <c r="E660" s="148"/>
      <c r="F660" s="160"/>
    </row>
    <row r="661" spans="1:6" s="41" customFormat="1" ht="16.5" x14ac:dyDescent="0.3">
      <c r="A661" s="33" t="s">
        <v>757</v>
      </c>
      <c r="B661" s="183"/>
      <c r="C661" s="183"/>
      <c r="D661" s="148"/>
      <c r="E661" s="148"/>
      <c r="F661" s="160"/>
    </row>
    <row r="662" spans="1:6" ht="16.5" x14ac:dyDescent="0.3">
      <c r="A662" s="33" t="s">
        <v>757</v>
      </c>
      <c r="B662" s="151"/>
      <c r="C662" s="151"/>
      <c r="D662" s="159"/>
      <c r="E662" s="159"/>
      <c r="F662" s="160"/>
    </row>
    <row r="663" spans="1:6" ht="16.5" x14ac:dyDescent="0.3">
      <c r="A663" s="33" t="s">
        <v>760</v>
      </c>
      <c r="B663" s="151"/>
      <c r="C663" s="151"/>
      <c r="D663" s="159"/>
      <c r="E663" s="159"/>
      <c r="F663" s="160"/>
    </row>
    <row r="664" spans="1:6" ht="16.5" x14ac:dyDescent="0.3">
      <c r="A664" s="33" t="s">
        <v>763</v>
      </c>
      <c r="B664" s="151"/>
      <c r="C664" s="151"/>
      <c r="D664" s="159"/>
      <c r="E664" s="159"/>
      <c r="F664" s="160"/>
    </row>
    <row r="665" spans="1:6" ht="16.5" x14ac:dyDescent="0.3">
      <c r="A665" s="33" t="s">
        <v>765</v>
      </c>
      <c r="B665" s="151"/>
      <c r="C665" s="151"/>
      <c r="D665" s="159"/>
      <c r="E665" s="159"/>
      <c r="F665" s="160"/>
    </row>
    <row r="666" spans="1:6" ht="16.5" x14ac:dyDescent="0.3">
      <c r="A666" s="33" t="s">
        <v>765</v>
      </c>
      <c r="B666" s="151"/>
      <c r="C666" s="151"/>
      <c r="D666" s="159"/>
      <c r="E666" s="159"/>
      <c r="F666" s="160"/>
    </row>
    <row r="667" spans="1:6" ht="16.5" x14ac:dyDescent="0.3">
      <c r="A667" s="33" t="s">
        <v>769</v>
      </c>
      <c r="B667" s="151"/>
      <c r="C667" s="151"/>
      <c r="D667" s="159"/>
      <c r="E667" s="159"/>
      <c r="F667" s="160"/>
    </row>
    <row r="668" spans="1:6" ht="16.5" x14ac:dyDescent="0.3">
      <c r="A668" s="33" t="s">
        <v>772</v>
      </c>
      <c r="B668" s="151"/>
      <c r="C668" s="151"/>
      <c r="D668" s="159"/>
      <c r="E668" s="159"/>
      <c r="F668" s="160"/>
    </row>
    <row r="669" spans="1:6" ht="16.5" x14ac:dyDescent="0.3">
      <c r="A669" s="33" t="s">
        <v>772</v>
      </c>
      <c r="B669" s="151"/>
      <c r="C669" s="151"/>
      <c r="D669" s="159"/>
      <c r="E669" s="159"/>
      <c r="F669" s="160"/>
    </row>
    <row r="670" spans="1:6" ht="16.5" x14ac:dyDescent="0.3">
      <c r="A670" s="33" t="s">
        <v>776</v>
      </c>
      <c r="B670" s="151"/>
      <c r="C670" s="151"/>
      <c r="D670" s="159"/>
      <c r="E670" s="159"/>
      <c r="F670" s="160"/>
    </row>
    <row r="671" spans="1:6" s="41" customFormat="1" ht="16.5" x14ac:dyDescent="0.3">
      <c r="A671" s="33" t="s">
        <v>779</v>
      </c>
      <c r="B671" s="183"/>
      <c r="C671" s="183"/>
      <c r="D671" s="148"/>
      <c r="E671" s="148"/>
      <c r="F671" s="160"/>
    </row>
    <row r="672" spans="1:6" s="41" customFormat="1" ht="16.5" x14ac:dyDescent="0.3">
      <c r="A672" s="33" t="s">
        <v>782</v>
      </c>
      <c r="B672" s="183"/>
      <c r="C672" s="183"/>
      <c r="D672" s="148"/>
      <c r="E672" s="148"/>
      <c r="F672" s="160"/>
    </row>
    <row r="673" spans="1:6" ht="16.5" x14ac:dyDescent="0.3">
      <c r="A673" s="33" t="s">
        <v>785</v>
      </c>
      <c r="B673" s="151"/>
      <c r="C673" s="151"/>
      <c r="D673" s="159"/>
      <c r="E673" s="159"/>
      <c r="F673" s="160"/>
    </row>
    <row r="674" spans="1:6" ht="18" thickBot="1" x14ac:dyDescent="0.35">
      <c r="A674" s="33" t="s">
        <v>787</v>
      </c>
      <c r="B674" s="161" t="s">
        <v>959</v>
      </c>
      <c r="C674" s="151"/>
      <c r="D674" s="159"/>
      <c r="E674" s="159"/>
      <c r="F674" s="160"/>
    </row>
    <row r="675" spans="1:6" ht="16.5" thickBot="1" x14ac:dyDescent="0.3">
      <c r="A675" s="33" t="s">
        <v>787</v>
      </c>
      <c r="B675" s="141" t="s">
        <v>1036</v>
      </c>
      <c r="C675" s="141" t="s">
        <v>1037</v>
      </c>
      <c r="D675" s="133" t="s">
        <v>1038</v>
      </c>
      <c r="E675" s="158" t="s">
        <v>3</v>
      </c>
      <c r="F675" s="132" t="s">
        <v>1039</v>
      </c>
    </row>
    <row r="676" spans="1:6" x14ac:dyDescent="0.25">
      <c r="A676" s="33" t="s">
        <v>790</v>
      </c>
      <c r="B676" s="106" t="s">
        <v>962</v>
      </c>
      <c r="C676" s="9">
        <v>44841</v>
      </c>
      <c r="D676" s="82" t="s">
        <v>960</v>
      </c>
      <c r="E676" s="105" t="s">
        <v>961</v>
      </c>
      <c r="F676" s="107">
        <v>3021375</v>
      </c>
    </row>
    <row r="677" spans="1:6" s="41" customFormat="1" x14ac:dyDescent="0.25">
      <c r="A677" s="33" t="s">
        <v>793</v>
      </c>
      <c r="B677" s="106" t="s">
        <v>967</v>
      </c>
      <c r="C677" s="9">
        <v>44896</v>
      </c>
      <c r="D677" s="82" t="s">
        <v>960</v>
      </c>
      <c r="E677" s="105" t="s">
        <v>961</v>
      </c>
      <c r="F677" s="107">
        <v>1061500</v>
      </c>
    </row>
    <row r="678" spans="1:6" s="41" customFormat="1" x14ac:dyDescent="0.25">
      <c r="A678" s="33" t="s">
        <v>793</v>
      </c>
      <c r="B678" s="106" t="s">
        <v>977</v>
      </c>
      <c r="C678" s="108">
        <v>44914</v>
      </c>
      <c r="D678" s="25" t="s">
        <v>67</v>
      </c>
      <c r="E678" s="80" t="s">
        <v>961</v>
      </c>
      <c r="F678" s="107">
        <v>2242125.42</v>
      </c>
    </row>
    <row r="679" spans="1:6" s="41" customFormat="1" x14ac:dyDescent="0.25">
      <c r="A679" s="33" t="s">
        <v>793</v>
      </c>
      <c r="B679" s="106" t="s">
        <v>978</v>
      </c>
      <c r="C679" s="108">
        <v>44914</v>
      </c>
      <c r="D679" s="25" t="s">
        <v>67</v>
      </c>
      <c r="E679" s="80" t="s">
        <v>961</v>
      </c>
      <c r="F679" s="107">
        <v>365435</v>
      </c>
    </row>
    <row r="680" spans="1:6" s="41" customFormat="1" x14ac:dyDescent="0.25">
      <c r="A680" s="33" t="s">
        <v>793</v>
      </c>
      <c r="B680" s="106" t="s">
        <v>979</v>
      </c>
      <c r="C680" s="108">
        <v>44909</v>
      </c>
      <c r="D680" s="109" t="s">
        <v>709</v>
      </c>
      <c r="E680" s="80" t="s">
        <v>961</v>
      </c>
      <c r="F680" s="107">
        <v>287892.27</v>
      </c>
    </row>
    <row r="681" spans="1:6" s="41" customFormat="1" x14ac:dyDescent="0.25">
      <c r="A681" s="33" t="s">
        <v>793</v>
      </c>
      <c r="B681" s="79" t="s">
        <v>982</v>
      </c>
      <c r="C681" s="18">
        <v>44545</v>
      </c>
      <c r="D681" s="33" t="s">
        <v>248</v>
      </c>
      <c r="E681" s="80" t="s">
        <v>961</v>
      </c>
      <c r="F681" s="31">
        <v>655585.18999999994</v>
      </c>
    </row>
    <row r="682" spans="1:6" s="41" customFormat="1" x14ac:dyDescent="0.25">
      <c r="A682" s="33" t="s">
        <v>793</v>
      </c>
      <c r="B682" s="79" t="s">
        <v>987</v>
      </c>
      <c r="C682" s="18">
        <v>44910</v>
      </c>
      <c r="D682" s="33" t="s">
        <v>248</v>
      </c>
      <c r="E682" s="80" t="s">
        <v>961</v>
      </c>
      <c r="F682" s="31">
        <v>541712.5</v>
      </c>
    </row>
    <row r="683" spans="1:6" s="41" customFormat="1" x14ac:dyDescent="0.25">
      <c r="A683" s="33" t="s">
        <v>793</v>
      </c>
      <c r="B683" s="79" t="s">
        <v>988</v>
      </c>
      <c r="C683" s="18">
        <v>44910</v>
      </c>
      <c r="D683" s="33" t="s">
        <v>248</v>
      </c>
      <c r="E683" s="80" t="s">
        <v>961</v>
      </c>
      <c r="F683" s="31">
        <v>849161.25</v>
      </c>
    </row>
    <row r="684" spans="1:6" s="41" customFormat="1" x14ac:dyDescent="0.25">
      <c r="A684" s="33" t="s">
        <v>793</v>
      </c>
      <c r="B684" s="79" t="s">
        <v>989</v>
      </c>
      <c r="C684" s="18">
        <v>44910</v>
      </c>
      <c r="D684" s="33" t="s">
        <v>248</v>
      </c>
      <c r="E684" s="80" t="s">
        <v>961</v>
      </c>
      <c r="F684" s="31">
        <v>695939.98</v>
      </c>
    </row>
    <row r="685" spans="1:6" s="41" customFormat="1" x14ac:dyDescent="0.25">
      <c r="A685" s="33" t="s">
        <v>793</v>
      </c>
      <c r="B685" s="79" t="s">
        <v>990</v>
      </c>
      <c r="C685" s="18">
        <v>44910</v>
      </c>
      <c r="D685" s="33" t="s">
        <v>248</v>
      </c>
      <c r="E685" s="80" t="s">
        <v>961</v>
      </c>
      <c r="F685" s="31">
        <v>2219175</v>
      </c>
    </row>
    <row r="686" spans="1:6" x14ac:dyDescent="0.25">
      <c r="A686" s="33" t="s">
        <v>805</v>
      </c>
      <c r="B686" s="79" t="s">
        <v>991</v>
      </c>
      <c r="C686" s="18">
        <v>44910</v>
      </c>
      <c r="D686" s="33" t="s">
        <v>248</v>
      </c>
      <c r="E686" s="80" t="s">
        <v>961</v>
      </c>
      <c r="F686" s="31">
        <v>1619800</v>
      </c>
    </row>
    <row r="687" spans="1:6" x14ac:dyDescent="0.25">
      <c r="A687" s="33" t="s">
        <v>805</v>
      </c>
      <c r="B687" s="79" t="s">
        <v>993</v>
      </c>
      <c r="C687" s="18">
        <v>44874</v>
      </c>
      <c r="D687" s="33" t="s">
        <v>992</v>
      </c>
      <c r="E687" s="80" t="s">
        <v>961</v>
      </c>
      <c r="F687" s="31">
        <v>573872</v>
      </c>
    </row>
    <row r="688" spans="1:6" x14ac:dyDescent="0.25">
      <c r="A688" s="33" t="s">
        <v>805</v>
      </c>
      <c r="B688" s="79" t="s">
        <v>998</v>
      </c>
      <c r="C688" s="18">
        <v>44893</v>
      </c>
      <c r="D688" s="63" t="s">
        <v>445</v>
      </c>
      <c r="E688" s="80" t="s">
        <v>961</v>
      </c>
      <c r="F688" s="31">
        <v>2553636.6</v>
      </c>
    </row>
    <row r="689" spans="1:6" s="41" customFormat="1" x14ac:dyDescent="0.25">
      <c r="A689" s="33" t="s">
        <v>805</v>
      </c>
      <c r="B689" s="79" t="s">
        <v>999</v>
      </c>
      <c r="C689" s="18">
        <v>44896</v>
      </c>
      <c r="D689" s="63" t="s">
        <v>738</v>
      </c>
      <c r="E689" s="80" t="s">
        <v>961</v>
      </c>
      <c r="F689" s="31">
        <v>1083672.8799999999</v>
      </c>
    </row>
    <row r="690" spans="1:6" s="41" customFormat="1" x14ac:dyDescent="0.25">
      <c r="A690" s="33" t="s">
        <v>810</v>
      </c>
      <c r="B690" s="79" t="s">
        <v>1002</v>
      </c>
      <c r="C690" s="18">
        <v>44874</v>
      </c>
      <c r="D690" s="33" t="s">
        <v>157</v>
      </c>
      <c r="E690" s="80" t="s">
        <v>961</v>
      </c>
      <c r="F690" s="31">
        <v>3154201.27</v>
      </c>
    </row>
    <row r="691" spans="1:6" s="41" customFormat="1" x14ac:dyDescent="0.25">
      <c r="A691" s="33" t="s">
        <v>812</v>
      </c>
      <c r="B691" s="79" t="s">
        <v>1019</v>
      </c>
      <c r="C691" s="18">
        <v>44893</v>
      </c>
      <c r="D691" s="33" t="s">
        <v>1013</v>
      </c>
      <c r="E691" s="80" t="s">
        <v>961</v>
      </c>
      <c r="F691" s="31">
        <v>237500</v>
      </c>
    </row>
    <row r="692" spans="1:6" s="41" customFormat="1" x14ac:dyDescent="0.25">
      <c r="A692" s="33" t="s">
        <v>815</v>
      </c>
      <c r="B692" s="79" t="s">
        <v>1020</v>
      </c>
      <c r="C692" s="18">
        <v>44893</v>
      </c>
      <c r="D692" s="33" t="s">
        <v>1013</v>
      </c>
      <c r="E692" s="80" t="s">
        <v>961</v>
      </c>
      <c r="F692" s="31">
        <v>1100880</v>
      </c>
    </row>
    <row r="693" spans="1:6" ht="15.75" x14ac:dyDescent="0.25">
      <c r="A693" s="33" t="s">
        <v>817</v>
      </c>
      <c r="B693" s="162"/>
      <c r="C693" s="163"/>
      <c r="D693" s="164" t="s">
        <v>1049</v>
      </c>
      <c r="E693" s="164"/>
      <c r="F693" s="165">
        <f>SUM(F676:F692)</f>
        <v>22263464.359999999</v>
      </c>
    </row>
    <row r="694" spans="1:6" x14ac:dyDescent="0.25">
      <c r="A694" s="33" t="s">
        <v>819</v>
      </c>
      <c r="B694" s="162"/>
      <c r="C694" s="163"/>
      <c r="D694" s="138"/>
      <c r="E694" s="166"/>
      <c r="F694" s="167"/>
    </row>
    <row r="695" spans="1:6" s="41" customFormat="1" ht="17.25" thickBot="1" x14ac:dyDescent="0.35">
      <c r="A695" s="33" t="s">
        <v>821</v>
      </c>
      <c r="B695" s="117"/>
      <c r="C695" s="117"/>
      <c r="D695" s="184" t="s">
        <v>1024</v>
      </c>
      <c r="E695" s="117"/>
      <c r="F695" s="185">
        <f>+F556+F436+F693+F597+F649</f>
        <v>497340786.64999998</v>
      </c>
    </row>
    <row r="696" spans="1:6" s="41" customFormat="1" ht="17.25" thickTop="1" x14ac:dyDescent="0.3">
      <c r="A696" s="33" t="s">
        <v>823</v>
      </c>
      <c r="B696" s="117"/>
      <c r="C696" s="117"/>
      <c r="D696" s="148"/>
      <c r="E696" s="148"/>
      <c r="F696" s="149"/>
    </row>
    <row r="697" spans="1:6" s="41" customFormat="1" ht="16.5" x14ac:dyDescent="0.3">
      <c r="A697" s="33" t="s">
        <v>825</v>
      </c>
      <c r="B697" s="186"/>
      <c r="C697" s="186"/>
      <c r="D697" s="186"/>
      <c r="E697" s="186"/>
      <c r="F697" s="186"/>
    </row>
    <row r="698" spans="1:6" s="41" customFormat="1" ht="16.5" x14ac:dyDescent="0.3">
      <c r="A698" s="33" t="s">
        <v>827</v>
      </c>
      <c r="B698" s="187" t="s">
        <v>1050</v>
      </c>
      <c r="C698" s="187"/>
      <c r="D698" s="188"/>
      <c r="E698" s="274" t="s">
        <v>1026</v>
      </c>
      <c r="F698" s="274"/>
    </row>
    <row r="699" spans="1:6" s="41" customFormat="1" ht="16.5" x14ac:dyDescent="0.3">
      <c r="A699" s="33" t="s">
        <v>830</v>
      </c>
      <c r="B699" s="267" t="s">
        <v>1051</v>
      </c>
      <c r="C699" s="267"/>
      <c r="D699" s="267"/>
      <c r="E699" s="268" t="s">
        <v>1052</v>
      </c>
      <c r="F699" s="268"/>
    </row>
    <row r="700" spans="1:6" s="41" customFormat="1" ht="16.5" x14ac:dyDescent="0.3">
      <c r="A700" s="33" t="s">
        <v>833</v>
      </c>
      <c r="B700" s="189"/>
      <c r="C700" s="189"/>
      <c r="D700" s="190"/>
      <c r="E700" s="189"/>
      <c r="F700" s="191"/>
    </row>
    <row r="701" spans="1:6" s="41" customFormat="1" ht="16.5" x14ac:dyDescent="0.3">
      <c r="A701" s="33" t="s">
        <v>835</v>
      </c>
      <c r="B701" s="192"/>
      <c r="C701" s="192"/>
      <c r="D701" s="192"/>
      <c r="E701" s="189"/>
      <c r="F701" s="191"/>
    </row>
    <row r="702" spans="1:6" s="41" customFormat="1" ht="16.5" x14ac:dyDescent="0.3">
      <c r="A702" s="33" t="s">
        <v>838</v>
      </c>
      <c r="B702" s="269" t="s">
        <v>1053</v>
      </c>
      <c r="C702" s="269"/>
      <c r="D702" s="269"/>
      <c r="E702" s="269"/>
      <c r="F702" s="269"/>
    </row>
    <row r="703" spans="1:6" s="41" customFormat="1" x14ac:dyDescent="0.25">
      <c r="A703" s="33" t="s">
        <v>841</v>
      </c>
      <c r="B703" s="270" t="s">
        <v>1030</v>
      </c>
      <c r="C703" s="270"/>
      <c r="D703" s="270"/>
      <c r="E703" s="270"/>
      <c r="F703" s="270"/>
    </row>
    <row r="704" spans="1:6" s="41" customFormat="1" ht="16.5" x14ac:dyDescent="0.3">
      <c r="A704" s="33" t="s">
        <v>843</v>
      </c>
      <c r="B704" s="186"/>
      <c r="C704" s="186"/>
      <c r="D704" s="186"/>
      <c r="E704" s="186"/>
      <c r="F704" s="186"/>
    </row>
    <row r="705" spans="1:6" s="41" customFormat="1" ht="16.5" x14ac:dyDescent="0.3">
      <c r="A705" s="33" t="s">
        <v>843</v>
      </c>
      <c r="B705" s="186"/>
      <c r="C705" s="186"/>
      <c r="D705" s="186"/>
      <c r="E705" s="186"/>
      <c r="F705" s="186"/>
    </row>
    <row r="706" spans="1:6" ht="16.5" x14ac:dyDescent="0.3">
      <c r="A706" s="33" t="s">
        <v>847</v>
      </c>
      <c r="B706" s="171"/>
      <c r="C706" s="171"/>
      <c r="D706" s="171"/>
      <c r="E706" s="171"/>
      <c r="F706" s="171"/>
    </row>
    <row r="707" spans="1:6" ht="16.5" x14ac:dyDescent="0.3">
      <c r="A707" s="33" t="s">
        <v>850</v>
      </c>
      <c r="B707" s="171"/>
      <c r="C707" s="171"/>
      <c r="D707" s="171"/>
      <c r="E707" s="171"/>
      <c r="F707" s="171"/>
    </row>
    <row r="708" spans="1:6" ht="16.5" x14ac:dyDescent="0.3">
      <c r="A708" s="33" t="s">
        <v>850</v>
      </c>
      <c r="B708" s="171"/>
      <c r="C708" s="171"/>
      <c r="D708" s="171"/>
      <c r="E708" s="171"/>
      <c r="F708" s="171"/>
    </row>
    <row r="709" spans="1:6" ht="16.5" x14ac:dyDescent="0.3">
      <c r="A709" s="33" t="s">
        <v>853</v>
      </c>
      <c r="B709" s="171"/>
      <c r="C709" s="171"/>
      <c r="D709" s="171"/>
      <c r="E709" s="171"/>
      <c r="F709" s="171"/>
    </row>
    <row r="710" spans="1:6" ht="16.5" x14ac:dyDescent="0.3">
      <c r="A710" s="33" t="s">
        <v>855</v>
      </c>
      <c r="B710" s="171"/>
      <c r="C710" s="171"/>
      <c r="D710" s="171"/>
      <c r="E710" s="171"/>
      <c r="F710" s="171"/>
    </row>
    <row r="711" spans="1:6" ht="16.5" x14ac:dyDescent="0.3">
      <c r="A711" s="33" t="s">
        <v>857</v>
      </c>
      <c r="B711" s="171"/>
      <c r="C711" s="171"/>
      <c r="D711" s="171"/>
      <c r="E711" s="171"/>
      <c r="F711" s="171"/>
    </row>
    <row r="712" spans="1:6" ht="16.5" x14ac:dyDescent="0.3">
      <c r="A712" s="33" t="s">
        <v>860</v>
      </c>
      <c r="B712" s="171"/>
      <c r="C712" s="171"/>
      <c r="D712" s="171"/>
      <c r="E712" s="171"/>
      <c r="F712" s="171"/>
    </row>
    <row r="713" spans="1:6" ht="16.5" x14ac:dyDescent="0.3">
      <c r="A713" s="33" t="s">
        <v>862</v>
      </c>
      <c r="B713" s="171"/>
      <c r="C713" s="171"/>
      <c r="D713" s="171"/>
      <c r="E713" s="171"/>
      <c r="F713" s="171"/>
    </row>
    <row r="714" spans="1:6" ht="16.5" x14ac:dyDescent="0.3">
      <c r="A714" s="33" t="s">
        <v>862</v>
      </c>
      <c r="B714" s="171"/>
      <c r="C714" s="171"/>
      <c r="D714" s="171"/>
      <c r="E714" s="171"/>
      <c r="F714" s="171"/>
    </row>
    <row r="715" spans="1:6" ht="16.5" x14ac:dyDescent="0.3">
      <c r="A715" s="33" t="s">
        <v>862</v>
      </c>
      <c r="B715" s="171"/>
      <c r="C715" s="171"/>
      <c r="D715" s="171"/>
      <c r="E715" s="171"/>
      <c r="F715" s="171"/>
    </row>
    <row r="716" spans="1:6" ht="16.5" x14ac:dyDescent="0.3">
      <c r="A716" s="33" t="s">
        <v>867</v>
      </c>
      <c r="B716" s="171"/>
      <c r="C716" s="171"/>
      <c r="D716" s="171"/>
      <c r="E716" s="171"/>
      <c r="F716" s="171"/>
    </row>
    <row r="717" spans="1:6" ht="16.5" x14ac:dyDescent="0.3">
      <c r="A717" s="33" t="s">
        <v>869</v>
      </c>
      <c r="B717" s="171"/>
      <c r="C717" s="171"/>
      <c r="D717" s="171"/>
      <c r="E717" s="171"/>
      <c r="F717" s="171"/>
    </row>
    <row r="718" spans="1:6" ht="16.5" x14ac:dyDescent="0.3">
      <c r="A718" s="33" t="s">
        <v>871</v>
      </c>
      <c r="B718" s="171"/>
      <c r="C718" s="171"/>
      <c r="D718" s="171"/>
      <c r="E718" s="171"/>
      <c r="F718" s="171"/>
    </row>
    <row r="719" spans="1:6" s="41" customFormat="1" ht="16.5" x14ac:dyDescent="0.3">
      <c r="A719" s="33" t="s">
        <v>872</v>
      </c>
      <c r="B719" s="186"/>
      <c r="C719" s="186"/>
      <c r="D719" s="186"/>
      <c r="E719" s="186"/>
      <c r="F719" s="186"/>
    </row>
    <row r="720" spans="1:6" s="41" customFormat="1" ht="16.5" x14ac:dyDescent="0.3">
      <c r="A720" s="33" t="s">
        <v>875</v>
      </c>
      <c r="B720" s="186"/>
      <c r="C720" s="186"/>
      <c r="D720" s="186"/>
      <c r="E720" s="186"/>
      <c r="F720" s="186"/>
    </row>
    <row r="721" spans="1:6" s="41" customFormat="1" ht="16.5" x14ac:dyDescent="0.3">
      <c r="A721" s="33" t="s">
        <v>877</v>
      </c>
      <c r="B721" s="186"/>
      <c r="C721" s="186"/>
      <c r="D721" s="186"/>
      <c r="E721" s="186"/>
      <c r="F721" s="186"/>
    </row>
    <row r="722" spans="1:6" s="41" customFormat="1" x14ac:dyDescent="0.25">
      <c r="A722" s="33" t="s">
        <v>879</v>
      </c>
    </row>
    <row r="723" spans="1:6" s="41" customFormat="1" x14ac:dyDescent="0.25">
      <c r="A723" s="33" t="s">
        <v>881</v>
      </c>
    </row>
    <row r="724" spans="1:6" s="41" customFormat="1" x14ac:dyDescent="0.25">
      <c r="A724" s="33" t="s">
        <v>883</v>
      </c>
    </row>
    <row r="725" spans="1:6" s="41" customFormat="1" x14ac:dyDescent="0.25">
      <c r="A725" s="33" t="s">
        <v>885</v>
      </c>
    </row>
    <row r="726" spans="1:6" s="41" customFormat="1" x14ac:dyDescent="0.25">
      <c r="A726" s="33" t="s">
        <v>888</v>
      </c>
    </row>
    <row r="727" spans="1:6" s="41" customFormat="1" x14ac:dyDescent="0.25">
      <c r="A727" s="33" t="s">
        <v>890</v>
      </c>
    </row>
    <row r="728" spans="1:6" s="41" customFormat="1" x14ac:dyDescent="0.25">
      <c r="A728" s="33" t="s">
        <v>890</v>
      </c>
    </row>
    <row r="729" spans="1:6" s="41" customFormat="1" x14ac:dyDescent="0.25">
      <c r="A729" s="33" t="s">
        <v>890</v>
      </c>
    </row>
    <row r="730" spans="1:6" s="41" customFormat="1" x14ac:dyDescent="0.25">
      <c r="A730" s="33" t="s">
        <v>890</v>
      </c>
    </row>
    <row r="731" spans="1:6" s="41" customFormat="1" x14ac:dyDescent="0.25">
      <c r="A731" s="33" t="s">
        <v>890</v>
      </c>
    </row>
    <row r="732" spans="1:6" s="41" customFormat="1" x14ac:dyDescent="0.25">
      <c r="A732" s="33" t="s">
        <v>890</v>
      </c>
    </row>
    <row r="733" spans="1:6" s="41" customFormat="1" x14ac:dyDescent="0.25">
      <c r="A733" s="33" t="s">
        <v>897</v>
      </c>
    </row>
    <row r="734" spans="1:6" s="41" customFormat="1" x14ac:dyDescent="0.25">
      <c r="A734" s="33" t="s">
        <v>897</v>
      </c>
    </row>
    <row r="735" spans="1:6" s="41" customFormat="1" x14ac:dyDescent="0.25">
      <c r="A735" s="33" t="s">
        <v>888</v>
      </c>
    </row>
    <row r="736" spans="1:6" s="41" customFormat="1" x14ac:dyDescent="0.25">
      <c r="A736" s="33" t="s">
        <v>901</v>
      </c>
    </row>
    <row r="737" spans="1:1" s="41" customFormat="1" x14ac:dyDescent="0.25">
      <c r="A737" s="33" t="s">
        <v>903</v>
      </c>
    </row>
    <row r="738" spans="1:1" s="41" customFormat="1" x14ac:dyDescent="0.25">
      <c r="A738" s="33" t="s">
        <v>901</v>
      </c>
    </row>
    <row r="739" spans="1:1" s="41" customFormat="1" x14ac:dyDescent="0.25">
      <c r="A739" s="33" t="s">
        <v>906</v>
      </c>
    </row>
    <row r="740" spans="1:1" s="41" customFormat="1" x14ac:dyDescent="0.25">
      <c r="A740" s="33" t="s">
        <v>901</v>
      </c>
    </row>
    <row r="741" spans="1:1" s="41" customFormat="1" x14ac:dyDescent="0.25">
      <c r="A741" s="33" t="s">
        <v>909</v>
      </c>
    </row>
    <row r="742" spans="1:1" s="41" customFormat="1" x14ac:dyDescent="0.25">
      <c r="A742" s="33" t="s">
        <v>911</v>
      </c>
    </row>
    <row r="743" spans="1:1" s="41" customFormat="1" x14ac:dyDescent="0.25">
      <c r="A743" s="33" t="s">
        <v>913</v>
      </c>
    </row>
    <row r="744" spans="1:1" s="41" customFormat="1" x14ac:dyDescent="0.25">
      <c r="A744" s="33" t="s">
        <v>911</v>
      </c>
    </row>
    <row r="745" spans="1:1" s="41" customFormat="1" x14ac:dyDescent="0.25">
      <c r="A745" s="33" t="s">
        <v>916</v>
      </c>
    </row>
    <row r="746" spans="1:1" s="41" customFormat="1" x14ac:dyDescent="0.25">
      <c r="A746" s="33" t="s">
        <v>903</v>
      </c>
    </row>
    <row r="747" spans="1:1" s="41" customFormat="1" x14ac:dyDescent="0.25">
      <c r="A747" s="33" t="s">
        <v>919</v>
      </c>
    </row>
    <row r="748" spans="1:1" s="41" customFormat="1" x14ac:dyDescent="0.25">
      <c r="A748" s="33" t="s">
        <v>921</v>
      </c>
    </row>
    <row r="749" spans="1:1" s="41" customFormat="1" x14ac:dyDescent="0.25">
      <c r="A749" s="33" t="s">
        <v>923</v>
      </c>
    </row>
    <row r="750" spans="1:1" s="41" customFormat="1" x14ac:dyDescent="0.25">
      <c r="A750" s="33" t="s">
        <v>923</v>
      </c>
    </row>
    <row r="751" spans="1:1" s="41" customFormat="1" x14ac:dyDescent="0.25">
      <c r="A751" s="33" t="s">
        <v>926</v>
      </c>
    </row>
    <row r="752" spans="1:1" s="41" customFormat="1" x14ac:dyDescent="0.25">
      <c r="A752" s="33" t="s">
        <v>926</v>
      </c>
    </row>
    <row r="753" spans="1:1" s="41" customFormat="1" x14ac:dyDescent="0.25">
      <c r="A753" s="33" t="s">
        <v>926</v>
      </c>
    </row>
    <row r="754" spans="1:1" s="41" customFormat="1" x14ac:dyDescent="0.25">
      <c r="A754" s="33" t="s">
        <v>926</v>
      </c>
    </row>
    <row r="755" spans="1:1" s="41" customFormat="1" x14ac:dyDescent="0.25">
      <c r="A755" s="33" t="s">
        <v>932</v>
      </c>
    </row>
    <row r="756" spans="1:1" s="41" customFormat="1" x14ac:dyDescent="0.25">
      <c r="A756" s="33" t="s">
        <v>932</v>
      </c>
    </row>
    <row r="757" spans="1:1" s="41" customFormat="1" x14ac:dyDescent="0.25">
      <c r="A757" s="33" t="s">
        <v>936</v>
      </c>
    </row>
    <row r="758" spans="1:1" s="41" customFormat="1" x14ac:dyDescent="0.25">
      <c r="A758" s="33" t="s">
        <v>939</v>
      </c>
    </row>
    <row r="759" spans="1:1" s="41" customFormat="1" x14ac:dyDescent="0.25">
      <c r="A759" s="33" t="s">
        <v>942</v>
      </c>
    </row>
    <row r="760" spans="1:1" s="41" customFormat="1" x14ac:dyDescent="0.25">
      <c r="A760" s="33" t="s">
        <v>943</v>
      </c>
    </row>
    <row r="761" spans="1:1" s="41" customFormat="1" x14ac:dyDescent="0.25">
      <c r="A761" s="33" t="s">
        <v>946</v>
      </c>
    </row>
    <row r="762" spans="1:1" s="41" customFormat="1" x14ac:dyDescent="0.25">
      <c r="A762" s="33" t="s">
        <v>948</v>
      </c>
    </row>
    <row r="763" spans="1:1" s="41" customFormat="1" x14ac:dyDescent="0.25">
      <c r="A763" s="33" t="s">
        <v>950</v>
      </c>
    </row>
    <row r="764" spans="1:1" s="41" customFormat="1" x14ac:dyDescent="0.25">
      <c r="A764" s="33" t="s">
        <v>953</v>
      </c>
    </row>
    <row r="765" spans="1:1" s="41" customFormat="1" x14ac:dyDescent="0.25">
      <c r="A765" s="33" t="s">
        <v>956</v>
      </c>
    </row>
    <row r="766" spans="1:1" s="41" customFormat="1" x14ac:dyDescent="0.25"/>
    <row r="767" spans="1:1" s="41" customFormat="1" ht="15.75" x14ac:dyDescent="0.25">
      <c r="A767" s="42"/>
    </row>
    <row r="768" spans="1:1" s="41" customFormat="1" ht="15.75" x14ac:dyDescent="0.25">
      <c r="A768" s="42"/>
    </row>
    <row r="769" spans="1:1" s="41" customFormat="1" ht="15.75" x14ac:dyDescent="0.25">
      <c r="A769" s="42"/>
    </row>
    <row r="770" spans="1:1" s="41" customFormat="1" ht="15.75" x14ac:dyDescent="0.25">
      <c r="A770" s="42"/>
    </row>
    <row r="771" spans="1:1" s="41" customFormat="1" ht="15.75" x14ac:dyDescent="0.25">
      <c r="A771" s="42"/>
    </row>
    <row r="772" spans="1:1" s="41" customFormat="1" ht="15.75" x14ac:dyDescent="0.25">
      <c r="A772" s="42"/>
    </row>
    <row r="773" spans="1:1" s="41" customFormat="1" ht="15.75" x14ac:dyDescent="0.25">
      <c r="A773" s="42"/>
    </row>
    <row r="774" spans="1:1" s="41" customFormat="1" ht="15.75" x14ac:dyDescent="0.25">
      <c r="A774" s="42"/>
    </row>
    <row r="775" spans="1:1" s="41" customFormat="1" ht="15.75" x14ac:dyDescent="0.25">
      <c r="A775" s="42"/>
    </row>
    <row r="776" spans="1:1" s="41" customFormat="1" ht="15.75" x14ac:dyDescent="0.25">
      <c r="A776" s="42"/>
    </row>
    <row r="777" spans="1:1" s="41" customFormat="1" ht="15.75" x14ac:dyDescent="0.25">
      <c r="A777" s="42"/>
    </row>
    <row r="778" spans="1:1" s="41" customFormat="1" ht="17.25" thickBot="1" x14ac:dyDescent="0.3">
      <c r="A778" s="99" t="s">
        <v>959</v>
      </c>
    </row>
    <row r="779" spans="1:1" s="41" customFormat="1" ht="17.25" thickBot="1" x14ac:dyDescent="0.3">
      <c r="A779" s="100" t="s">
        <v>2</v>
      </c>
    </row>
    <row r="780" spans="1:1" s="41" customFormat="1" x14ac:dyDescent="0.25">
      <c r="A780" s="82" t="s">
        <v>960</v>
      </c>
    </row>
    <row r="781" spans="1:1" s="41" customFormat="1" x14ac:dyDescent="0.25">
      <c r="A781" s="82" t="s">
        <v>960</v>
      </c>
    </row>
    <row r="782" spans="1:1" s="41" customFormat="1" x14ac:dyDescent="0.25">
      <c r="A782" s="82" t="s">
        <v>960</v>
      </c>
    </row>
    <row r="783" spans="1:1" s="41" customFormat="1" x14ac:dyDescent="0.25">
      <c r="A783" s="82" t="s">
        <v>960</v>
      </c>
    </row>
    <row r="784" spans="1:1" s="41" customFormat="1" x14ac:dyDescent="0.25">
      <c r="A784" s="82" t="s">
        <v>960</v>
      </c>
    </row>
    <row r="785" spans="1:1" s="41" customFormat="1" x14ac:dyDescent="0.25">
      <c r="A785" s="82" t="s">
        <v>960</v>
      </c>
    </row>
    <row r="786" spans="1:1" s="41" customFormat="1" x14ac:dyDescent="0.25">
      <c r="A786" s="82" t="s">
        <v>968</v>
      </c>
    </row>
    <row r="787" spans="1:1" s="41" customFormat="1" x14ac:dyDescent="0.25">
      <c r="A787" s="82" t="s">
        <v>724</v>
      </c>
    </row>
    <row r="788" spans="1:1" s="41" customFormat="1" x14ac:dyDescent="0.25">
      <c r="A788" s="82" t="s">
        <v>724</v>
      </c>
    </row>
    <row r="789" spans="1:1" s="41" customFormat="1" x14ac:dyDescent="0.25">
      <c r="A789" s="82" t="s">
        <v>724</v>
      </c>
    </row>
    <row r="790" spans="1:1" s="41" customFormat="1" x14ac:dyDescent="0.25">
      <c r="A790" s="82" t="s">
        <v>724</v>
      </c>
    </row>
    <row r="791" spans="1:1" s="41" customFormat="1" x14ac:dyDescent="0.25">
      <c r="A791" s="25" t="s">
        <v>67</v>
      </c>
    </row>
    <row r="792" spans="1:1" s="41" customFormat="1" x14ac:dyDescent="0.25">
      <c r="A792" s="25" t="s">
        <v>67</v>
      </c>
    </row>
    <row r="793" spans="1:1" s="41" customFormat="1" x14ac:dyDescent="0.25">
      <c r="A793" s="25" t="s">
        <v>67</v>
      </c>
    </row>
    <row r="794" spans="1:1" s="41" customFormat="1" x14ac:dyDescent="0.25">
      <c r="A794" s="25" t="s">
        <v>67</v>
      </c>
    </row>
    <row r="795" spans="1:1" s="41" customFormat="1" x14ac:dyDescent="0.25">
      <c r="A795" s="25" t="s">
        <v>67</v>
      </c>
    </row>
    <row r="796" spans="1:1" s="41" customFormat="1" x14ac:dyDescent="0.25">
      <c r="A796" s="109" t="s">
        <v>709</v>
      </c>
    </row>
    <row r="797" spans="1:1" s="41" customFormat="1" x14ac:dyDescent="0.25">
      <c r="A797" s="110" t="s">
        <v>980</v>
      </c>
    </row>
    <row r="798" spans="1:1" s="41" customFormat="1" x14ac:dyDescent="0.25">
      <c r="A798" s="33" t="s">
        <v>248</v>
      </c>
    </row>
    <row r="799" spans="1:1" s="41" customFormat="1" x14ac:dyDescent="0.25">
      <c r="A799" s="33" t="s">
        <v>248</v>
      </c>
    </row>
    <row r="800" spans="1:1" s="41" customFormat="1" x14ac:dyDescent="0.25">
      <c r="A800" s="33" t="s">
        <v>248</v>
      </c>
    </row>
    <row r="801" spans="1:1" s="41" customFormat="1" x14ac:dyDescent="0.25">
      <c r="A801" s="33" t="s">
        <v>248</v>
      </c>
    </row>
    <row r="802" spans="1:1" s="41" customFormat="1" x14ac:dyDescent="0.25">
      <c r="A802" s="33" t="s">
        <v>248</v>
      </c>
    </row>
    <row r="803" spans="1:1" s="41" customFormat="1" x14ac:dyDescent="0.25">
      <c r="A803" s="33" t="s">
        <v>248</v>
      </c>
    </row>
    <row r="804" spans="1:1" s="41" customFormat="1" x14ac:dyDescent="0.25">
      <c r="A804" s="33" t="s">
        <v>248</v>
      </c>
    </row>
    <row r="805" spans="1:1" s="41" customFormat="1" x14ac:dyDescent="0.25">
      <c r="A805" s="33" t="s">
        <v>248</v>
      </c>
    </row>
    <row r="806" spans="1:1" s="41" customFormat="1" x14ac:dyDescent="0.25">
      <c r="A806" s="33" t="s">
        <v>248</v>
      </c>
    </row>
    <row r="807" spans="1:1" s="41" customFormat="1" x14ac:dyDescent="0.25">
      <c r="A807" s="33" t="s">
        <v>248</v>
      </c>
    </row>
    <row r="808" spans="1:1" s="41" customFormat="1" x14ac:dyDescent="0.25">
      <c r="A808" s="33" t="s">
        <v>248</v>
      </c>
    </row>
    <row r="809" spans="1:1" s="41" customFormat="1" x14ac:dyDescent="0.25">
      <c r="A809" s="33" t="s">
        <v>992</v>
      </c>
    </row>
    <row r="810" spans="1:1" s="41" customFormat="1" x14ac:dyDescent="0.25">
      <c r="A810" s="63" t="s">
        <v>409</v>
      </c>
    </row>
    <row r="811" spans="1:1" s="41" customFormat="1" x14ac:dyDescent="0.25">
      <c r="A811" s="63" t="s">
        <v>409</v>
      </c>
    </row>
    <row r="812" spans="1:1" s="41" customFormat="1" x14ac:dyDescent="0.25">
      <c r="A812" s="63" t="s">
        <v>409</v>
      </c>
    </row>
    <row r="813" spans="1:1" s="41" customFormat="1" x14ac:dyDescent="0.25">
      <c r="A813" s="63" t="s">
        <v>409</v>
      </c>
    </row>
    <row r="814" spans="1:1" s="41" customFormat="1" x14ac:dyDescent="0.25">
      <c r="A814" s="63" t="s">
        <v>445</v>
      </c>
    </row>
    <row r="815" spans="1:1" s="41" customFormat="1" x14ac:dyDescent="0.25">
      <c r="A815" s="63" t="s">
        <v>738</v>
      </c>
    </row>
    <row r="816" spans="1:1" s="41" customFormat="1" x14ac:dyDescent="0.25">
      <c r="A816" s="33" t="s">
        <v>157</v>
      </c>
    </row>
    <row r="817" spans="1:1" s="41" customFormat="1" x14ac:dyDescent="0.25">
      <c r="A817" s="33" t="s">
        <v>157</v>
      </c>
    </row>
    <row r="818" spans="1:1" s="41" customFormat="1" x14ac:dyDescent="0.25">
      <c r="A818" s="33" t="s">
        <v>157</v>
      </c>
    </row>
    <row r="819" spans="1:1" s="41" customFormat="1" x14ac:dyDescent="0.25">
      <c r="A819" s="33" t="s">
        <v>157</v>
      </c>
    </row>
    <row r="820" spans="1:1" s="41" customFormat="1" x14ac:dyDescent="0.25">
      <c r="A820" s="33" t="s">
        <v>157</v>
      </c>
    </row>
    <row r="821" spans="1:1" s="41" customFormat="1" x14ac:dyDescent="0.25">
      <c r="A821" s="33" t="s">
        <v>157</v>
      </c>
    </row>
    <row r="822" spans="1:1" s="41" customFormat="1" x14ac:dyDescent="0.25">
      <c r="A822" s="33" t="s">
        <v>157</v>
      </c>
    </row>
    <row r="823" spans="1:1" s="41" customFormat="1" x14ac:dyDescent="0.25">
      <c r="A823" s="33" t="s">
        <v>157</v>
      </c>
    </row>
    <row r="824" spans="1:1" s="41" customFormat="1" x14ac:dyDescent="0.25">
      <c r="A824" s="33" t="s">
        <v>157</v>
      </c>
    </row>
    <row r="825" spans="1:1" s="41" customFormat="1" x14ac:dyDescent="0.25">
      <c r="A825" s="33" t="s">
        <v>157</v>
      </c>
    </row>
    <row r="826" spans="1:1" s="41" customFormat="1" x14ac:dyDescent="0.25">
      <c r="A826" s="33" t="s">
        <v>157</v>
      </c>
    </row>
    <row r="827" spans="1:1" s="41" customFormat="1" x14ac:dyDescent="0.25">
      <c r="A827" s="33" t="s">
        <v>1011</v>
      </c>
    </row>
    <row r="828" spans="1:1" s="41" customFormat="1" x14ac:dyDescent="0.25">
      <c r="A828" s="33" t="s">
        <v>1013</v>
      </c>
    </row>
    <row r="829" spans="1:1" s="41" customFormat="1" x14ac:dyDescent="0.25">
      <c r="A829" s="33" t="s">
        <v>1013</v>
      </c>
    </row>
    <row r="830" spans="1:1" s="41" customFormat="1" x14ac:dyDescent="0.25">
      <c r="A830" s="33" t="s">
        <v>1013</v>
      </c>
    </row>
    <row r="831" spans="1:1" s="41" customFormat="1" x14ac:dyDescent="0.25">
      <c r="A831" s="33" t="s">
        <v>1013</v>
      </c>
    </row>
    <row r="832" spans="1:1" s="41" customFormat="1" x14ac:dyDescent="0.25">
      <c r="A832" s="33" t="s">
        <v>1013</v>
      </c>
    </row>
    <row r="833" spans="1:1" s="41" customFormat="1" x14ac:dyDescent="0.25">
      <c r="A833" s="33" t="s">
        <v>1013</v>
      </c>
    </row>
    <row r="834" spans="1:1" s="41" customFormat="1" x14ac:dyDescent="0.25">
      <c r="A834" s="33" t="s">
        <v>1013</v>
      </c>
    </row>
    <row r="835" spans="1:1" s="41" customFormat="1" x14ac:dyDescent="0.25">
      <c r="A835" s="33" t="s">
        <v>1021</v>
      </c>
    </row>
    <row r="836" spans="1:1" s="41" customFormat="1" x14ac:dyDescent="0.25"/>
    <row r="837" spans="1:1" s="41" customFormat="1" x14ac:dyDescent="0.25">
      <c r="A837" s="95"/>
    </row>
    <row r="838" spans="1:1" s="41" customFormat="1" x14ac:dyDescent="0.25">
      <c r="A838" s="265"/>
    </row>
    <row r="839" spans="1:1" s="41" customFormat="1" ht="15.75" customHeight="1" x14ac:dyDescent="0.25">
      <c r="A839" s="265"/>
    </row>
    <row r="840" spans="1:1" s="41" customFormat="1" ht="15.75" customHeight="1" x14ac:dyDescent="0.25">
      <c r="A840" s="265"/>
    </row>
    <row r="841" spans="1:1" s="41" customFormat="1" ht="15" customHeight="1" x14ac:dyDescent="0.25">
      <c r="A841" s="265"/>
    </row>
    <row r="842" spans="1:1" s="41" customFormat="1" ht="15" customHeight="1" x14ac:dyDescent="0.25">
      <c r="A842" s="265"/>
    </row>
    <row r="843" spans="1:1" s="41" customFormat="1" ht="15" customHeight="1" x14ac:dyDescent="0.25">
      <c r="A843" s="265"/>
    </row>
    <row r="844" spans="1:1" s="41" customFormat="1" ht="15" customHeight="1" x14ac:dyDescent="0.25">
      <c r="A844" s="265"/>
    </row>
    <row r="845" spans="1:1" s="41" customFormat="1" ht="15" customHeight="1" x14ac:dyDescent="0.25">
      <c r="A845" s="265"/>
    </row>
    <row r="846" spans="1:1" s="41" customFormat="1" ht="16.5" x14ac:dyDescent="0.3">
      <c r="A846" s="116" t="s">
        <v>1025</v>
      </c>
    </row>
    <row r="847" spans="1:1" s="41" customFormat="1" x14ac:dyDescent="0.25">
      <c r="A847" s="119" t="s">
        <v>1027</v>
      </c>
    </row>
    <row r="848" spans="1:1" s="41" customFormat="1" ht="16.5" x14ac:dyDescent="0.3">
      <c r="A848" s="122"/>
    </row>
    <row r="849" spans="1:1" s="41" customFormat="1" ht="16.5" customHeight="1" x14ac:dyDescent="0.25">
      <c r="A849" s="266"/>
    </row>
    <row r="850" spans="1:1" s="41" customFormat="1" ht="16.5" customHeight="1" x14ac:dyDescent="0.25">
      <c r="A850" s="266"/>
    </row>
    <row r="851" spans="1:1" s="41" customFormat="1" ht="15" customHeight="1" x14ac:dyDescent="0.25">
      <c r="A851" s="266"/>
    </row>
    <row r="852" spans="1:1" s="41" customFormat="1" ht="15" customHeight="1" x14ac:dyDescent="0.25">
      <c r="A852" s="266"/>
    </row>
    <row r="853" spans="1:1" s="41" customFormat="1" ht="15" customHeight="1" x14ac:dyDescent="0.25">
      <c r="A853" s="266"/>
    </row>
    <row r="854" spans="1:1" s="41" customFormat="1" ht="15" customHeight="1" x14ac:dyDescent="0.25">
      <c r="A854" s="266"/>
    </row>
    <row r="855" spans="1:1" s="41" customFormat="1" x14ac:dyDescent="0.25">
      <c r="A855" s="266"/>
    </row>
    <row r="856" spans="1:1" s="41" customFormat="1" x14ac:dyDescent="0.25">
      <c r="A856" s="120"/>
    </row>
    <row r="857" spans="1:1" s="41" customFormat="1" x14ac:dyDescent="0.25"/>
    <row r="858" spans="1:1" s="41" customFormat="1" x14ac:dyDescent="0.25"/>
    <row r="859" spans="1:1" s="41" customFormat="1" x14ac:dyDescent="0.25"/>
    <row r="860" spans="1:1" s="41" customFormat="1" x14ac:dyDescent="0.25"/>
    <row r="861" spans="1:1" s="41" customFormat="1" x14ac:dyDescent="0.25"/>
    <row r="862" spans="1:1" s="41" customFormat="1" x14ac:dyDescent="0.25"/>
    <row r="863" spans="1:1" s="41" customFormat="1" x14ac:dyDescent="0.25"/>
    <row r="864" spans="1:1" s="41" customFormat="1" x14ac:dyDescent="0.25"/>
    <row r="865" s="41" customFormat="1" x14ac:dyDescent="0.25"/>
    <row r="866" s="41" customFormat="1" x14ac:dyDescent="0.25"/>
    <row r="867" s="41" customFormat="1" x14ac:dyDescent="0.25"/>
    <row r="868" s="41" customFormat="1" x14ac:dyDescent="0.25"/>
    <row r="869" s="41" customFormat="1" x14ac:dyDescent="0.25"/>
    <row r="870" s="41" customFormat="1" x14ac:dyDescent="0.25"/>
    <row r="871" s="41" customFormat="1" x14ac:dyDescent="0.25"/>
    <row r="872" s="41" customFormat="1" x14ac:dyDescent="0.25"/>
    <row r="873" s="41" customFormat="1" x14ac:dyDescent="0.25"/>
    <row r="874" s="41" customFormat="1" x14ac:dyDescent="0.25"/>
    <row r="875" s="41" customFormat="1" x14ac:dyDescent="0.25"/>
    <row r="876" s="41" customFormat="1" x14ac:dyDescent="0.25"/>
    <row r="877" s="41" customFormat="1" x14ac:dyDescent="0.25"/>
    <row r="878" s="41" customFormat="1" x14ac:dyDescent="0.25"/>
    <row r="879" s="41" customFormat="1" x14ac:dyDescent="0.25"/>
    <row r="880" s="41" customFormat="1" x14ac:dyDescent="0.25"/>
    <row r="881" s="41" customFormat="1" x14ac:dyDescent="0.25"/>
    <row r="882" s="41" customFormat="1" x14ac:dyDescent="0.25"/>
    <row r="883" s="41" customFormat="1" x14ac:dyDescent="0.25"/>
    <row r="884" s="41" customFormat="1" x14ac:dyDescent="0.25"/>
    <row r="885" s="41" customFormat="1" x14ac:dyDescent="0.25"/>
    <row r="886" s="41" customFormat="1" x14ac:dyDescent="0.25"/>
    <row r="887" s="41" customFormat="1" x14ac:dyDescent="0.25"/>
    <row r="888" s="41" customFormat="1" x14ac:dyDescent="0.25"/>
    <row r="889" s="41" customFormat="1" x14ac:dyDescent="0.25"/>
    <row r="890" s="41" customFormat="1" x14ac:dyDescent="0.25"/>
    <row r="891" s="41" customFormat="1" x14ac:dyDescent="0.25"/>
    <row r="892" s="41" customFormat="1" x14ac:dyDescent="0.25"/>
    <row r="893" s="41" customFormat="1" x14ac:dyDescent="0.25"/>
    <row r="894" s="41" customFormat="1" x14ac:dyDescent="0.25"/>
    <row r="895" s="41" customFormat="1" x14ac:dyDescent="0.25"/>
    <row r="896" s="41" customFormat="1" x14ac:dyDescent="0.25"/>
    <row r="897" s="41" customFormat="1" x14ac:dyDescent="0.25"/>
    <row r="898" s="41" customFormat="1" x14ac:dyDescent="0.25"/>
    <row r="899" s="41" customFormat="1" x14ac:dyDescent="0.25"/>
    <row r="900" s="41" customFormat="1" x14ac:dyDescent="0.25"/>
    <row r="901" s="41" customFormat="1" x14ac:dyDescent="0.25"/>
    <row r="902" s="41" customFormat="1" x14ac:dyDescent="0.25"/>
    <row r="903" s="41" customFormat="1" x14ac:dyDescent="0.25"/>
    <row r="904" s="41" customFormat="1" x14ac:dyDescent="0.25"/>
    <row r="905" s="41" customFormat="1" x14ac:dyDescent="0.25"/>
    <row r="906" s="41" customFormat="1" x14ac:dyDescent="0.25"/>
    <row r="907" s="41" customFormat="1" x14ac:dyDescent="0.25"/>
    <row r="908" s="41" customFormat="1" x14ac:dyDescent="0.25"/>
    <row r="909" s="41" customFormat="1" x14ac:dyDescent="0.25"/>
    <row r="910" s="41" customFormat="1" x14ac:dyDescent="0.25"/>
    <row r="911" s="41" customFormat="1" x14ac:dyDescent="0.25"/>
    <row r="912" s="41" customFormat="1" x14ac:dyDescent="0.25"/>
    <row r="913" s="41" customFormat="1" x14ac:dyDescent="0.25"/>
    <row r="914" s="41" customFormat="1" x14ac:dyDescent="0.25"/>
    <row r="915" s="41" customFormat="1" x14ac:dyDescent="0.25"/>
    <row r="916" s="41" customFormat="1" x14ac:dyDescent="0.25"/>
    <row r="917" s="41" customFormat="1" x14ac:dyDescent="0.25"/>
    <row r="918" s="41" customFormat="1" x14ac:dyDescent="0.25"/>
    <row r="919" s="41" customFormat="1" x14ac:dyDescent="0.25"/>
    <row r="920" s="41" customFormat="1" x14ac:dyDescent="0.25"/>
    <row r="921" s="41" customFormat="1" x14ac:dyDescent="0.25"/>
    <row r="922" s="41" customFormat="1" x14ac:dyDescent="0.25"/>
    <row r="923" s="41" customFormat="1" x14ac:dyDescent="0.25"/>
    <row r="924" s="41" customFormat="1" x14ac:dyDescent="0.25"/>
    <row r="925" s="41" customFormat="1" x14ac:dyDescent="0.25"/>
    <row r="926" s="41" customFormat="1" x14ac:dyDescent="0.25"/>
    <row r="927" s="41" customFormat="1" x14ac:dyDescent="0.25"/>
    <row r="928" s="41" customFormat="1" x14ac:dyDescent="0.25"/>
    <row r="929" s="41" customFormat="1" x14ac:dyDescent="0.25"/>
    <row r="930" s="41" customFormat="1" x14ac:dyDescent="0.25"/>
    <row r="931" s="41" customFormat="1" x14ac:dyDescent="0.25"/>
    <row r="932" s="41" customFormat="1" x14ac:dyDescent="0.25"/>
    <row r="933" s="41" customFormat="1" x14ac:dyDescent="0.25"/>
    <row r="934" s="41" customFormat="1" x14ac:dyDescent="0.25"/>
    <row r="935" s="41" customFormat="1" x14ac:dyDescent="0.25"/>
    <row r="936" s="41" customFormat="1" x14ac:dyDescent="0.25"/>
    <row r="937" s="41" customFormat="1" x14ac:dyDescent="0.25"/>
    <row r="938" s="41" customFormat="1" x14ac:dyDescent="0.25"/>
    <row r="939" s="41" customFormat="1" x14ac:dyDescent="0.25"/>
    <row r="940" s="41" customFormat="1" x14ac:dyDescent="0.25"/>
    <row r="941" s="41" customFormat="1" x14ac:dyDescent="0.25"/>
    <row r="942" s="41" customFormat="1" x14ac:dyDescent="0.25"/>
    <row r="943" s="41" customFormat="1" x14ac:dyDescent="0.25"/>
    <row r="944" s="41" customFormat="1" x14ac:dyDescent="0.25"/>
    <row r="945" s="41" customFormat="1" x14ac:dyDescent="0.25"/>
    <row r="946" s="41" customFormat="1" x14ac:dyDescent="0.25"/>
    <row r="947" s="41" customFormat="1" x14ac:dyDescent="0.25"/>
    <row r="948" s="41" customFormat="1" x14ac:dyDescent="0.25"/>
    <row r="949" s="41" customFormat="1" x14ac:dyDescent="0.25"/>
    <row r="950" s="41" customFormat="1" x14ac:dyDescent="0.25"/>
    <row r="951" s="41" customFormat="1" x14ac:dyDescent="0.25"/>
    <row r="952" s="41" customFormat="1" x14ac:dyDescent="0.25"/>
    <row r="953" s="41" customFormat="1" x14ac:dyDescent="0.25"/>
    <row r="954" s="41" customFormat="1" x14ac:dyDescent="0.25"/>
    <row r="955" s="41" customFormat="1" x14ac:dyDescent="0.25"/>
    <row r="956" s="41" customFormat="1" x14ac:dyDescent="0.25"/>
    <row r="957" s="41" customFormat="1" x14ac:dyDescent="0.25"/>
    <row r="958" s="41" customFormat="1" x14ac:dyDescent="0.25"/>
    <row r="959" s="41" customFormat="1" x14ac:dyDescent="0.25"/>
    <row r="960" s="41" customFormat="1" x14ac:dyDescent="0.25"/>
    <row r="961" s="41" customFormat="1" x14ac:dyDescent="0.25"/>
    <row r="962" s="41" customFormat="1" x14ac:dyDescent="0.25"/>
    <row r="963" s="41" customFormat="1" x14ac:dyDescent="0.25"/>
    <row r="964" s="41" customFormat="1" x14ac:dyDescent="0.25"/>
    <row r="965" s="41" customFormat="1" x14ac:dyDescent="0.25"/>
    <row r="966" s="41" customFormat="1" x14ac:dyDescent="0.25"/>
    <row r="967" s="41" customFormat="1" x14ac:dyDescent="0.25"/>
    <row r="968" s="41" customFormat="1" x14ac:dyDescent="0.25"/>
    <row r="969" s="41" customFormat="1" x14ac:dyDescent="0.25"/>
    <row r="970" s="41" customFormat="1" x14ac:dyDescent="0.25"/>
    <row r="971" s="41" customFormat="1" x14ac:dyDescent="0.25"/>
    <row r="972" s="41" customFormat="1" x14ac:dyDescent="0.25"/>
    <row r="973" s="41" customFormat="1" x14ac:dyDescent="0.25"/>
    <row r="974" s="41" customFormat="1" x14ac:dyDescent="0.25"/>
    <row r="975" s="41" customFormat="1" x14ac:dyDescent="0.25"/>
    <row r="976" s="41" customFormat="1" x14ac:dyDescent="0.25"/>
    <row r="977" s="41" customFormat="1" x14ac:dyDescent="0.25"/>
    <row r="978" s="41" customFormat="1" x14ac:dyDescent="0.25"/>
    <row r="979" s="41" customFormat="1" x14ac:dyDescent="0.25"/>
    <row r="980" s="41" customFormat="1" x14ac:dyDescent="0.25"/>
    <row r="981" s="41" customFormat="1" x14ac:dyDescent="0.25"/>
    <row r="982" s="41" customFormat="1" x14ac:dyDescent="0.25"/>
    <row r="983" s="41" customFormat="1" x14ac:dyDescent="0.25"/>
    <row r="984" s="41" customFormat="1" x14ac:dyDescent="0.25"/>
    <row r="985" s="41" customFormat="1" x14ac:dyDescent="0.25"/>
    <row r="986" s="41" customFormat="1" x14ac:dyDescent="0.25"/>
    <row r="987" s="41" customFormat="1" x14ac:dyDescent="0.25"/>
    <row r="988" s="41" customFormat="1" x14ac:dyDescent="0.25"/>
    <row r="989" s="41" customFormat="1" x14ac:dyDescent="0.25"/>
    <row r="990" s="41" customFormat="1" x14ac:dyDescent="0.25"/>
    <row r="991" s="41" customFormat="1" x14ac:dyDescent="0.25"/>
    <row r="992" s="41" customFormat="1" x14ac:dyDescent="0.25"/>
    <row r="993" s="41" customFormat="1" x14ac:dyDescent="0.25"/>
    <row r="994" s="41" customFormat="1" x14ac:dyDescent="0.25"/>
    <row r="995" s="41" customFormat="1" x14ac:dyDescent="0.25"/>
    <row r="996" s="41" customFormat="1" x14ac:dyDescent="0.25"/>
    <row r="997" s="41" customFormat="1" x14ac:dyDescent="0.25"/>
    <row r="998" s="41" customFormat="1" x14ac:dyDescent="0.25"/>
    <row r="999" s="41" customFormat="1" x14ac:dyDescent="0.25"/>
    <row r="1000" s="41" customFormat="1" x14ac:dyDescent="0.25"/>
    <row r="1001" s="41" customFormat="1" x14ac:dyDescent="0.25"/>
    <row r="1002" s="41" customFormat="1" x14ac:dyDescent="0.25"/>
    <row r="1003" s="41" customFormat="1" x14ac:dyDescent="0.25"/>
    <row r="1004" s="41" customFormat="1" x14ac:dyDescent="0.25"/>
    <row r="1005" s="41" customFormat="1" x14ac:dyDescent="0.25"/>
    <row r="1006" s="41" customFormat="1" x14ac:dyDescent="0.25"/>
    <row r="1007" s="41" customFormat="1" x14ac:dyDescent="0.25"/>
    <row r="1008" s="41" customFormat="1" x14ac:dyDescent="0.25"/>
    <row r="1009" s="41" customFormat="1" x14ac:dyDescent="0.25"/>
    <row r="1010" s="41" customFormat="1" x14ac:dyDescent="0.25"/>
    <row r="1011" s="41" customFormat="1" x14ac:dyDescent="0.25"/>
    <row r="1012" s="41" customFormat="1" x14ac:dyDescent="0.25"/>
    <row r="1013" s="41" customFormat="1" x14ac:dyDescent="0.25"/>
    <row r="1014" s="41" customFormat="1" x14ac:dyDescent="0.25"/>
    <row r="1015" s="41" customFormat="1" x14ac:dyDescent="0.25"/>
    <row r="1016" s="41" customFormat="1" x14ac:dyDescent="0.25"/>
    <row r="1017" s="41" customFormat="1" x14ac:dyDescent="0.25"/>
    <row r="1018" s="41" customFormat="1" x14ac:dyDescent="0.25"/>
    <row r="1019" s="41" customFormat="1" x14ac:dyDescent="0.25"/>
    <row r="1020" s="41" customFormat="1" x14ac:dyDescent="0.25"/>
    <row r="1021" s="41" customFormat="1" x14ac:dyDescent="0.25"/>
    <row r="1022" s="41" customFormat="1" x14ac:dyDescent="0.25"/>
    <row r="1023" s="41" customFormat="1" x14ac:dyDescent="0.25"/>
    <row r="1024" s="41" customFormat="1" x14ac:dyDescent="0.25"/>
    <row r="1025" s="41" customFormat="1" x14ac:dyDescent="0.25"/>
    <row r="1026" s="41" customFormat="1" x14ac:dyDescent="0.25"/>
    <row r="1027" s="41" customFormat="1" x14ac:dyDescent="0.25"/>
    <row r="1028" s="41" customFormat="1" x14ac:dyDescent="0.25"/>
    <row r="1029" s="41" customFormat="1" x14ac:dyDescent="0.25"/>
    <row r="1030" s="41" customFormat="1" x14ac:dyDescent="0.25"/>
    <row r="1031" s="41" customFormat="1" x14ac:dyDescent="0.25"/>
    <row r="1032" s="41" customFormat="1" x14ac:dyDescent="0.25"/>
    <row r="1033" s="41" customFormat="1" x14ac:dyDescent="0.25"/>
    <row r="1034" s="41" customFormat="1" x14ac:dyDescent="0.25"/>
    <row r="1035" s="41" customFormat="1" x14ac:dyDescent="0.25"/>
    <row r="1036" s="41" customFormat="1" x14ac:dyDescent="0.25"/>
    <row r="1037" s="41" customFormat="1" x14ac:dyDescent="0.25"/>
    <row r="1038" s="41" customFormat="1" x14ac:dyDescent="0.25"/>
    <row r="1039" s="41" customFormat="1" x14ac:dyDescent="0.25"/>
    <row r="1040" s="41" customFormat="1" x14ac:dyDescent="0.25"/>
    <row r="1041" s="41" customFormat="1" x14ac:dyDescent="0.25"/>
    <row r="1042" s="41" customFormat="1" x14ac:dyDescent="0.25"/>
    <row r="1043" s="41" customFormat="1" x14ac:dyDescent="0.25"/>
    <row r="1044" s="41" customFormat="1" x14ac:dyDescent="0.25"/>
    <row r="1045" s="41" customFormat="1" x14ac:dyDescent="0.25"/>
    <row r="1046" s="41" customFormat="1" x14ac:dyDescent="0.25"/>
    <row r="1047" s="41" customFormat="1" x14ac:dyDescent="0.25"/>
    <row r="1048" s="41" customFormat="1" x14ac:dyDescent="0.25"/>
    <row r="1049" s="41" customFormat="1" x14ac:dyDescent="0.25"/>
    <row r="1050" s="41" customFormat="1" x14ac:dyDescent="0.25"/>
    <row r="1051" s="41" customFormat="1" x14ac:dyDescent="0.25"/>
    <row r="1052" s="41" customFormat="1" x14ac:dyDescent="0.25"/>
    <row r="1053" s="41" customFormat="1" x14ac:dyDescent="0.25"/>
    <row r="1054" s="41" customFormat="1" x14ac:dyDescent="0.25"/>
    <row r="1055" s="41" customFormat="1" x14ac:dyDescent="0.25"/>
    <row r="1056" s="41" customFormat="1" x14ac:dyDescent="0.25"/>
    <row r="1057" s="41" customFormat="1" x14ac:dyDescent="0.25"/>
    <row r="1058" s="41" customFormat="1" x14ac:dyDescent="0.25"/>
    <row r="1059" s="41" customFormat="1" x14ac:dyDescent="0.25"/>
    <row r="1060" s="41" customFormat="1" x14ac:dyDescent="0.25"/>
    <row r="1061" s="41" customFormat="1" x14ac:dyDescent="0.25"/>
    <row r="1062" s="41" customFormat="1" x14ac:dyDescent="0.25"/>
    <row r="1063" s="41" customFormat="1" x14ac:dyDescent="0.25"/>
    <row r="1064" s="41" customFormat="1" x14ac:dyDescent="0.25"/>
    <row r="1065" s="41" customFormat="1" x14ac:dyDescent="0.25"/>
    <row r="1066" s="41" customFormat="1" x14ac:dyDescent="0.25"/>
    <row r="1067" s="41" customFormat="1" x14ac:dyDescent="0.25"/>
    <row r="1068" s="41" customFormat="1" x14ac:dyDescent="0.25"/>
    <row r="1069" s="41" customFormat="1" x14ac:dyDescent="0.25"/>
    <row r="1070" s="41" customFormat="1" x14ac:dyDescent="0.25"/>
    <row r="1071" s="41" customFormat="1" x14ac:dyDescent="0.25"/>
    <row r="1072" s="41" customFormat="1" x14ac:dyDescent="0.25"/>
    <row r="1073" s="41" customFormat="1" x14ac:dyDescent="0.25"/>
    <row r="1074" s="41" customFormat="1" x14ac:dyDescent="0.25"/>
    <row r="1075" s="41" customFormat="1" x14ac:dyDescent="0.25"/>
    <row r="1076" s="41" customFormat="1" x14ac:dyDescent="0.25"/>
    <row r="1077" s="41" customFormat="1" x14ac:dyDescent="0.25"/>
    <row r="1078" s="41" customFormat="1" x14ac:dyDescent="0.25"/>
    <row r="1079" s="41" customFormat="1" x14ac:dyDescent="0.25"/>
    <row r="1080" s="41" customFormat="1" x14ac:dyDescent="0.25"/>
    <row r="1081" s="41" customFormat="1" x14ac:dyDescent="0.25"/>
    <row r="1082" s="41" customFormat="1" x14ac:dyDescent="0.25"/>
    <row r="1083" s="41" customFormat="1" x14ac:dyDescent="0.25"/>
    <row r="1084" s="41" customFormat="1" x14ac:dyDescent="0.25"/>
    <row r="1085" s="41" customFormat="1" x14ac:dyDescent="0.25"/>
    <row r="1086" s="41" customFormat="1" x14ac:dyDescent="0.25"/>
    <row r="1087" s="41" customFormat="1" x14ac:dyDescent="0.25"/>
    <row r="1088" s="41" customFormat="1" x14ac:dyDescent="0.25"/>
    <row r="1089" s="41" customFormat="1" x14ac:dyDescent="0.25"/>
    <row r="1090" s="41" customFormat="1" x14ac:dyDescent="0.25"/>
    <row r="1091" s="41" customFormat="1" x14ac:dyDescent="0.25"/>
    <row r="1092" s="41" customFormat="1" x14ac:dyDescent="0.25"/>
    <row r="1093" s="41" customFormat="1" x14ac:dyDescent="0.25"/>
    <row r="1094" s="41" customFormat="1" x14ac:dyDescent="0.25"/>
    <row r="1095" s="41" customFormat="1" x14ac:dyDescent="0.25"/>
    <row r="1096" s="41" customFormat="1" x14ac:dyDescent="0.25"/>
    <row r="1097" s="41" customFormat="1" x14ac:dyDescent="0.25"/>
    <row r="1098" s="41" customFormat="1" x14ac:dyDescent="0.25"/>
    <row r="1099" s="41" customFormat="1" x14ac:dyDescent="0.25"/>
    <row r="1100" s="41" customFormat="1" x14ac:dyDescent="0.25"/>
    <row r="1101" s="41" customFormat="1" x14ac:dyDescent="0.25"/>
    <row r="1102" s="41" customFormat="1" x14ac:dyDescent="0.25"/>
    <row r="1103" s="41" customFormat="1" x14ac:dyDescent="0.25"/>
    <row r="1104" s="41" customFormat="1" x14ac:dyDescent="0.25"/>
    <row r="1105" s="41" customFormat="1" x14ac:dyDescent="0.25"/>
    <row r="1106" s="41" customFormat="1" x14ac:dyDescent="0.25"/>
    <row r="1107" s="41" customFormat="1" x14ac:dyDescent="0.25"/>
    <row r="1108" s="41" customFormat="1" x14ac:dyDescent="0.25"/>
    <row r="1109" s="41" customFormat="1" x14ac:dyDescent="0.25"/>
    <row r="1110" s="41" customFormat="1" x14ac:dyDescent="0.25"/>
    <row r="1111" s="41" customFormat="1" x14ac:dyDescent="0.25"/>
    <row r="1112" s="41" customFormat="1" x14ac:dyDescent="0.25"/>
    <row r="1113" s="41" customFormat="1" x14ac:dyDescent="0.25"/>
    <row r="1114" s="41" customFormat="1" x14ac:dyDescent="0.25"/>
    <row r="1115" s="41" customFormat="1" x14ac:dyDescent="0.25"/>
    <row r="1116" s="41" customFormat="1" x14ac:dyDescent="0.25"/>
    <row r="1117" s="41" customFormat="1" x14ac:dyDescent="0.25"/>
    <row r="1118" s="41" customFormat="1" x14ac:dyDescent="0.25"/>
    <row r="1119" s="41" customFormat="1" x14ac:dyDescent="0.25"/>
    <row r="1120" s="41" customFormat="1" x14ac:dyDescent="0.25"/>
    <row r="1121" s="41" customFormat="1" x14ac:dyDescent="0.25"/>
    <row r="1122" s="41" customFormat="1" x14ac:dyDescent="0.25"/>
    <row r="1123" s="41" customFormat="1" x14ac:dyDescent="0.25"/>
    <row r="1124" s="41" customFormat="1" x14ac:dyDescent="0.25"/>
    <row r="1125" s="41" customFormat="1" x14ac:dyDescent="0.25"/>
    <row r="1126" s="41" customFormat="1" x14ac:dyDescent="0.25"/>
    <row r="1127" s="41" customFormat="1" x14ac:dyDescent="0.25"/>
    <row r="1128" s="41" customFormat="1" x14ac:dyDescent="0.25"/>
    <row r="1129" s="41" customFormat="1" x14ac:dyDescent="0.25"/>
    <row r="1130" s="41" customFormat="1" x14ac:dyDescent="0.25"/>
    <row r="1131" s="41" customFormat="1" x14ac:dyDescent="0.25"/>
    <row r="1132" s="41" customFormat="1" x14ac:dyDescent="0.25"/>
    <row r="1133" s="41" customFormat="1" x14ac:dyDescent="0.25"/>
    <row r="1134" s="41" customFormat="1" x14ac:dyDescent="0.25"/>
    <row r="1135" s="41" customFormat="1" x14ac:dyDescent="0.25"/>
    <row r="1136" s="41" customFormat="1" x14ac:dyDescent="0.25"/>
    <row r="1137" s="41" customFormat="1" x14ac:dyDescent="0.25"/>
    <row r="1138" s="41" customFormat="1" x14ac:dyDescent="0.25"/>
    <row r="1139" s="41" customFormat="1" x14ac:dyDescent="0.25"/>
    <row r="1140" s="41" customFormat="1" x14ac:dyDescent="0.25"/>
    <row r="1141" s="41" customFormat="1" x14ac:dyDescent="0.25"/>
    <row r="1142" s="41" customFormat="1" x14ac:dyDescent="0.25"/>
    <row r="1143" s="41" customFormat="1" x14ac:dyDescent="0.25"/>
    <row r="1144" s="41" customFormat="1" x14ac:dyDescent="0.25"/>
    <row r="1145" s="41" customFormat="1" x14ac:dyDescent="0.25"/>
    <row r="1146" s="41" customFormat="1" x14ac:dyDescent="0.25"/>
    <row r="1147" s="41" customFormat="1" x14ac:dyDescent="0.25"/>
    <row r="1148" s="41" customFormat="1" x14ac:dyDescent="0.25"/>
    <row r="1149" s="41" customFormat="1" x14ac:dyDescent="0.25"/>
    <row r="1150" s="41" customFormat="1" x14ac:dyDescent="0.25"/>
    <row r="1151" s="41" customFormat="1" x14ac:dyDescent="0.25"/>
    <row r="1152" s="41" customFormat="1" x14ac:dyDescent="0.25"/>
    <row r="1153" s="41" customFormat="1" x14ac:dyDescent="0.25"/>
    <row r="1154" s="41" customFormat="1" x14ac:dyDescent="0.25"/>
    <row r="1155" s="41" customFormat="1" x14ac:dyDescent="0.25"/>
    <row r="1156" s="41" customFormat="1" x14ac:dyDescent="0.25"/>
    <row r="1157" s="41" customFormat="1" x14ac:dyDescent="0.25"/>
    <row r="1158" s="41" customFormat="1" x14ac:dyDescent="0.25"/>
    <row r="1159" s="41" customFormat="1" x14ac:dyDescent="0.25"/>
    <row r="1160" s="41" customFormat="1" x14ac:dyDescent="0.25"/>
    <row r="1161" s="41" customFormat="1" x14ac:dyDescent="0.25"/>
    <row r="1162" s="41" customFormat="1" x14ac:dyDescent="0.25"/>
    <row r="1163" s="41" customFormat="1" x14ac:dyDescent="0.25"/>
    <row r="1164" s="41" customFormat="1" x14ac:dyDescent="0.25"/>
    <row r="1165" s="41" customFormat="1" x14ac:dyDescent="0.25"/>
    <row r="1166" s="41" customFormat="1" x14ac:dyDescent="0.25"/>
    <row r="1167" s="41" customFormat="1" x14ac:dyDescent="0.25"/>
    <row r="1168" s="41" customFormat="1" x14ac:dyDescent="0.25"/>
    <row r="1169" s="41" customFormat="1" x14ac:dyDescent="0.25"/>
    <row r="1170" s="41" customFormat="1" x14ac:dyDescent="0.25"/>
    <row r="1171" s="41" customFormat="1" x14ac:dyDescent="0.25"/>
    <row r="1172" s="41" customFormat="1" x14ac:dyDescent="0.25"/>
    <row r="1173" s="41" customFormat="1" x14ac:dyDescent="0.25"/>
    <row r="1174" s="41" customFormat="1" x14ac:dyDescent="0.25"/>
    <row r="1175" s="41" customFormat="1" x14ac:dyDescent="0.25"/>
    <row r="1176" s="41" customFormat="1" x14ac:dyDescent="0.25"/>
    <row r="1177" s="41" customFormat="1" x14ac:dyDescent="0.25"/>
    <row r="1178" s="41" customFormat="1" x14ac:dyDescent="0.25"/>
    <row r="1179" s="41" customFormat="1" x14ac:dyDescent="0.25"/>
    <row r="1180" s="41" customFormat="1" x14ac:dyDescent="0.25"/>
    <row r="1181" s="41" customFormat="1" x14ac:dyDescent="0.25"/>
    <row r="1182" s="41" customFormat="1" x14ac:dyDescent="0.25"/>
    <row r="1183" s="41" customFormat="1" x14ac:dyDescent="0.25"/>
    <row r="1184" s="41" customFormat="1" x14ac:dyDescent="0.25"/>
    <row r="1185" s="41" customFormat="1" x14ac:dyDescent="0.25"/>
    <row r="1186" s="41" customFormat="1" x14ac:dyDescent="0.25"/>
    <row r="1187" s="41" customFormat="1" x14ac:dyDescent="0.25"/>
    <row r="1188" s="41" customFormat="1" x14ac:dyDescent="0.25"/>
    <row r="1189" s="41" customFormat="1" x14ac:dyDescent="0.25"/>
    <row r="1190" s="41" customFormat="1" x14ac:dyDescent="0.25"/>
    <row r="1191" s="41" customFormat="1" x14ac:dyDescent="0.25"/>
    <row r="1192" s="41" customFormat="1" x14ac:dyDescent="0.25"/>
    <row r="1193" s="41" customFormat="1" x14ac:dyDescent="0.25"/>
    <row r="1194" s="41" customFormat="1" x14ac:dyDescent="0.25"/>
    <row r="1195" s="41" customFormat="1" x14ac:dyDescent="0.25"/>
    <row r="1196" s="41" customFormat="1" x14ac:dyDescent="0.25"/>
    <row r="1197" s="41" customFormat="1" x14ac:dyDescent="0.25"/>
    <row r="1198" s="41" customFormat="1" x14ac:dyDescent="0.25"/>
    <row r="1199" s="41" customFormat="1" x14ac:dyDescent="0.25"/>
    <row r="1200" s="41" customFormat="1" x14ac:dyDescent="0.25"/>
    <row r="1201" s="41" customFormat="1" x14ac:dyDescent="0.25"/>
    <row r="1202" s="41" customFormat="1" x14ac:dyDescent="0.25"/>
    <row r="1203" s="41" customFormat="1" x14ac:dyDescent="0.25"/>
    <row r="1204" s="41" customFormat="1" x14ac:dyDescent="0.25"/>
    <row r="1205" s="41" customFormat="1" x14ac:dyDescent="0.25"/>
    <row r="1206" s="41" customFormat="1" x14ac:dyDescent="0.25"/>
    <row r="1207" s="41" customFormat="1" x14ac:dyDescent="0.25"/>
    <row r="1208" s="41" customFormat="1" x14ac:dyDescent="0.25"/>
    <row r="1209" s="41" customFormat="1" x14ac:dyDescent="0.25"/>
    <row r="1210" s="41" customFormat="1" x14ac:dyDescent="0.25"/>
    <row r="1211" s="41" customFormat="1" x14ac:dyDescent="0.25"/>
    <row r="1212" s="41" customFormat="1" x14ac:dyDescent="0.25"/>
    <row r="1213" s="41" customFormat="1" x14ac:dyDescent="0.25"/>
    <row r="1214" s="41" customFormat="1" x14ac:dyDescent="0.25"/>
    <row r="1215" s="41" customFormat="1" x14ac:dyDescent="0.25"/>
    <row r="1216" s="41" customFormat="1" x14ac:dyDescent="0.25"/>
    <row r="1217" s="41" customFormat="1" x14ac:dyDescent="0.25"/>
    <row r="1218" s="41" customFormat="1" x14ac:dyDescent="0.25"/>
    <row r="1219" s="41" customFormat="1" x14ac:dyDescent="0.25"/>
    <row r="1220" s="41" customFormat="1" x14ac:dyDescent="0.25"/>
    <row r="1221" s="41" customFormat="1" x14ac:dyDescent="0.25"/>
    <row r="1222" s="41" customFormat="1" x14ac:dyDescent="0.25"/>
    <row r="1223" s="41" customFormat="1" x14ac:dyDescent="0.25"/>
    <row r="1224" s="41" customFormat="1" x14ac:dyDescent="0.25"/>
    <row r="1225" s="41" customFormat="1" x14ac:dyDescent="0.25"/>
    <row r="1226" s="41" customFormat="1" x14ac:dyDescent="0.25"/>
    <row r="1227" s="41" customFormat="1" x14ac:dyDescent="0.25"/>
    <row r="1228" s="41" customFormat="1" x14ac:dyDescent="0.25"/>
    <row r="1229" s="41" customFormat="1" x14ac:dyDescent="0.25"/>
    <row r="1230" s="41" customFormat="1" x14ac:dyDescent="0.25"/>
    <row r="1231" s="41" customFormat="1" x14ac:dyDescent="0.25"/>
    <row r="1232" s="41" customFormat="1" x14ac:dyDescent="0.25"/>
    <row r="1233" s="41" customFormat="1" x14ac:dyDescent="0.25"/>
    <row r="1234" s="41" customFormat="1" x14ac:dyDescent="0.25"/>
    <row r="1235" s="41" customFormat="1" x14ac:dyDescent="0.25"/>
    <row r="1236" s="41" customFormat="1" x14ac:dyDescent="0.25"/>
    <row r="1237" s="41" customFormat="1" x14ac:dyDescent="0.25"/>
    <row r="1238" s="41" customFormat="1" x14ac:dyDescent="0.25"/>
    <row r="1239" s="41" customFormat="1" x14ac:dyDescent="0.25"/>
    <row r="1240" s="41" customFormat="1" x14ac:dyDescent="0.25"/>
    <row r="1241" s="41" customFormat="1" x14ac:dyDescent="0.25"/>
    <row r="1242" s="41" customFormat="1" x14ac:dyDescent="0.25"/>
    <row r="1243" s="41" customFormat="1" x14ac:dyDescent="0.25"/>
    <row r="1244" s="41" customFormat="1" x14ac:dyDescent="0.25"/>
    <row r="1245" s="41" customFormat="1" x14ac:dyDescent="0.25"/>
    <row r="1246" s="41" customFormat="1" x14ac:dyDescent="0.25"/>
    <row r="1247" s="41" customFormat="1" x14ac:dyDescent="0.25"/>
    <row r="1248" s="41" customFormat="1" x14ac:dyDescent="0.25"/>
    <row r="1249" s="41" customFormat="1" x14ac:dyDescent="0.25"/>
    <row r="1250" s="41" customFormat="1" x14ac:dyDescent="0.25"/>
    <row r="1251" s="41" customFormat="1" x14ac:dyDescent="0.25"/>
    <row r="1252" s="41" customFormat="1" x14ac:dyDescent="0.25"/>
    <row r="1253" s="41" customFormat="1" x14ac:dyDescent="0.25"/>
    <row r="1254" s="41" customFormat="1" x14ac:dyDescent="0.25"/>
    <row r="1255" s="41" customFormat="1" x14ac:dyDescent="0.25"/>
    <row r="1256" s="41" customFormat="1" x14ac:dyDescent="0.25"/>
    <row r="1257" s="41" customFormat="1" x14ac:dyDescent="0.25"/>
    <row r="1258" s="41" customFormat="1" x14ac:dyDescent="0.25"/>
    <row r="1259" s="41" customFormat="1" x14ac:dyDescent="0.25"/>
    <row r="1260" s="41" customFormat="1" x14ac:dyDescent="0.25"/>
    <row r="1261" s="41" customFormat="1" x14ac:dyDescent="0.25"/>
    <row r="1262" s="41" customFormat="1" x14ac:dyDescent="0.25"/>
    <row r="1263" s="41" customFormat="1" x14ac:dyDescent="0.25"/>
    <row r="1264" s="41" customFormat="1" x14ac:dyDescent="0.25"/>
    <row r="1265" s="41" customFormat="1" x14ac:dyDescent="0.25"/>
    <row r="1266" s="41" customFormat="1" x14ac:dyDescent="0.25"/>
    <row r="1267" s="41" customFormat="1" x14ac:dyDescent="0.25"/>
    <row r="1268" s="41" customFormat="1" x14ac:dyDescent="0.25"/>
    <row r="1269" s="41" customFormat="1" x14ac:dyDescent="0.25"/>
    <row r="1270" s="41" customFormat="1" x14ac:dyDescent="0.25"/>
    <row r="1271" s="41" customFormat="1" x14ac:dyDescent="0.25"/>
    <row r="1272" s="41" customFormat="1" x14ac:dyDescent="0.25"/>
    <row r="1273" s="41" customFormat="1" x14ac:dyDescent="0.25"/>
    <row r="1274" s="41" customFormat="1" x14ac:dyDescent="0.25"/>
    <row r="1275" s="41" customFormat="1" x14ac:dyDescent="0.25"/>
    <row r="1276" s="41" customFormat="1" x14ac:dyDescent="0.25"/>
    <row r="1277" s="41" customFormat="1" x14ac:dyDescent="0.25"/>
    <row r="1278" s="41" customFormat="1" x14ac:dyDescent="0.25"/>
    <row r="1279" s="41" customFormat="1" x14ac:dyDescent="0.25"/>
    <row r="1280" s="41" customFormat="1" x14ac:dyDescent="0.25"/>
    <row r="1281" s="41" customFormat="1" x14ac:dyDescent="0.25"/>
    <row r="1282" s="41" customFormat="1" x14ac:dyDescent="0.25"/>
    <row r="1283" s="41" customFormat="1" x14ac:dyDescent="0.25"/>
    <row r="1284" s="41" customFormat="1" x14ac:dyDescent="0.25"/>
    <row r="1285" s="41" customFormat="1" x14ac:dyDescent="0.25"/>
    <row r="1286" s="41" customFormat="1" x14ac:dyDescent="0.25"/>
    <row r="1287" s="41" customFormat="1" x14ac:dyDescent="0.25"/>
    <row r="1288" s="41" customFormat="1" x14ac:dyDescent="0.25"/>
    <row r="1289" s="41" customFormat="1" x14ac:dyDescent="0.25"/>
    <row r="1290" s="41" customFormat="1" x14ac:dyDescent="0.25"/>
    <row r="1291" s="41" customFormat="1" x14ac:dyDescent="0.25"/>
    <row r="1292" s="41" customFormat="1" x14ac:dyDescent="0.25"/>
    <row r="1293" s="41" customFormat="1" x14ac:dyDescent="0.25"/>
    <row r="1294" s="41" customFormat="1" x14ac:dyDescent="0.25"/>
    <row r="1295" s="41" customFormat="1" x14ac:dyDescent="0.25"/>
    <row r="1296" s="41" customFormat="1" x14ac:dyDescent="0.25"/>
    <row r="1297" s="41" customFormat="1" x14ac:dyDescent="0.25"/>
    <row r="1298" s="41" customFormat="1" x14ac:dyDescent="0.25"/>
    <row r="1299" s="41" customFormat="1" x14ac:dyDescent="0.25"/>
    <row r="1300" s="41" customFormat="1" x14ac:dyDescent="0.25"/>
    <row r="1301" s="41" customFormat="1" x14ac:dyDescent="0.25"/>
    <row r="1302" s="41" customFormat="1" x14ac:dyDescent="0.25"/>
    <row r="1303" s="41" customFormat="1" x14ac:dyDescent="0.25"/>
    <row r="1304" s="41" customFormat="1" x14ac:dyDescent="0.25"/>
    <row r="1305" s="41" customFormat="1" x14ac:dyDescent="0.25"/>
    <row r="1306" s="41" customFormat="1" x14ac:dyDescent="0.25"/>
    <row r="1307" s="41" customFormat="1" x14ac:dyDescent="0.25"/>
    <row r="1308" s="41" customFormat="1" x14ac:dyDescent="0.25"/>
    <row r="1309" s="41" customFormat="1" x14ac:dyDescent="0.25"/>
    <row r="1310" s="41" customFormat="1" x14ac:dyDescent="0.25"/>
    <row r="1311" s="41" customFormat="1" x14ac:dyDescent="0.25"/>
    <row r="1312" s="41" customFormat="1" x14ac:dyDescent="0.25"/>
    <row r="1313" s="41" customFormat="1" x14ac:dyDescent="0.25"/>
    <row r="1314" s="41" customFormat="1" x14ac:dyDescent="0.25"/>
    <row r="1315" s="41" customFormat="1" x14ac:dyDescent="0.25"/>
    <row r="1316" s="41" customFormat="1" x14ac:dyDescent="0.25"/>
    <row r="1317" s="41" customFormat="1" x14ac:dyDescent="0.25"/>
    <row r="1318" s="41" customFormat="1" x14ac:dyDescent="0.25"/>
    <row r="1319" s="41" customFormat="1" x14ac:dyDescent="0.25"/>
    <row r="1320" s="41" customFormat="1" x14ac:dyDescent="0.25"/>
    <row r="1321" s="41" customFormat="1" x14ac:dyDescent="0.25"/>
    <row r="1322" s="41" customFormat="1" x14ac:dyDescent="0.25"/>
    <row r="1323" s="41" customFormat="1" x14ac:dyDescent="0.25"/>
    <row r="1324" s="41" customFormat="1" x14ac:dyDescent="0.25"/>
    <row r="1325" s="41" customFormat="1" x14ac:dyDescent="0.25"/>
    <row r="1326" s="41" customFormat="1" x14ac:dyDescent="0.25"/>
    <row r="1327" s="41" customFormat="1" x14ac:dyDescent="0.25"/>
    <row r="1328" s="41" customFormat="1" x14ac:dyDescent="0.25"/>
    <row r="1329" s="41" customFormat="1" x14ac:dyDescent="0.25"/>
    <row r="1330" s="41" customFormat="1" x14ac:dyDescent="0.25"/>
    <row r="1331" s="41" customFormat="1" x14ac:dyDescent="0.25"/>
    <row r="1332" s="41" customFormat="1" x14ac:dyDescent="0.25"/>
    <row r="1333" s="41" customFormat="1" x14ac:dyDescent="0.25"/>
    <row r="1334" s="41" customFormat="1" x14ac:dyDescent="0.25"/>
    <row r="1335" s="41" customFormat="1" x14ac:dyDescent="0.25"/>
    <row r="1336" s="41" customFormat="1" x14ac:dyDescent="0.25"/>
    <row r="1337" s="41" customFormat="1" x14ac:dyDescent="0.25"/>
    <row r="1338" s="41" customFormat="1" x14ac:dyDescent="0.25"/>
    <row r="1339" s="41" customFormat="1" x14ac:dyDescent="0.25"/>
    <row r="1340" s="41" customFormat="1" x14ac:dyDescent="0.25"/>
    <row r="1341" s="41" customFormat="1" x14ac:dyDescent="0.25"/>
    <row r="1342" s="41" customFormat="1" x14ac:dyDescent="0.25"/>
    <row r="1343" s="41" customFormat="1" x14ac:dyDescent="0.25"/>
    <row r="1344" s="41" customFormat="1" x14ac:dyDescent="0.25"/>
    <row r="1345" s="41" customFormat="1" x14ac:dyDescent="0.25"/>
    <row r="1346" s="41" customFormat="1" x14ac:dyDescent="0.25"/>
    <row r="1347" s="41" customFormat="1" x14ac:dyDescent="0.25"/>
    <row r="1348" s="41" customFormat="1" x14ac:dyDescent="0.25"/>
    <row r="1349" s="41" customFormat="1" x14ac:dyDescent="0.25"/>
    <row r="1350" s="41" customFormat="1" x14ac:dyDescent="0.25"/>
    <row r="1351" s="41" customFormat="1" x14ac:dyDescent="0.25"/>
    <row r="1352" s="41" customFormat="1" x14ac:dyDescent="0.25"/>
    <row r="1353" s="41" customFormat="1" x14ac:dyDescent="0.25"/>
    <row r="1354" s="41" customFormat="1" x14ac:dyDescent="0.25"/>
    <row r="1355" s="41" customFormat="1" x14ac:dyDescent="0.25"/>
    <row r="1356" s="41" customFormat="1" x14ac:dyDescent="0.25"/>
    <row r="1357" s="41" customFormat="1" x14ac:dyDescent="0.25"/>
    <row r="1358" s="41" customFormat="1" x14ac:dyDescent="0.25"/>
    <row r="1359" s="41" customFormat="1" x14ac:dyDescent="0.25"/>
    <row r="1360" s="41" customFormat="1" x14ac:dyDescent="0.25"/>
    <row r="1361" s="41" customFormat="1" x14ac:dyDescent="0.25"/>
    <row r="1362" s="41" customFormat="1" x14ac:dyDescent="0.25"/>
    <row r="1363" s="41" customFormat="1" x14ac:dyDescent="0.25"/>
    <row r="1364" s="41" customFormat="1" x14ac:dyDescent="0.25"/>
    <row r="1365" s="41" customFormat="1" x14ac:dyDescent="0.25"/>
    <row r="1366" s="41" customFormat="1" x14ac:dyDescent="0.25"/>
    <row r="1367" s="41" customFormat="1" x14ac:dyDescent="0.25"/>
    <row r="1368" s="41" customFormat="1" x14ac:dyDescent="0.25"/>
    <row r="1369" s="41" customFormat="1" x14ac:dyDescent="0.25"/>
    <row r="1370" s="41" customFormat="1" x14ac:dyDescent="0.25"/>
    <row r="1371" s="41" customFormat="1" x14ac:dyDescent="0.25"/>
    <row r="1372" s="41" customFormat="1" x14ac:dyDescent="0.25"/>
    <row r="1373" s="41" customFormat="1" x14ac:dyDescent="0.25"/>
    <row r="1374" s="41" customFormat="1" x14ac:dyDescent="0.25"/>
    <row r="1375" s="41" customFormat="1" x14ac:dyDescent="0.25"/>
    <row r="1376" s="41" customFormat="1" x14ac:dyDescent="0.25"/>
    <row r="1377" s="41" customFormat="1" x14ac:dyDescent="0.25"/>
    <row r="1378" s="41" customFormat="1" x14ac:dyDescent="0.25"/>
    <row r="1379" s="41" customFormat="1" x14ac:dyDescent="0.25"/>
    <row r="1380" s="41" customFormat="1" x14ac:dyDescent="0.25"/>
    <row r="1381" s="41" customFormat="1" x14ac:dyDescent="0.25"/>
    <row r="1382" s="41" customFormat="1" x14ac:dyDescent="0.25"/>
    <row r="1383" s="41" customFormat="1" x14ac:dyDescent="0.25"/>
    <row r="1384" s="41" customFormat="1" x14ac:dyDescent="0.25"/>
    <row r="1385" s="41" customFormat="1" x14ac:dyDescent="0.25"/>
    <row r="1386" s="41" customFormat="1" x14ac:dyDescent="0.25"/>
    <row r="1387" s="41" customFormat="1" x14ac:dyDescent="0.25"/>
    <row r="1388" s="41" customFormat="1" x14ac:dyDescent="0.25"/>
    <row r="1389" s="41" customFormat="1" x14ac:dyDescent="0.25"/>
    <row r="1390" s="41" customFormat="1" x14ac:dyDescent="0.25"/>
    <row r="1391" s="41" customFormat="1" x14ac:dyDescent="0.25"/>
    <row r="1392" s="41" customFormat="1" x14ac:dyDescent="0.25"/>
    <row r="1393" s="41" customFormat="1" x14ac:dyDescent="0.25"/>
    <row r="1394" s="41" customFormat="1" x14ac:dyDescent="0.25"/>
    <row r="1395" s="41" customFormat="1" x14ac:dyDescent="0.25"/>
    <row r="1396" s="41" customFormat="1" x14ac:dyDescent="0.25"/>
    <row r="1397" s="41" customFormat="1" x14ac:dyDescent="0.25"/>
    <row r="1398" s="41" customFormat="1" x14ac:dyDescent="0.25"/>
    <row r="1399" s="41" customFormat="1" x14ac:dyDescent="0.25"/>
    <row r="1400" s="41" customFormat="1" x14ac:dyDescent="0.25"/>
    <row r="1401" s="41" customFormat="1" x14ac:dyDescent="0.25"/>
    <row r="1402" s="41" customFormat="1" x14ac:dyDescent="0.25"/>
    <row r="1403" s="41" customFormat="1" x14ac:dyDescent="0.25"/>
    <row r="1404" s="41" customFormat="1" x14ac:dyDescent="0.25"/>
    <row r="1405" s="41" customFormat="1" x14ac:dyDescent="0.25"/>
    <row r="1406" s="41" customFormat="1" x14ac:dyDescent="0.25"/>
    <row r="1407" s="41" customFormat="1" x14ac:dyDescent="0.25"/>
    <row r="1408" s="41" customFormat="1" x14ac:dyDescent="0.25"/>
    <row r="1409" s="41" customFormat="1" x14ac:dyDescent="0.25"/>
    <row r="1410" s="41" customFormat="1" x14ac:dyDescent="0.25"/>
    <row r="1411" s="41" customFormat="1" x14ac:dyDescent="0.25"/>
    <row r="1412" s="41" customFormat="1" x14ac:dyDescent="0.25"/>
    <row r="1413" s="41" customFormat="1" x14ac:dyDescent="0.25"/>
    <row r="1414" s="41" customFormat="1" x14ac:dyDescent="0.25"/>
    <row r="1415" s="41" customFormat="1" x14ac:dyDescent="0.25"/>
    <row r="1416" s="41" customFormat="1" x14ac:dyDescent="0.25"/>
    <row r="1417" s="41" customFormat="1" x14ac:dyDescent="0.25"/>
    <row r="1418" s="41" customFormat="1" x14ac:dyDescent="0.25"/>
    <row r="1419" s="41" customFormat="1" x14ac:dyDescent="0.25"/>
    <row r="1420" s="41" customFormat="1" x14ac:dyDescent="0.25"/>
    <row r="1421" s="41" customFormat="1" x14ac:dyDescent="0.25"/>
    <row r="1422" s="41" customFormat="1" x14ac:dyDescent="0.25"/>
    <row r="1423" s="41" customFormat="1" x14ac:dyDescent="0.25"/>
    <row r="1424" s="41" customFormat="1" x14ac:dyDescent="0.25"/>
    <row r="1425" s="41" customFormat="1" x14ac:dyDescent="0.25"/>
    <row r="1426" s="41" customFormat="1" x14ac:dyDescent="0.25"/>
    <row r="1427" s="41" customFormat="1" x14ac:dyDescent="0.25"/>
    <row r="1428" s="41" customFormat="1" x14ac:dyDescent="0.25"/>
    <row r="1429" s="41" customFormat="1" x14ac:dyDescent="0.25"/>
    <row r="1430" s="41" customFormat="1" x14ac:dyDescent="0.25"/>
    <row r="1431" s="41" customFormat="1" x14ac:dyDescent="0.25"/>
    <row r="1432" s="41" customFormat="1" x14ac:dyDescent="0.25"/>
    <row r="1433" s="41" customFormat="1" x14ac:dyDescent="0.25"/>
    <row r="1434" s="41" customFormat="1" x14ac:dyDescent="0.25"/>
    <row r="1435" s="41" customFormat="1" x14ac:dyDescent="0.25"/>
    <row r="1436" s="41" customFormat="1" x14ac:dyDescent="0.25"/>
    <row r="1437" s="41" customFormat="1" x14ac:dyDescent="0.25"/>
    <row r="1438" s="41" customFormat="1" x14ac:dyDescent="0.25"/>
    <row r="1439" s="41" customFormat="1" x14ac:dyDescent="0.25"/>
    <row r="1440" s="41" customFormat="1" x14ac:dyDescent="0.25"/>
    <row r="1441" s="41" customFormat="1" x14ac:dyDescent="0.25"/>
    <row r="1442" s="41" customFormat="1" x14ac:dyDescent="0.25"/>
    <row r="1443" s="41" customFormat="1" x14ac:dyDescent="0.25"/>
    <row r="1444" s="41" customFormat="1" x14ac:dyDescent="0.25"/>
    <row r="1445" s="41" customFormat="1" x14ac:dyDescent="0.25"/>
    <row r="1446" s="41" customFormat="1" x14ac:dyDescent="0.25"/>
    <row r="1447" s="41" customFormat="1" x14ac:dyDescent="0.25"/>
    <row r="1448" s="41" customFormat="1" x14ac:dyDescent="0.25"/>
    <row r="1449" s="41" customFormat="1" x14ac:dyDescent="0.25"/>
    <row r="1450" s="41" customFormat="1" x14ac:dyDescent="0.25"/>
    <row r="1451" s="41" customFormat="1" x14ac:dyDescent="0.25"/>
    <row r="1452" s="41" customFormat="1" x14ac:dyDescent="0.25"/>
    <row r="1453" s="41" customFormat="1" x14ac:dyDescent="0.25"/>
    <row r="1454" s="41" customFormat="1" x14ac:dyDescent="0.25"/>
    <row r="1455" s="41" customFormat="1" x14ac:dyDescent="0.25"/>
    <row r="1456" s="41" customFormat="1" x14ac:dyDescent="0.25"/>
    <row r="1457" s="41" customFormat="1" x14ac:dyDescent="0.25"/>
    <row r="1458" s="41" customFormat="1" x14ac:dyDescent="0.25"/>
    <row r="1459" s="41" customFormat="1" x14ac:dyDescent="0.25"/>
    <row r="1460" s="41" customFormat="1" x14ac:dyDescent="0.25"/>
    <row r="1461" s="41" customFormat="1" x14ac:dyDescent="0.25"/>
    <row r="1462" s="41" customFormat="1" x14ac:dyDescent="0.25"/>
    <row r="1463" s="41" customFormat="1" x14ac:dyDescent="0.25"/>
    <row r="1464" s="41" customFormat="1" x14ac:dyDescent="0.25"/>
    <row r="1465" s="41" customFormat="1" x14ac:dyDescent="0.25"/>
    <row r="1466" s="41" customFormat="1" x14ac:dyDescent="0.25"/>
    <row r="1467" s="41" customFormat="1" x14ac:dyDescent="0.25"/>
    <row r="1468" s="41" customFormat="1" x14ac:dyDescent="0.25"/>
    <row r="1469" s="41" customFormat="1" x14ac:dyDescent="0.25"/>
    <row r="1470" s="41" customFormat="1" x14ac:dyDescent="0.25"/>
    <row r="1471" s="41" customFormat="1" x14ac:dyDescent="0.25"/>
    <row r="1472" s="41" customFormat="1" x14ac:dyDescent="0.25"/>
    <row r="1473" s="41" customFormat="1" x14ac:dyDescent="0.25"/>
    <row r="1474" s="41" customFormat="1" x14ac:dyDescent="0.25"/>
    <row r="1475" s="41" customFormat="1" x14ac:dyDescent="0.25"/>
    <row r="1476" s="41" customFormat="1" x14ac:dyDescent="0.25"/>
    <row r="1477" s="41" customFormat="1" x14ac:dyDescent="0.25"/>
    <row r="1478" s="41" customFormat="1" x14ac:dyDescent="0.25"/>
    <row r="1479" s="41" customFormat="1" x14ac:dyDescent="0.25"/>
    <row r="1480" s="41" customFormat="1" x14ac:dyDescent="0.25"/>
    <row r="1481" s="41" customFormat="1" x14ac:dyDescent="0.25"/>
    <row r="1482" s="41" customFormat="1" x14ac:dyDescent="0.25"/>
    <row r="1483" s="41" customFormat="1" x14ac:dyDescent="0.25"/>
    <row r="1484" s="41" customFormat="1" x14ac:dyDescent="0.25"/>
    <row r="1485" s="41" customFormat="1" x14ac:dyDescent="0.25"/>
    <row r="1486" s="41" customFormat="1" x14ac:dyDescent="0.25"/>
    <row r="1487" s="41" customFormat="1" x14ac:dyDescent="0.25"/>
    <row r="1488" s="41" customFormat="1" x14ac:dyDescent="0.25"/>
    <row r="1489" s="41" customFormat="1" x14ac:dyDescent="0.25"/>
    <row r="1490" s="41" customFormat="1" x14ac:dyDescent="0.25"/>
    <row r="1491" s="41" customFormat="1" x14ac:dyDescent="0.25"/>
    <row r="1492" s="41" customFormat="1" x14ac:dyDescent="0.25"/>
    <row r="1493" s="41" customFormat="1" x14ac:dyDescent="0.25"/>
    <row r="1494" s="41" customFormat="1" x14ac:dyDescent="0.25"/>
    <row r="1495" s="41" customFormat="1" x14ac:dyDescent="0.25"/>
    <row r="1496" s="41" customFormat="1" x14ac:dyDescent="0.25"/>
    <row r="1497" s="41" customFormat="1" x14ac:dyDescent="0.25"/>
    <row r="1498" s="41" customFormat="1" x14ac:dyDescent="0.25"/>
    <row r="1499" s="41" customFormat="1" x14ac:dyDescent="0.25"/>
    <row r="1500" s="41" customFormat="1" x14ac:dyDescent="0.25"/>
    <row r="1501" s="41" customFormat="1" x14ac:dyDescent="0.25"/>
    <row r="1502" s="41" customFormat="1" x14ac:dyDescent="0.25"/>
    <row r="1503" s="41" customFormat="1" x14ac:dyDescent="0.25"/>
    <row r="1504" s="41" customFormat="1" x14ac:dyDescent="0.25"/>
    <row r="1505" s="41" customFormat="1" x14ac:dyDescent="0.25"/>
    <row r="1506" s="41" customFormat="1" x14ac:dyDescent="0.25"/>
    <row r="1507" s="41" customFormat="1" x14ac:dyDescent="0.25"/>
    <row r="1508" s="41" customFormat="1" x14ac:dyDescent="0.25"/>
    <row r="1509" s="41" customFormat="1" x14ac:dyDescent="0.25"/>
    <row r="1510" s="41" customFormat="1" x14ac:dyDescent="0.25"/>
    <row r="1511" s="41" customFormat="1" x14ac:dyDescent="0.25"/>
    <row r="1512" s="41" customFormat="1" x14ac:dyDescent="0.25"/>
    <row r="1513" s="41" customFormat="1" x14ac:dyDescent="0.25"/>
    <row r="1514" s="41" customFormat="1" x14ac:dyDescent="0.25"/>
    <row r="1515" s="41" customFormat="1" x14ac:dyDescent="0.25"/>
    <row r="1516" s="41" customFormat="1" x14ac:dyDescent="0.25"/>
    <row r="1517" s="41" customFormat="1" x14ac:dyDescent="0.25"/>
    <row r="1518" s="41" customFormat="1" x14ac:dyDescent="0.25"/>
    <row r="1519" s="41" customFormat="1" x14ac:dyDescent="0.25"/>
    <row r="1520" s="41" customFormat="1" x14ac:dyDescent="0.25"/>
    <row r="1521" s="41" customFormat="1" x14ac:dyDescent="0.25"/>
    <row r="1522" s="41" customFormat="1" x14ac:dyDescent="0.25"/>
    <row r="1523" s="41" customFormat="1" x14ac:dyDescent="0.25"/>
    <row r="1524" s="41" customFormat="1" x14ac:dyDescent="0.25"/>
    <row r="1525" s="41" customFormat="1" x14ac:dyDescent="0.25"/>
    <row r="1526" s="41" customFormat="1" x14ac:dyDescent="0.25"/>
    <row r="1527" s="41" customFormat="1" x14ac:dyDescent="0.25"/>
    <row r="1528" s="41" customFormat="1" x14ac:dyDescent="0.25"/>
    <row r="1529" s="41" customFormat="1" x14ac:dyDescent="0.25"/>
    <row r="1530" s="41" customFormat="1" x14ac:dyDescent="0.25"/>
    <row r="1531" s="41" customFormat="1" x14ac:dyDescent="0.25"/>
    <row r="1532" s="41" customFormat="1" x14ac:dyDescent="0.25"/>
    <row r="1533" s="41" customFormat="1" x14ac:dyDescent="0.25"/>
    <row r="1534" s="41" customFormat="1" x14ac:dyDescent="0.25"/>
    <row r="1535" s="41" customFormat="1" x14ac:dyDescent="0.25"/>
    <row r="1536" s="41" customFormat="1" x14ac:dyDescent="0.25"/>
    <row r="1537" s="41" customFormat="1" x14ac:dyDescent="0.25"/>
    <row r="1538" s="41" customFormat="1" x14ac:dyDescent="0.25"/>
    <row r="1539" s="41" customFormat="1" x14ac:dyDescent="0.25"/>
    <row r="1540" s="41" customFormat="1" x14ac:dyDescent="0.25"/>
    <row r="1541" s="41" customFormat="1" x14ac:dyDescent="0.25"/>
    <row r="1542" s="41" customFormat="1" x14ac:dyDescent="0.25"/>
    <row r="1543" s="41" customFormat="1" x14ac:dyDescent="0.25"/>
    <row r="1544" s="41" customFormat="1" x14ac:dyDescent="0.25"/>
    <row r="1545" s="41" customFormat="1" x14ac:dyDescent="0.25"/>
    <row r="1546" s="41" customFormat="1" x14ac:dyDescent="0.25"/>
    <row r="1547" s="41" customFormat="1" x14ac:dyDescent="0.25"/>
    <row r="1548" s="41" customFormat="1" x14ac:dyDescent="0.25"/>
    <row r="1549" s="41" customFormat="1" x14ac:dyDescent="0.25"/>
    <row r="1550" s="41" customFormat="1" x14ac:dyDescent="0.25"/>
    <row r="1551" s="41" customFormat="1" x14ac:dyDescent="0.25"/>
    <row r="1552" s="41" customFormat="1" x14ac:dyDescent="0.25"/>
    <row r="1553" s="41" customFormat="1" x14ac:dyDescent="0.25"/>
    <row r="1554" s="41" customFormat="1" x14ac:dyDescent="0.25"/>
    <row r="1555" s="41" customFormat="1" x14ac:dyDescent="0.25"/>
    <row r="1556" s="41" customFormat="1" x14ac:dyDescent="0.25"/>
    <row r="1557" s="41" customFormat="1" x14ac:dyDescent="0.25"/>
    <row r="1558" s="41" customFormat="1" x14ac:dyDescent="0.25"/>
    <row r="1559" s="41" customFormat="1" x14ac:dyDescent="0.25"/>
    <row r="1560" s="41" customFormat="1" x14ac:dyDescent="0.25"/>
    <row r="1561" s="41" customFormat="1" x14ac:dyDescent="0.25"/>
    <row r="1562" s="41" customFormat="1" x14ac:dyDescent="0.25"/>
    <row r="1563" s="41" customFormat="1" x14ac:dyDescent="0.25"/>
    <row r="1564" s="41" customFormat="1" x14ac:dyDescent="0.25"/>
    <row r="1565" s="41" customFormat="1" x14ac:dyDescent="0.25"/>
    <row r="1566" s="41" customFormat="1" x14ac:dyDescent="0.25"/>
    <row r="1567" s="41" customFormat="1" x14ac:dyDescent="0.25"/>
    <row r="1568" s="41" customFormat="1" x14ac:dyDescent="0.25"/>
    <row r="1569" s="41" customFormat="1" x14ac:dyDescent="0.25"/>
    <row r="1570" s="41" customFormat="1" x14ac:dyDescent="0.25"/>
    <row r="1571" s="41" customFormat="1" x14ac:dyDescent="0.25"/>
    <row r="1572" s="41" customFormat="1" x14ac:dyDescent="0.25"/>
    <row r="1573" s="41" customFormat="1" x14ac:dyDescent="0.25"/>
    <row r="1574" s="41" customFormat="1" x14ac:dyDescent="0.25"/>
    <row r="1575" s="41" customFormat="1" x14ac:dyDescent="0.25"/>
    <row r="1576" s="41" customFormat="1" x14ac:dyDescent="0.25"/>
    <row r="1577" s="41" customFormat="1" x14ac:dyDescent="0.25"/>
    <row r="1578" s="41" customFormat="1" x14ac:dyDescent="0.25"/>
    <row r="1579" s="41" customFormat="1" x14ac:dyDescent="0.25"/>
    <row r="1580" s="41" customFormat="1" x14ac:dyDescent="0.25"/>
    <row r="1581" s="41" customFormat="1" x14ac:dyDescent="0.25"/>
    <row r="1582" s="41" customFormat="1" x14ac:dyDescent="0.25"/>
    <row r="1583" s="41" customFormat="1" x14ac:dyDescent="0.25"/>
    <row r="1584" s="41" customFormat="1" x14ac:dyDescent="0.25"/>
    <row r="1585" s="41" customFormat="1" x14ac:dyDescent="0.25"/>
    <row r="1586" s="41" customFormat="1" x14ac:dyDescent="0.25"/>
    <row r="1587" s="41" customFormat="1" x14ac:dyDescent="0.25"/>
    <row r="1588" s="41" customFormat="1" x14ac:dyDescent="0.25"/>
    <row r="1589" s="41" customFormat="1" x14ac:dyDescent="0.25"/>
    <row r="1590" s="41" customFormat="1" x14ac:dyDescent="0.25"/>
    <row r="1591" s="41" customFormat="1" x14ac:dyDescent="0.25"/>
    <row r="1592" s="41" customFormat="1" x14ac:dyDescent="0.25"/>
    <row r="1593" s="41" customFormat="1" x14ac:dyDescent="0.25"/>
    <row r="1594" s="41" customFormat="1" x14ac:dyDescent="0.25"/>
    <row r="1595" s="41" customFormat="1" x14ac:dyDescent="0.25"/>
    <row r="1596" s="41" customFormat="1" x14ac:dyDescent="0.25"/>
    <row r="1597" s="41" customFormat="1" x14ac:dyDescent="0.25"/>
    <row r="1598" s="41" customFormat="1" x14ac:dyDescent="0.25"/>
    <row r="1599" s="41" customFormat="1" x14ac:dyDescent="0.25"/>
    <row r="1600" s="41" customFormat="1" x14ac:dyDescent="0.25"/>
    <row r="1601" s="41" customFormat="1" x14ac:dyDescent="0.25"/>
    <row r="1602" s="41" customFormat="1" x14ac:dyDescent="0.25"/>
    <row r="1603" s="41" customFormat="1" x14ac:dyDescent="0.25"/>
    <row r="1604" s="41" customFormat="1" x14ac:dyDescent="0.25"/>
    <row r="1605" s="41" customFormat="1" x14ac:dyDescent="0.25"/>
    <row r="1606" s="41" customFormat="1" x14ac:dyDescent="0.25"/>
    <row r="1607" s="41" customFormat="1" x14ac:dyDescent="0.25"/>
    <row r="1608" s="41" customFormat="1" x14ac:dyDescent="0.25"/>
    <row r="1609" s="41" customFormat="1" x14ac:dyDescent="0.25"/>
    <row r="1610" s="41" customFormat="1" x14ac:dyDescent="0.25"/>
    <row r="1611" s="41" customFormat="1" x14ac:dyDescent="0.25"/>
    <row r="1612" s="41" customFormat="1" x14ac:dyDescent="0.25"/>
    <row r="1613" s="41" customFormat="1" x14ac:dyDescent="0.25"/>
    <row r="1614" s="41" customFormat="1" x14ac:dyDescent="0.25"/>
    <row r="1615" s="41" customFormat="1" x14ac:dyDescent="0.25"/>
    <row r="1616" s="41" customFormat="1" x14ac:dyDescent="0.25"/>
    <row r="1617" s="41" customFormat="1" x14ac:dyDescent="0.25"/>
    <row r="1618" s="41" customFormat="1" x14ac:dyDescent="0.25"/>
    <row r="1619" s="41" customFormat="1" x14ac:dyDescent="0.25"/>
    <row r="1620" s="41" customFormat="1" x14ac:dyDescent="0.25"/>
    <row r="1621" s="41" customFormat="1" x14ac:dyDescent="0.25"/>
    <row r="1622" s="41" customFormat="1" x14ac:dyDescent="0.25"/>
    <row r="1623" s="41" customFormat="1" x14ac:dyDescent="0.25"/>
    <row r="1624" s="41" customFormat="1" x14ac:dyDescent="0.25"/>
    <row r="1625" s="41" customFormat="1" x14ac:dyDescent="0.25"/>
    <row r="1626" s="41" customFormat="1" x14ac:dyDescent="0.25"/>
    <row r="1627" s="41" customFormat="1" x14ac:dyDescent="0.25"/>
    <row r="1628" s="41" customFormat="1" x14ac:dyDescent="0.25"/>
    <row r="1629" s="41" customFormat="1" x14ac:dyDescent="0.25"/>
    <row r="1630" s="41" customFormat="1" x14ac:dyDescent="0.25"/>
    <row r="1631" s="41" customFormat="1" x14ac:dyDescent="0.25"/>
    <row r="1632" s="41" customFormat="1" x14ac:dyDescent="0.25"/>
    <row r="1633" s="41" customFormat="1" x14ac:dyDescent="0.25"/>
    <row r="1634" s="41" customFormat="1" x14ac:dyDescent="0.25"/>
    <row r="1635" s="41" customFormat="1" x14ac:dyDescent="0.25"/>
    <row r="1636" s="41" customFormat="1" x14ac:dyDescent="0.25"/>
    <row r="1637" s="41" customFormat="1" x14ac:dyDescent="0.25"/>
    <row r="1638" s="41" customFormat="1" x14ac:dyDescent="0.25"/>
    <row r="1639" s="41" customFormat="1" x14ac:dyDescent="0.25"/>
    <row r="1640" s="41" customFormat="1" x14ac:dyDescent="0.25"/>
    <row r="1641" s="41" customFormat="1" x14ac:dyDescent="0.25"/>
    <row r="1642" s="41" customFormat="1" x14ac:dyDescent="0.25"/>
    <row r="1643" s="41" customFormat="1" x14ac:dyDescent="0.25"/>
    <row r="1644" s="41" customFormat="1" x14ac:dyDescent="0.25"/>
    <row r="1645" s="41" customFormat="1" x14ac:dyDescent="0.25"/>
    <row r="1646" s="41" customFormat="1" x14ac:dyDescent="0.25"/>
    <row r="1647" s="41" customFormat="1" x14ac:dyDescent="0.25"/>
    <row r="1648" s="41" customFormat="1" x14ac:dyDescent="0.25"/>
    <row r="1649" s="41" customFormat="1" x14ac:dyDescent="0.25"/>
    <row r="1650" s="41" customFormat="1" x14ac:dyDescent="0.25"/>
    <row r="1651" s="41" customFormat="1" x14ac:dyDescent="0.25"/>
    <row r="1652" s="41" customFormat="1" x14ac:dyDescent="0.25"/>
    <row r="1653" s="41" customFormat="1" x14ac:dyDescent="0.25"/>
    <row r="1654" s="41" customFormat="1" x14ac:dyDescent="0.25"/>
    <row r="1655" s="41" customFormat="1" x14ac:dyDescent="0.25"/>
    <row r="1656" s="41" customFormat="1" x14ac:dyDescent="0.25"/>
    <row r="1657" s="41" customFormat="1" x14ac:dyDescent="0.25"/>
    <row r="1658" s="41" customFormat="1" x14ac:dyDescent="0.25"/>
    <row r="1659" s="41" customFormat="1" x14ac:dyDescent="0.25"/>
    <row r="1660" s="41" customFormat="1" x14ac:dyDescent="0.25"/>
    <row r="1661" s="41" customFormat="1" x14ac:dyDescent="0.25"/>
    <row r="1662" s="41" customFormat="1" x14ac:dyDescent="0.25"/>
    <row r="1663" s="41" customFormat="1" x14ac:dyDescent="0.25"/>
    <row r="1664" s="41" customFormat="1" x14ac:dyDescent="0.25"/>
    <row r="1665" s="41" customFormat="1" x14ac:dyDescent="0.25"/>
    <row r="1666" s="41" customFormat="1" x14ac:dyDescent="0.25"/>
    <row r="1667" s="41" customFormat="1" x14ac:dyDescent="0.25"/>
    <row r="1668" s="41" customFormat="1" x14ac:dyDescent="0.25"/>
    <row r="1669" s="41" customFormat="1" x14ac:dyDescent="0.25"/>
    <row r="1670" s="41" customFormat="1" x14ac:dyDescent="0.25"/>
    <row r="1671" s="41" customFormat="1" x14ac:dyDescent="0.25"/>
    <row r="1672" s="41" customFormat="1" x14ac:dyDescent="0.25"/>
    <row r="1673" s="41" customFormat="1" x14ac:dyDescent="0.25"/>
    <row r="1674" s="41" customFormat="1" x14ac:dyDescent="0.25"/>
    <row r="1675" s="41" customFormat="1" x14ac:dyDescent="0.25"/>
    <row r="1676" s="41" customFormat="1" x14ac:dyDescent="0.25"/>
    <row r="1677" s="41" customFormat="1" x14ac:dyDescent="0.25"/>
    <row r="1678" s="41" customFormat="1" x14ac:dyDescent="0.25"/>
    <row r="1679" s="41" customFormat="1" x14ac:dyDescent="0.25"/>
    <row r="1680" s="41" customFormat="1" x14ac:dyDescent="0.25"/>
    <row r="1681" s="41" customFormat="1" x14ac:dyDescent="0.25"/>
    <row r="1682" s="41" customFormat="1" x14ac:dyDescent="0.25"/>
    <row r="1683" s="41" customFormat="1" x14ac:dyDescent="0.25"/>
    <row r="1684" s="41" customFormat="1" x14ac:dyDescent="0.25"/>
    <row r="1685" s="41" customFormat="1" x14ac:dyDescent="0.25"/>
    <row r="1686" s="41" customFormat="1" x14ac:dyDescent="0.25"/>
    <row r="1687" s="41" customFormat="1" x14ac:dyDescent="0.25"/>
    <row r="1688" s="41" customFormat="1" x14ac:dyDescent="0.25"/>
    <row r="1689" s="41" customFormat="1" x14ac:dyDescent="0.25"/>
    <row r="1690" s="41" customFormat="1" x14ac:dyDescent="0.25"/>
    <row r="1691" s="41" customFormat="1" x14ac:dyDescent="0.25"/>
    <row r="1692" s="41" customFormat="1" x14ac:dyDescent="0.25"/>
    <row r="1693" s="41" customFormat="1" x14ac:dyDescent="0.25"/>
    <row r="1694" s="41" customFormat="1" x14ac:dyDescent="0.25"/>
    <row r="1695" s="41" customFormat="1" x14ac:dyDescent="0.25"/>
    <row r="1696" s="41" customFormat="1" x14ac:dyDescent="0.25"/>
    <row r="1697" s="41" customFormat="1" x14ac:dyDescent="0.25"/>
    <row r="1698" s="41" customFormat="1" x14ac:dyDescent="0.25"/>
    <row r="1699" s="41" customFormat="1" x14ac:dyDescent="0.25"/>
    <row r="1700" s="41" customFormat="1" x14ac:dyDescent="0.25"/>
    <row r="1701" s="41" customFormat="1" x14ac:dyDescent="0.25"/>
    <row r="1702" s="41" customFormat="1" x14ac:dyDescent="0.25"/>
    <row r="1703" s="41" customFormat="1" x14ac:dyDescent="0.25"/>
    <row r="1704" s="41" customFormat="1" x14ac:dyDescent="0.25"/>
    <row r="1705" s="41" customFormat="1" x14ac:dyDescent="0.25"/>
    <row r="1706" s="41" customFormat="1" x14ac:dyDescent="0.25"/>
    <row r="1707" s="41" customFormat="1" x14ac:dyDescent="0.25"/>
    <row r="1708" s="41" customFormat="1" x14ac:dyDescent="0.25"/>
    <row r="1709" s="41" customFormat="1" x14ac:dyDescent="0.25"/>
    <row r="1710" s="41" customFormat="1" x14ac:dyDescent="0.25"/>
    <row r="1711" s="41" customFormat="1" x14ac:dyDescent="0.25"/>
    <row r="1712" s="41" customFormat="1" x14ac:dyDescent="0.25"/>
    <row r="1713" s="41" customFormat="1" x14ac:dyDescent="0.25"/>
    <row r="1714" s="41" customFormat="1" x14ac:dyDescent="0.25"/>
    <row r="1715" s="41" customFormat="1" x14ac:dyDescent="0.25"/>
    <row r="1716" s="41" customFormat="1" x14ac:dyDescent="0.25"/>
    <row r="1717" s="41" customFormat="1" x14ac:dyDescent="0.25"/>
    <row r="1718" s="41" customFormat="1" x14ac:dyDescent="0.25"/>
    <row r="1719" s="41" customFormat="1" x14ac:dyDescent="0.25"/>
    <row r="1720" s="41" customFormat="1" x14ac:dyDescent="0.25"/>
    <row r="1721" s="41" customFormat="1" x14ac:dyDescent="0.25"/>
    <row r="1722" s="41" customFormat="1" x14ac:dyDescent="0.25"/>
    <row r="1723" s="41" customFormat="1" x14ac:dyDescent="0.25"/>
    <row r="1724" s="41" customFormat="1" x14ac:dyDescent="0.25"/>
    <row r="1725" s="41" customFormat="1" x14ac:dyDescent="0.25"/>
    <row r="1726" s="41" customFormat="1" x14ac:dyDescent="0.25"/>
    <row r="1727" s="41" customFormat="1" x14ac:dyDescent="0.25"/>
    <row r="1728" s="41" customFormat="1" x14ac:dyDescent="0.25"/>
    <row r="1729" s="41" customFormat="1" x14ac:dyDescent="0.25"/>
    <row r="1730" s="41" customFormat="1" x14ac:dyDescent="0.25"/>
    <row r="1731" s="41" customFormat="1" x14ac:dyDescent="0.25"/>
    <row r="1732" s="41" customFormat="1" x14ac:dyDescent="0.25"/>
    <row r="1733" s="41" customFormat="1" x14ac:dyDescent="0.25"/>
    <row r="1734" s="41" customFormat="1" x14ac:dyDescent="0.25"/>
    <row r="1735" s="41" customFormat="1" x14ac:dyDescent="0.25"/>
    <row r="1736" s="41" customFormat="1" x14ac:dyDescent="0.25"/>
    <row r="1737" s="41" customFormat="1" x14ac:dyDescent="0.25"/>
    <row r="1738" s="41" customFormat="1" x14ac:dyDescent="0.25"/>
    <row r="1739" s="41" customFormat="1" x14ac:dyDescent="0.25"/>
    <row r="1740" s="41" customFormat="1" x14ac:dyDescent="0.25"/>
    <row r="1741" s="41" customFormat="1" x14ac:dyDescent="0.25"/>
    <row r="1742" s="41" customFormat="1" x14ac:dyDescent="0.25"/>
    <row r="1743" s="41" customFormat="1" x14ac:dyDescent="0.25"/>
    <row r="1744" s="41" customFormat="1" x14ac:dyDescent="0.25"/>
    <row r="1745" s="41" customFormat="1" x14ac:dyDescent="0.25"/>
    <row r="1746" s="41" customFormat="1" x14ac:dyDescent="0.25"/>
    <row r="1747" s="41" customFormat="1" x14ac:dyDescent="0.25"/>
    <row r="1748" s="41" customFormat="1" x14ac:dyDescent="0.25"/>
    <row r="1749" s="41" customFormat="1" x14ac:dyDescent="0.25"/>
    <row r="1750" s="41" customFormat="1" x14ac:dyDescent="0.25"/>
    <row r="1751" s="41" customFormat="1" x14ac:dyDescent="0.25"/>
    <row r="1752" s="41" customFormat="1" x14ac:dyDescent="0.25"/>
    <row r="1753" s="41" customFormat="1" x14ac:dyDescent="0.25"/>
    <row r="1754" s="41" customFormat="1" x14ac:dyDescent="0.25"/>
    <row r="1755" s="41" customFormat="1" x14ac:dyDescent="0.25"/>
    <row r="1756" s="41" customFormat="1" x14ac:dyDescent="0.25"/>
    <row r="1757" s="41" customFormat="1" x14ac:dyDescent="0.25"/>
    <row r="1758" s="41" customFormat="1" x14ac:dyDescent="0.25"/>
    <row r="1759" s="41" customFormat="1" x14ac:dyDescent="0.25"/>
    <row r="1760" s="41" customFormat="1" x14ac:dyDescent="0.25"/>
    <row r="1761" s="41" customFormat="1" x14ac:dyDescent="0.25"/>
    <row r="1762" s="41" customFormat="1" x14ac:dyDescent="0.25"/>
    <row r="1763" s="41" customFormat="1" x14ac:dyDescent="0.25"/>
    <row r="1764" s="41" customFormat="1" x14ac:dyDescent="0.25"/>
    <row r="1765" s="41" customFormat="1" x14ac:dyDescent="0.25"/>
    <row r="1766" s="41" customFormat="1" x14ac:dyDescent="0.25"/>
    <row r="1767" s="41" customFormat="1" x14ac:dyDescent="0.25"/>
    <row r="1768" s="41" customFormat="1" x14ac:dyDescent="0.25"/>
    <row r="1769" s="41" customFormat="1" x14ac:dyDescent="0.25"/>
    <row r="1770" s="41" customFormat="1" x14ac:dyDescent="0.25"/>
    <row r="1771" s="41" customFormat="1" x14ac:dyDescent="0.25"/>
    <row r="1772" s="41" customFormat="1" x14ac:dyDescent="0.25"/>
    <row r="1773" s="41" customFormat="1" x14ac:dyDescent="0.25"/>
    <row r="1774" s="41" customFormat="1" x14ac:dyDescent="0.25"/>
    <row r="1775" s="41" customFormat="1" x14ac:dyDescent="0.25"/>
    <row r="1776" s="41" customFormat="1" x14ac:dyDescent="0.25"/>
    <row r="1777" s="41" customFormat="1" x14ac:dyDescent="0.25"/>
    <row r="1778" s="41" customFormat="1" x14ac:dyDescent="0.25"/>
    <row r="1779" s="41" customFormat="1" x14ac:dyDescent="0.25"/>
    <row r="1780" s="41" customFormat="1" x14ac:dyDescent="0.25"/>
    <row r="1781" s="41" customFormat="1" x14ac:dyDescent="0.25"/>
    <row r="1782" s="41" customFormat="1" x14ac:dyDescent="0.25"/>
    <row r="1783" s="41" customFormat="1" x14ac:dyDescent="0.25"/>
    <row r="1784" s="41" customFormat="1" x14ac:dyDescent="0.25"/>
    <row r="1785" s="41" customFormat="1" x14ac:dyDescent="0.25"/>
    <row r="1786" s="41" customFormat="1" x14ac:dyDescent="0.25"/>
    <row r="1787" s="41" customFormat="1" x14ac:dyDescent="0.25"/>
    <row r="1788" s="41" customFormat="1" x14ac:dyDescent="0.25"/>
    <row r="1789" s="41" customFormat="1" x14ac:dyDescent="0.25"/>
    <row r="1790" s="41" customFormat="1" x14ac:dyDescent="0.25"/>
    <row r="1791" s="41" customFormat="1" x14ac:dyDescent="0.25"/>
    <row r="1792" s="41" customFormat="1" x14ac:dyDescent="0.25"/>
    <row r="1793" s="41" customFormat="1" x14ac:dyDescent="0.25"/>
    <row r="1794" s="41" customFormat="1" x14ac:dyDescent="0.25"/>
    <row r="1795" s="41" customFormat="1" x14ac:dyDescent="0.25"/>
    <row r="1796" s="41" customFormat="1" x14ac:dyDescent="0.25"/>
    <row r="1797" s="41" customFormat="1" x14ac:dyDescent="0.25"/>
    <row r="1798" s="41" customFormat="1" x14ac:dyDescent="0.25"/>
    <row r="1799" s="41" customFormat="1" x14ac:dyDescent="0.25"/>
    <row r="1800" s="41" customFormat="1" x14ac:dyDescent="0.25"/>
    <row r="1801" s="41" customFormat="1" x14ac:dyDescent="0.25"/>
    <row r="1802" s="41" customFormat="1" x14ac:dyDescent="0.25"/>
    <row r="1803" s="41" customFormat="1" x14ac:dyDescent="0.25"/>
    <row r="1804" s="41" customFormat="1" x14ac:dyDescent="0.25"/>
    <row r="1805" s="41" customFormat="1" x14ac:dyDescent="0.25"/>
    <row r="1806" s="41" customFormat="1" x14ac:dyDescent="0.25"/>
    <row r="1807" s="41" customFormat="1" x14ac:dyDescent="0.25"/>
    <row r="1808" s="41" customFormat="1" x14ac:dyDescent="0.25"/>
    <row r="1809" s="41" customFormat="1" x14ac:dyDescent="0.25"/>
    <row r="1810" s="41" customFormat="1" x14ac:dyDescent="0.25"/>
    <row r="1811" s="41" customFormat="1" x14ac:dyDescent="0.25"/>
    <row r="1812" s="41" customFormat="1" x14ac:dyDescent="0.25"/>
    <row r="1813" s="41" customFormat="1" x14ac:dyDescent="0.25"/>
    <row r="1814" s="41" customFormat="1" x14ac:dyDescent="0.25"/>
    <row r="1815" s="41" customFormat="1" x14ac:dyDescent="0.25"/>
    <row r="1816" s="41" customFormat="1" x14ac:dyDescent="0.25"/>
    <row r="1817" s="41" customFormat="1" x14ac:dyDescent="0.25"/>
    <row r="1818" s="41" customFormat="1" x14ac:dyDescent="0.25"/>
    <row r="1819" s="41" customFormat="1" x14ac:dyDescent="0.25"/>
    <row r="1820" s="41" customFormat="1" x14ac:dyDescent="0.25"/>
    <row r="1821" s="41" customFormat="1" x14ac:dyDescent="0.25"/>
    <row r="1822" s="41" customFormat="1" x14ac:dyDescent="0.25"/>
    <row r="1823" s="41" customFormat="1" x14ac:dyDescent="0.25"/>
    <row r="1824" s="41" customFormat="1" x14ac:dyDescent="0.25"/>
    <row r="1825" s="41" customFormat="1" x14ac:dyDescent="0.25"/>
    <row r="1826" s="41" customFormat="1" x14ac:dyDescent="0.25"/>
    <row r="1827" s="41" customFormat="1" x14ac:dyDescent="0.25"/>
    <row r="1828" s="41" customFormat="1" x14ac:dyDescent="0.25"/>
    <row r="1829" s="41" customFormat="1" x14ac:dyDescent="0.25"/>
    <row r="1830" s="41" customFormat="1" x14ac:dyDescent="0.25"/>
    <row r="1831" s="41" customFormat="1" x14ac:dyDescent="0.25"/>
    <row r="1832" s="41" customFormat="1" x14ac:dyDescent="0.25"/>
    <row r="1833" s="41" customFormat="1" x14ac:dyDescent="0.25"/>
    <row r="1834" s="41" customFormat="1" x14ac:dyDescent="0.25"/>
    <row r="1835" s="41" customFormat="1" x14ac:dyDescent="0.25"/>
    <row r="1836" s="41" customFormat="1" x14ac:dyDescent="0.25"/>
    <row r="1837" s="41" customFormat="1" x14ac:dyDescent="0.25"/>
    <row r="1838" s="41" customFormat="1" x14ac:dyDescent="0.25"/>
    <row r="1839" s="41" customFormat="1" x14ac:dyDescent="0.25"/>
    <row r="1840" s="41" customFormat="1" x14ac:dyDescent="0.25"/>
    <row r="1841" s="41" customFormat="1" x14ac:dyDescent="0.25"/>
    <row r="1842" s="41" customFormat="1" x14ac:dyDescent="0.25"/>
    <row r="1843" s="41" customFormat="1" x14ac:dyDescent="0.25"/>
    <row r="1844" s="41" customFormat="1" x14ac:dyDescent="0.25"/>
    <row r="1845" s="41" customFormat="1" x14ac:dyDescent="0.25"/>
    <row r="1846" s="41" customFormat="1" x14ac:dyDescent="0.25"/>
    <row r="1847" s="41" customFormat="1" x14ac:dyDescent="0.25"/>
    <row r="1848" s="41" customFormat="1" x14ac:dyDescent="0.25"/>
    <row r="1849" s="41" customFormat="1" x14ac:dyDescent="0.25"/>
    <row r="1850" s="41" customFormat="1" x14ac:dyDescent="0.25"/>
    <row r="1851" s="41" customFormat="1" x14ac:dyDescent="0.25"/>
    <row r="1852" s="41" customFormat="1" x14ac:dyDescent="0.25"/>
    <row r="1853" s="41" customFormat="1" x14ac:dyDescent="0.25"/>
    <row r="1854" s="41" customFormat="1" x14ac:dyDescent="0.25"/>
    <row r="1855" s="41" customFormat="1" x14ac:dyDescent="0.25"/>
    <row r="1856" s="41" customFormat="1" x14ac:dyDescent="0.25"/>
    <row r="1857" s="41" customFormat="1" x14ac:dyDescent="0.25"/>
    <row r="1858" s="41" customFormat="1" x14ac:dyDescent="0.25"/>
    <row r="1859" s="41" customFormat="1" x14ac:dyDescent="0.25"/>
    <row r="1860" s="41" customFormat="1" x14ac:dyDescent="0.25"/>
    <row r="1861" s="41" customFormat="1" x14ac:dyDescent="0.25"/>
    <row r="1862" s="41" customFormat="1" x14ac:dyDescent="0.25"/>
    <row r="1863" s="41" customFormat="1" x14ac:dyDescent="0.25"/>
    <row r="1864" s="41" customFormat="1" x14ac:dyDescent="0.25"/>
    <row r="1865" s="41" customFormat="1" x14ac:dyDescent="0.25"/>
    <row r="1866" s="41" customFormat="1" x14ac:dyDescent="0.25"/>
    <row r="1867" s="41" customFormat="1" x14ac:dyDescent="0.25"/>
    <row r="1868" s="41" customFormat="1" x14ac:dyDescent="0.25"/>
    <row r="1869" s="41" customFormat="1" x14ac:dyDescent="0.25"/>
    <row r="1870" s="41" customFormat="1" x14ac:dyDescent="0.25"/>
    <row r="1871" s="41" customFormat="1" x14ac:dyDescent="0.25"/>
    <row r="1872" s="41" customFormat="1" x14ac:dyDescent="0.25"/>
    <row r="1873" s="41" customFormat="1" x14ac:dyDescent="0.25"/>
    <row r="1874" s="41" customFormat="1" x14ac:dyDescent="0.25"/>
    <row r="1875" s="41" customFormat="1" x14ac:dyDescent="0.25"/>
    <row r="1876" s="41" customFormat="1" x14ac:dyDescent="0.25"/>
    <row r="1877" s="41" customFormat="1" x14ac:dyDescent="0.25"/>
    <row r="1878" s="41" customFormat="1" x14ac:dyDescent="0.25"/>
    <row r="1879" s="41" customFormat="1" x14ac:dyDescent="0.25"/>
    <row r="1880" s="41" customFormat="1" x14ac:dyDescent="0.25"/>
    <row r="1881" s="41" customFormat="1" x14ac:dyDescent="0.25"/>
    <row r="1882" s="41" customFormat="1" x14ac:dyDescent="0.25"/>
    <row r="1883" s="41" customFormat="1" x14ac:dyDescent="0.25"/>
    <row r="1884" s="41" customFormat="1" x14ac:dyDescent="0.25"/>
    <row r="1885" s="41" customFormat="1" x14ac:dyDescent="0.25"/>
    <row r="1886" s="41" customFormat="1" x14ac:dyDescent="0.25"/>
    <row r="1887" s="41" customFormat="1" x14ac:dyDescent="0.25"/>
    <row r="1888" s="41" customFormat="1" x14ac:dyDescent="0.25"/>
    <row r="1889" s="41" customFormat="1" x14ac:dyDescent="0.25"/>
    <row r="1890" s="41" customFormat="1" x14ac:dyDescent="0.25"/>
    <row r="1891" s="41" customFormat="1" x14ac:dyDescent="0.25"/>
    <row r="1892" s="41" customFormat="1" x14ac:dyDescent="0.25"/>
    <row r="1893" s="41" customFormat="1" x14ac:dyDescent="0.25"/>
    <row r="1894" s="41" customFormat="1" x14ac:dyDescent="0.25"/>
    <row r="1895" s="41" customFormat="1" x14ac:dyDescent="0.25"/>
    <row r="1896" s="41" customFormat="1" x14ac:dyDescent="0.25"/>
    <row r="1897" s="41" customFormat="1" x14ac:dyDescent="0.25"/>
    <row r="1898" s="41" customFormat="1" x14ac:dyDescent="0.25"/>
    <row r="1899" s="41" customFormat="1" x14ac:dyDescent="0.25"/>
    <row r="1900" s="41" customFormat="1" x14ac:dyDescent="0.25"/>
    <row r="1901" s="41" customFormat="1" x14ac:dyDescent="0.25"/>
    <row r="1902" s="41" customFormat="1" x14ac:dyDescent="0.25"/>
    <row r="1903" s="41" customFormat="1" x14ac:dyDescent="0.25"/>
    <row r="1904" s="41" customFormat="1" x14ac:dyDescent="0.25"/>
    <row r="1905" s="41" customFormat="1" x14ac:dyDescent="0.25"/>
    <row r="1906" s="41" customFormat="1" x14ac:dyDescent="0.25"/>
    <row r="1907" s="41" customFormat="1" x14ac:dyDescent="0.25"/>
    <row r="1908" s="41" customFormat="1" x14ac:dyDescent="0.25"/>
    <row r="1909" s="41" customFormat="1" x14ac:dyDescent="0.25"/>
    <row r="1910" s="41" customFormat="1" x14ac:dyDescent="0.25"/>
    <row r="1911" s="41" customFormat="1" x14ac:dyDescent="0.25"/>
    <row r="1912" s="41" customFormat="1" x14ac:dyDescent="0.25"/>
    <row r="1913" s="41" customFormat="1" x14ac:dyDescent="0.25"/>
    <row r="1914" s="41" customFormat="1" x14ac:dyDescent="0.25"/>
    <row r="1915" s="41" customFormat="1" x14ac:dyDescent="0.25"/>
    <row r="1916" s="41" customFormat="1" x14ac:dyDescent="0.25"/>
    <row r="1917" s="41" customFormat="1" x14ac:dyDescent="0.25"/>
    <row r="1918" s="41" customFormat="1" x14ac:dyDescent="0.25"/>
    <row r="1919" s="41" customFormat="1" x14ac:dyDescent="0.25"/>
    <row r="1920" s="41" customFormat="1" x14ac:dyDescent="0.25"/>
    <row r="1921" s="41" customFormat="1" x14ac:dyDescent="0.25"/>
    <row r="1922" s="41" customFormat="1" x14ac:dyDescent="0.25"/>
    <row r="1923" s="41" customFormat="1" x14ac:dyDescent="0.25"/>
    <row r="1924" s="41" customFormat="1" x14ac:dyDescent="0.25"/>
    <row r="1925" s="41" customFormat="1" x14ac:dyDescent="0.25"/>
    <row r="1926" s="41" customFormat="1" x14ac:dyDescent="0.25"/>
    <row r="1927" s="41" customFormat="1" x14ac:dyDescent="0.25"/>
    <row r="1928" s="41" customFormat="1" x14ac:dyDescent="0.25"/>
    <row r="1929" s="41" customFormat="1" x14ac:dyDescent="0.25"/>
    <row r="1930" s="41" customFormat="1" x14ac:dyDescent="0.25"/>
    <row r="1931" s="41" customFormat="1" x14ac:dyDescent="0.25"/>
    <row r="1932" s="41" customFormat="1" x14ac:dyDescent="0.25"/>
    <row r="1933" s="41" customFormat="1" x14ac:dyDescent="0.25"/>
    <row r="1934" s="41" customFormat="1" x14ac:dyDescent="0.25"/>
    <row r="1935" s="41" customFormat="1" x14ac:dyDescent="0.25"/>
    <row r="1936" s="41" customFormat="1" x14ac:dyDescent="0.25"/>
    <row r="1937" s="41" customFormat="1" x14ac:dyDescent="0.25"/>
    <row r="1938" s="41" customFormat="1" x14ac:dyDescent="0.25"/>
    <row r="1939" s="41" customFormat="1" x14ac:dyDescent="0.25"/>
    <row r="1940" s="41" customFormat="1" x14ac:dyDescent="0.25"/>
    <row r="1941" s="41" customFormat="1" x14ac:dyDescent="0.25"/>
    <row r="1942" s="41" customFormat="1" x14ac:dyDescent="0.25"/>
    <row r="1943" s="41" customFormat="1" x14ac:dyDescent="0.25"/>
    <row r="1944" s="41" customFormat="1" x14ac:dyDescent="0.25"/>
    <row r="1945" s="41" customFormat="1" x14ac:dyDescent="0.25"/>
    <row r="1946" s="41" customFormat="1" x14ac:dyDescent="0.25"/>
    <row r="1947" s="41" customFormat="1" x14ac:dyDescent="0.25"/>
    <row r="1948" s="41" customFormat="1" x14ac:dyDescent="0.25"/>
    <row r="1949" s="41" customFormat="1" x14ac:dyDescent="0.25"/>
    <row r="1950" s="41" customFormat="1" x14ac:dyDescent="0.25"/>
    <row r="1951" s="41" customFormat="1" x14ac:dyDescent="0.25"/>
    <row r="1952" s="41" customFormat="1" x14ac:dyDescent="0.25"/>
    <row r="1953" s="41" customFormat="1" x14ac:dyDescent="0.25"/>
    <row r="1954" s="41" customFormat="1" x14ac:dyDescent="0.25"/>
    <row r="1955" s="41" customFormat="1" x14ac:dyDescent="0.25"/>
    <row r="1956" s="41" customFormat="1" x14ac:dyDescent="0.25"/>
    <row r="1957" s="41" customFormat="1" x14ac:dyDescent="0.25"/>
    <row r="1958" s="41" customFormat="1" x14ac:dyDescent="0.25"/>
    <row r="1959" s="41" customFormat="1" x14ac:dyDescent="0.25"/>
    <row r="1960" s="41" customFormat="1" x14ac:dyDescent="0.25"/>
    <row r="1961" s="41" customFormat="1" x14ac:dyDescent="0.25"/>
    <row r="1962" s="41" customFormat="1" x14ac:dyDescent="0.25"/>
    <row r="1963" s="41" customFormat="1" x14ac:dyDescent="0.25"/>
    <row r="1964" s="41" customFormat="1" x14ac:dyDescent="0.25"/>
    <row r="1965" s="41" customFormat="1" x14ac:dyDescent="0.25"/>
    <row r="1966" s="41" customFormat="1" x14ac:dyDescent="0.25"/>
    <row r="1967" s="41" customFormat="1" x14ac:dyDescent="0.25"/>
    <row r="1968" s="41" customFormat="1" x14ac:dyDescent="0.25"/>
    <row r="1969" s="41" customFormat="1" x14ac:dyDescent="0.25"/>
    <row r="1970" s="41" customFormat="1" x14ac:dyDescent="0.25"/>
    <row r="1971" s="41" customFormat="1" x14ac:dyDescent="0.25"/>
    <row r="1972" s="41" customFormat="1" x14ac:dyDescent="0.25"/>
    <row r="1973" s="41" customFormat="1" x14ac:dyDescent="0.25"/>
  </sheetData>
  <mergeCells count="18">
    <mergeCell ref="D649:E649"/>
    <mergeCell ref="E698:F698"/>
    <mergeCell ref="B5:F5"/>
    <mergeCell ref="B6:F6"/>
    <mergeCell ref="B7:F7"/>
    <mergeCell ref="B8:F8"/>
    <mergeCell ref="B9:F9"/>
    <mergeCell ref="A1:A11"/>
    <mergeCell ref="A474:B481"/>
    <mergeCell ref="D436:E436"/>
    <mergeCell ref="D556:E556"/>
    <mergeCell ref="D597:E597"/>
    <mergeCell ref="A838:A845"/>
    <mergeCell ref="A849:A855"/>
    <mergeCell ref="B699:D699"/>
    <mergeCell ref="E699:F699"/>
    <mergeCell ref="B702:F702"/>
    <mergeCell ref="B703:F7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2D2C-0C66-4825-8E80-C58A78B44526}">
  <dimension ref="A3:I944"/>
  <sheetViews>
    <sheetView topLeftCell="A237" workbookViewId="0">
      <selection activeCell="A253" sqref="A253:B254"/>
    </sheetView>
  </sheetViews>
  <sheetFormatPr baseColWidth="10" defaultRowHeight="15" x14ac:dyDescent="0.25"/>
  <cols>
    <col min="1" max="1" width="59.5703125" customWidth="1"/>
    <col min="2" max="2" width="21.7109375" customWidth="1"/>
    <col min="3" max="3" width="14.5703125" customWidth="1"/>
    <col min="4" max="4" width="12.28515625" customWidth="1"/>
    <col min="5" max="5" width="21.140625" customWidth="1"/>
    <col min="6" max="6" width="13" customWidth="1"/>
    <col min="7" max="7" width="15.140625" customWidth="1"/>
    <col min="8" max="8" width="15.85546875" customWidth="1"/>
    <col min="9" max="9" width="10.140625" customWidth="1"/>
  </cols>
  <sheetData>
    <row r="3" spans="1:9" x14ac:dyDescent="0.25">
      <c r="A3" s="193"/>
      <c r="B3" s="194"/>
      <c r="C3" s="195"/>
      <c r="D3" s="194"/>
      <c r="E3" s="196"/>
      <c r="F3" s="196"/>
    </row>
    <row r="4" spans="1:9" x14ac:dyDescent="0.25">
      <c r="A4" s="193"/>
      <c r="B4" s="194"/>
      <c r="C4" s="195"/>
      <c r="D4" s="194"/>
      <c r="E4" s="196"/>
      <c r="F4" s="196"/>
    </row>
    <row r="5" spans="1:9" x14ac:dyDescent="0.25">
      <c r="A5" s="193"/>
      <c r="B5" s="194"/>
      <c r="C5" s="195"/>
      <c r="D5" s="194"/>
      <c r="E5" s="196"/>
      <c r="F5" s="196"/>
    </row>
    <row r="6" spans="1:9" ht="18" x14ac:dyDescent="0.25">
      <c r="A6" s="280" t="s">
        <v>1031</v>
      </c>
      <c r="B6" s="280"/>
      <c r="C6" s="280"/>
      <c r="D6" s="280"/>
      <c r="E6" s="280"/>
      <c r="F6" s="280"/>
      <c r="G6" s="280"/>
      <c r="H6" s="280"/>
      <c r="I6" s="280"/>
    </row>
    <row r="7" spans="1:9" ht="18" x14ac:dyDescent="0.25">
      <c r="A7" s="280" t="s">
        <v>1032</v>
      </c>
      <c r="B7" s="280"/>
      <c r="C7" s="280"/>
      <c r="D7" s="280"/>
      <c r="E7" s="280"/>
      <c r="F7" s="280"/>
      <c r="G7" s="280"/>
      <c r="H7" s="280"/>
      <c r="I7" s="280"/>
    </row>
    <row r="8" spans="1:9" ht="18" x14ac:dyDescent="0.25">
      <c r="A8" s="281" t="s">
        <v>1054</v>
      </c>
      <c r="B8" s="281"/>
      <c r="C8" s="281"/>
      <c r="D8" s="281"/>
      <c r="E8" s="281"/>
      <c r="F8" s="281"/>
      <c r="G8" s="281"/>
      <c r="H8" s="281"/>
      <c r="I8" s="281"/>
    </row>
    <row r="9" spans="1:9" ht="15.75" x14ac:dyDescent="0.25">
      <c r="A9" s="282" t="s">
        <v>1055</v>
      </c>
      <c r="B9" s="282"/>
      <c r="C9" s="282"/>
      <c r="D9" s="282"/>
      <c r="E9" s="282"/>
      <c r="F9" s="282"/>
      <c r="G9" s="282"/>
      <c r="H9" s="282"/>
      <c r="I9" s="282"/>
    </row>
    <row r="10" spans="1:9" ht="18" x14ac:dyDescent="0.25">
      <c r="A10" s="283" t="s">
        <v>1034</v>
      </c>
      <c r="B10" s="283"/>
      <c r="C10" s="283"/>
      <c r="D10" s="283"/>
      <c r="E10" s="283"/>
      <c r="F10" s="283"/>
      <c r="G10" s="283"/>
      <c r="H10" s="283"/>
      <c r="I10" s="283"/>
    </row>
    <row r="11" spans="1:9" ht="18" x14ac:dyDescent="0.25">
      <c r="A11" s="197"/>
      <c r="B11" s="197"/>
      <c r="C11" s="197"/>
      <c r="D11" s="197"/>
      <c r="E11" s="198"/>
      <c r="F11" s="198"/>
    </row>
    <row r="12" spans="1:9" ht="16.5" thickBot="1" x14ac:dyDescent="0.3">
      <c r="A12" s="199" t="s">
        <v>1035</v>
      </c>
      <c r="B12" s="97"/>
      <c r="C12" s="97"/>
      <c r="D12" s="97"/>
      <c r="E12" s="97"/>
      <c r="F12" s="97"/>
    </row>
    <row r="13" spans="1:9" ht="32.25" thickBot="1" x14ac:dyDescent="0.3">
      <c r="A13" s="200" t="s">
        <v>2</v>
      </c>
      <c r="B13" s="201" t="s">
        <v>3</v>
      </c>
      <c r="C13" s="202" t="s">
        <v>4</v>
      </c>
      <c r="D13" s="203" t="s">
        <v>5</v>
      </c>
      <c r="E13" s="202" t="s">
        <v>6</v>
      </c>
      <c r="F13" s="201" t="s">
        <v>7</v>
      </c>
      <c r="G13" s="204" t="s">
        <v>8</v>
      </c>
      <c r="H13" s="204" t="s">
        <v>9</v>
      </c>
      <c r="I13" s="204" t="s">
        <v>10</v>
      </c>
    </row>
    <row r="14" spans="1:9" x14ac:dyDescent="0.25">
      <c r="A14" s="82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3">
        <v>0</v>
      </c>
      <c r="H14" s="10">
        <v>378500</v>
      </c>
      <c r="I14" s="61" t="s">
        <v>15</v>
      </c>
    </row>
    <row r="15" spans="1:9" x14ac:dyDescent="0.25">
      <c r="A15" s="82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61" t="s">
        <v>15</v>
      </c>
    </row>
    <row r="16" spans="1:9" x14ac:dyDescent="0.25">
      <c r="A16" s="82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62" t="s">
        <v>19</v>
      </c>
    </row>
    <row r="17" spans="1:9" x14ac:dyDescent="0.25">
      <c r="A17" s="33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22">
        <v>0</v>
      </c>
      <c r="H17" s="19">
        <v>227246.31</v>
      </c>
      <c r="I17" s="61" t="s">
        <v>19</v>
      </c>
    </row>
    <row r="18" spans="1:9" x14ac:dyDescent="0.25">
      <c r="A18" s="33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61" t="s">
        <v>15</v>
      </c>
    </row>
    <row r="19" spans="1:9" x14ac:dyDescent="0.25">
      <c r="A19" s="33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61" t="s">
        <v>15</v>
      </c>
    </row>
    <row r="20" spans="1:9" x14ac:dyDescent="0.25">
      <c r="A20" s="33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2">
        <v>0</v>
      </c>
      <c r="H20" s="21">
        <v>1302480.7</v>
      </c>
      <c r="I20" s="61" t="s">
        <v>15</v>
      </c>
    </row>
    <row r="21" spans="1:9" x14ac:dyDescent="0.25">
      <c r="A21" s="33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2">
        <v>0</v>
      </c>
      <c r="H21" s="21">
        <v>1302480.7</v>
      </c>
      <c r="I21" s="61" t="s">
        <v>15</v>
      </c>
    </row>
    <row r="22" spans="1:9" x14ac:dyDescent="0.25">
      <c r="A22" s="33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61" t="s">
        <v>15</v>
      </c>
    </row>
    <row r="23" spans="1:9" x14ac:dyDescent="0.25">
      <c r="A23" s="33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61" t="s">
        <v>15</v>
      </c>
    </row>
    <row r="24" spans="1:9" x14ac:dyDescent="0.25">
      <c r="A24" s="33" t="s">
        <v>17</v>
      </c>
      <c r="B24" s="16" t="s">
        <v>12</v>
      </c>
      <c r="C24" s="17" t="s">
        <v>29</v>
      </c>
      <c r="D24" s="18">
        <v>44903</v>
      </c>
      <c r="E24" s="21">
        <v>599915.54</v>
      </c>
      <c r="F24" s="11" t="s">
        <v>14</v>
      </c>
      <c r="G24" s="13">
        <v>0</v>
      </c>
      <c r="H24" s="21">
        <v>599915.54</v>
      </c>
      <c r="I24" s="61" t="s">
        <v>15</v>
      </c>
    </row>
    <row r="25" spans="1:9" x14ac:dyDescent="0.25">
      <c r="A25" s="33" t="s">
        <v>17</v>
      </c>
      <c r="B25" s="16" t="s">
        <v>12</v>
      </c>
      <c r="C25" s="17" t="s">
        <v>30</v>
      </c>
      <c r="D25" s="18">
        <v>44903</v>
      </c>
      <c r="E25" s="21">
        <v>227246.31</v>
      </c>
      <c r="F25" s="20" t="s">
        <v>14</v>
      </c>
      <c r="G25" s="22">
        <v>0</v>
      </c>
      <c r="H25" s="21">
        <v>227246.31</v>
      </c>
      <c r="I25" s="61" t="s">
        <v>15</v>
      </c>
    </row>
    <row r="26" spans="1:9" x14ac:dyDescent="0.25">
      <c r="A26" s="33" t="s">
        <v>17</v>
      </c>
      <c r="B26" s="16" t="s">
        <v>12</v>
      </c>
      <c r="C26" s="17" t="s">
        <v>31</v>
      </c>
      <c r="D26" s="18">
        <v>44903</v>
      </c>
      <c r="E26" s="21">
        <v>78560.37</v>
      </c>
      <c r="F26" s="20" t="s">
        <v>14</v>
      </c>
      <c r="G26" s="22">
        <v>0</v>
      </c>
      <c r="H26" s="21">
        <v>78560.37</v>
      </c>
      <c r="I26" s="61" t="s">
        <v>15</v>
      </c>
    </row>
    <row r="27" spans="1:9" x14ac:dyDescent="0.25">
      <c r="A27" s="33" t="s">
        <v>17</v>
      </c>
      <c r="B27" s="16" t="s">
        <v>12</v>
      </c>
      <c r="C27" s="17" t="s">
        <v>32</v>
      </c>
      <c r="D27" s="18">
        <v>44903</v>
      </c>
      <c r="E27" s="21">
        <v>71525.88</v>
      </c>
      <c r="F27" s="20" t="s">
        <v>14</v>
      </c>
      <c r="G27" s="22">
        <v>0</v>
      </c>
      <c r="H27" s="21">
        <v>71525.88</v>
      </c>
      <c r="I27" s="61" t="s">
        <v>15</v>
      </c>
    </row>
    <row r="28" spans="1:9" x14ac:dyDescent="0.25">
      <c r="A28" s="33" t="s">
        <v>17</v>
      </c>
      <c r="B28" s="16" t="s">
        <v>12</v>
      </c>
      <c r="C28" s="17" t="s">
        <v>33</v>
      </c>
      <c r="D28" s="18">
        <v>44903</v>
      </c>
      <c r="E28" s="21">
        <v>1302480.7</v>
      </c>
      <c r="F28" s="20" t="s">
        <v>14</v>
      </c>
      <c r="G28" s="22">
        <v>0</v>
      </c>
      <c r="H28" s="21">
        <v>1302480.7</v>
      </c>
      <c r="I28" s="61" t="s">
        <v>15</v>
      </c>
    </row>
    <row r="29" spans="1:9" x14ac:dyDescent="0.25">
      <c r="A29" s="33" t="s">
        <v>17</v>
      </c>
      <c r="B29" s="16" t="s">
        <v>12</v>
      </c>
      <c r="C29" s="17" t="s">
        <v>34</v>
      </c>
      <c r="D29" s="18">
        <v>44903</v>
      </c>
      <c r="E29" s="21">
        <v>127214.58</v>
      </c>
      <c r="F29" s="20" t="s">
        <v>14</v>
      </c>
      <c r="G29" s="22">
        <v>0</v>
      </c>
      <c r="H29" s="21">
        <v>127214.58</v>
      </c>
      <c r="I29" s="61" t="s">
        <v>15</v>
      </c>
    </row>
    <row r="30" spans="1:9" x14ac:dyDescent="0.25">
      <c r="A30" s="33" t="s">
        <v>17</v>
      </c>
      <c r="B30" s="16" t="s">
        <v>12</v>
      </c>
      <c r="C30" s="17" t="s">
        <v>35</v>
      </c>
      <c r="D30" s="18">
        <v>44903</v>
      </c>
      <c r="E30" s="21">
        <v>127214.58</v>
      </c>
      <c r="F30" s="20" t="s">
        <v>14</v>
      </c>
      <c r="G30" s="22">
        <v>0</v>
      </c>
      <c r="H30" s="21">
        <v>127214.58</v>
      </c>
      <c r="I30" s="61" t="s">
        <v>15</v>
      </c>
    </row>
    <row r="31" spans="1:9" x14ac:dyDescent="0.25">
      <c r="A31" s="33" t="s">
        <v>17</v>
      </c>
      <c r="B31" s="16" t="s">
        <v>12</v>
      </c>
      <c r="C31" s="17" t="s">
        <v>36</v>
      </c>
      <c r="D31" s="18">
        <v>44903</v>
      </c>
      <c r="E31" s="21">
        <v>127214.58</v>
      </c>
      <c r="F31" s="11" t="s">
        <v>14</v>
      </c>
      <c r="G31" s="13">
        <v>0</v>
      </c>
      <c r="H31" s="21">
        <v>127214.58</v>
      </c>
      <c r="I31" s="61" t="s">
        <v>15</v>
      </c>
    </row>
    <row r="32" spans="1:9" x14ac:dyDescent="0.25">
      <c r="A32" s="33" t="s">
        <v>17</v>
      </c>
      <c r="B32" s="16" t="s">
        <v>12</v>
      </c>
      <c r="C32" s="17" t="s">
        <v>37</v>
      </c>
      <c r="D32" s="18">
        <v>44904</v>
      </c>
      <c r="E32" s="21">
        <v>1653789.54</v>
      </c>
      <c r="F32" s="20" t="s">
        <v>14</v>
      </c>
      <c r="G32" s="22">
        <v>0</v>
      </c>
      <c r="H32" s="21">
        <v>1653789.54</v>
      </c>
      <c r="I32" s="61" t="s">
        <v>15</v>
      </c>
    </row>
    <row r="33" spans="1:9" x14ac:dyDescent="0.25">
      <c r="A33" s="33" t="s">
        <v>17</v>
      </c>
      <c r="B33" s="16" t="s">
        <v>12</v>
      </c>
      <c r="C33" s="17" t="s">
        <v>39</v>
      </c>
      <c r="D33" s="18">
        <v>44904</v>
      </c>
      <c r="E33" s="21">
        <v>1653789.54</v>
      </c>
      <c r="F33" s="11" t="s">
        <v>14</v>
      </c>
      <c r="G33" s="13">
        <v>0</v>
      </c>
      <c r="H33" s="21">
        <v>1653789.54</v>
      </c>
      <c r="I33" s="61" t="s">
        <v>15</v>
      </c>
    </row>
    <row r="34" spans="1:9" x14ac:dyDescent="0.25">
      <c r="A34" s="33" t="s">
        <v>40</v>
      </c>
      <c r="B34" s="16" t="s">
        <v>12</v>
      </c>
      <c r="C34" s="17" t="s">
        <v>41</v>
      </c>
      <c r="D34" s="18">
        <v>44621</v>
      </c>
      <c r="E34" s="21">
        <v>198000</v>
      </c>
      <c r="F34" s="20" t="s">
        <v>14</v>
      </c>
      <c r="G34" s="22">
        <v>0</v>
      </c>
      <c r="H34" s="21">
        <v>198000</v>
      </c>
      <c r="I34" s="61" t="s">
        <v>15</v>
      </c>
    </row>
    <row r="35" spans="1:9" x14ac:dyDescent="0.25">
      <c r="A35" s="33" t="s">
        <v>44</v>
      </c>
      <c r="B35" s="16" t="s">
        <v>12</v>
      </c>
      <c r="C35" s="17" t="s">
        <v>45</v>
      </c>
      <c r="D35" s="18">
        <v>43813</v>
      </c>
      <c r="E35" s="21">
        <v>11150</v>
      </c>
      <c r="F35" s="20" t="s">
        <v>14</v>
      </c>
      <c r="G35" s="23">
        <v>0</v>
      </c>
      <c r="H35" s="23">
        <v>11150</v>
      </c>
      <c r="I35" s="61" t="s">
        <v>19</v>
      </c>
    </row>
    <row r="36" spans="1:9" x14ac:dyDescent="0.25">
      <c r="A36" s="33" t="s">
        <v>44</v>
      </c>
      <c r="B36" s="16" t="s">
        <v>12</v>
      </c>
      <c r="C36" s="17" t="s">
        <v>46</v>
      </c>
      <c r="D36" s="18">
        <v>43813</v>
      </c>
      <c r="E36" s="21">
        <v>12291.67</v>
      </c>
      <c r="F36" s="20" t="s">
        <v>14</v>
      </c>
      <c r="G36" s="23">
        <v>0</v>
      </c>
      <c r="H36" s="23">
        <v>12291.67</v>
      </c>
      <c r="I36" s="61" t="s">
        <v>19</v>
      </c>
    </row>
    <row r="37" spans="1:9" x14ac:dyDescent="0.25">
      <c r="A37" s="33" t="s">
        <v>44</v>
      </c>
      <c r="B37" s="16" t="s">
        <v>12</v>
      </c>
      <c r="C37" s="17" t="s">
        <v>47</v>
      </c>
      <c r="D37" s="18">
        <v>43813</v>
      </c>
      <c r="E37" s="21">
        <v>12291.67</v>
      </c>
      <c r="F37" s="20" t="s">
        <v>14</v>
      </c>
      <c r="G37" s="23">
        <v>0</v>
      </c>
      <c r="H37" s="23">
        <v>12291.67</v>
      </c>
      <c r="I37" s="61" t="s">
        <v>19</v>
      </c>
    </row>
    <row r="38" spans="1:9" x14ac:dyDescent="0.25">
      <c r="A38" s="33" t="s">
        <v>44</v>
      </c>
      <c r="B38" s="16" t="s">
        <v>12</v>
      </c>
      <c r="C38" s="17" t="s">
        <v>48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61" t="s">
        <v>19</v>
      </c>
    </row>
    <row r="39" spans="1:9" x14ac:dyDescent="0.25">
      <c r="A39" s="33" t="s">
        <v>44</v>
      </c>
      <c r="B39" s="16" t="s">
        <v>12</v>
      </c>
      <c r="C39" s="17" t="s">
        <v>49</v>
      </c>
      <c r="D39" s="18">
        <v>43813</v>
      </c>
      <c r="E39" s="21">
        <v>24583.33</v>
      </c>
      <c r="F39" s="20" t="s">
        <v>14</v>
      </c>
      <c r="G39" s="23">
        <v>0</v>
      </c>
      <c r="H39" s="23">
        <v>24583.33</v>
      </c>
      <c r="I39" s="61" t="s">
        <v>19</v>
      </c>
    </row>
    <row r="40" spans="1:9" x14ac:dyDescent="0.25">
      <c r="A40" s="33" t="s">
        <v>50</v>
      </c>
      <c r="B40" s="16" t="s">
        <v>12</v>
      </c>
      <c r="C40" s="17" t="s">
        <v>51</v>
      </c>
      <c r="D40" s="24">
        <v>43983</v>
      </c>
      <c r="E40" s="21">
        <v>9439.58</v>
      </c>
      <c r="F40" s="20" t="s">
        <v>14</v>
      </c>
      <c r="G40" s="23">
        <v>0</v>
      </c>
      <c r="H40" s="23">
        <v>9439.58</v>
      </c>
      <c r="I40" s="61" t="s">
        <v>19</v>
      </c>
    </row>
    <row r="41" spans="1:9" x14ac:dyDescent="0.25">
      <c r="A41" s="33" t="s">
        <v>50</v>
      </c>
      <c r="B41" s="16" t="s">
        <v>12</v>
      </c>
      <c r="C41" s="17" t="s">
        <v>52</v>
      </c>
      <c r="D41" s="24">
        <v>43983</v>
      </c>
      <c r="E41" s="21">
        <v>18200</v>
      </c>
      <c r="F41" s="20" t="s">
        <v>14</v>
      </c>
      <c r="G41" s="23">
        <v>0</v>
      </c>
      <c r="H41" s="23">
        <v>18200</v>
      </c>
      <c r="I41" s="61" t="s">
        <v>19</v>
      </c>
    </row>
    <row r="42" spans="1:9" x14ac:dyDescent="0.25">
      <c r="A42" s="33" t="s">
        <v>50</v>
      </c>
      <c r="B42" s="16" t="s">
        <v>12</v>
      </c>
      <c r="C42" s="17" t="s">
        <v>53</v>
      </c>
      <c r="D42" s="24">
        <v>43983</v>
      </c>
      <c r="E42" s="21">
        <v>12300</v>
      </c>
      <c r="F42" s="20" t="s">
        <v>14</v>
      </c>
      <c r="G42" s="23">
        <v>0</v>
      </c>
      <c r="H42" s="23">
        <v>12300</v>
      </c>
      <c r="I42" s="61" t="s">
        <v>19</v>
      </c>
    </row>
    <row r="43" spans="1:9" x14ac:dyDescent="0.25">
      <c r="A43" s="33" t="s">
        <v>50</v>
      </c>
      <c r="B43" s="16" t="s">
        <v>12</v>
      </c>
      <c r="C43" s="17" t="s">
        <v>54</v>
      </c>
      <c r="D43" s="24">
        <v>43983</v>
      </c>
      <c r="E43" s="21">
        <v>468900</v>
      </c>
      <c r="F43" s="20" t="s">
        <v>14</v>
      </c>
      <c r="G43" s="23">
        <v>0</v>
      </c>
      <c r="H43" s="23">
        <v>468900</v>
      </c>
      <c r="I43" s="61" t="s">
        <v>19</v>
      </c>
    </row>
    <row r="44" spans="1:9" x14ac:dyDescent="0.25">
      <c r="A44" s="33" t="s">
        <v>50</v>
      </c>
      <c r="B44" s="16" t="s">
        <v>12</v>
      </c>
      <c r="C44" s="17" t="s">
        <v>55</v>
      </c>
      <c r="D44" s="24">
        <v>44348</v>
      </c>
      <c r="E44" s="21">
        <v>309237.44</v>
      </c>
      <c r="F44" s="20" t="s">
        <v>14</v>
      </c>
      <c r="G44" s="23">
        <v>0</v>
      </c>
      <c r="H44" s="23">
        <v>309237.44</v>
      </c>
      <c r="I44" s="61" t="s">
        <v>15</v>
      </c>
    </row>
    <row r="45" spans="1:9" x14ac:dyDescent="0.25">
      <c r="A45" s="33" t="s">
        <v>50</v>
      </c>
      <c r="B45" s="16" t="s">
        <v>12</v>
      </c>
      <c r="C45" s="17" t="s">
        <v>56</v>
      </c>
      <c r="D45" s="24">
        <v>44348</v>
      </c>
      <c r="E45" s="21">
        <v>390921.92</v>
      </c>
      <c r="F45" s="20" t="s">
        <v>14</v>
      </c>
      <c r="G45" s="23">
        <v>0</v>
      </c>
      <c r="H45" s="23">
        <v>390921.92</v>
      </c>
      <c r="I45" s="61" t="s">
        <v>15</v>
      </c>
    </row>
    <row r="46" spans="1:9" x14ac:dyDescent="0.25">
      <c r="A46" s="63" t="s">
        <v>1041</v>
      </c>
      <c r="B46" s="16" t="s">
        <v>12</v>
      </c>
      <c r="C46" s="16" t="s">
        <v>1040</v>
      </c>
      <c r="D46" s="18">
        <v>44896</v>
      </c>
      <c r="E46" s="26">
        <v>44248.87</v>
      </c>
      <c r="F46" s="20" t="s">
        <v>14</v>
      </c>
      <c r="G46" s="23">
        <v>0</v>
      </c>
      <c r="H46" s="26">
        <v>44248.87</v>
      </c>
      <c r="I46" s="61" t="s">
        <v>15</v>
      </c>
    </row>
    <row r="47" spans="1:9" x14ac:dyDescent="0.25">
      <c r="A47" s="63" t="s">
        <v>1041</v>
      </c>
      <c r="B47" s="16" t="s">
        <v>12</v>
      </c>
      <c r="C47" s="16" t="s">
        <v>1042</v>
      </c>
      <c r="D47" s="18">
        <v>44896</v>
      </c>
      <c r="E47" s="26">
        <v>527546.65</v>
      </c>
      <c r="F47" s="20" t="s">
        <v>14</v>
      </c>
      <c r="G47" s="23">
        <v>0</v>
      </c>
      <c r="H47" s="26">
        <v>527546.65</v>
      </c>
      <c r="I47" s="61" t="s">
        <v>15</v>
      </c>
    </row>
    <row r="48" spans="1:9" x14ac:dyDescent="0.25">
      <c r="A48" s="63" t="s">
        <v>57</v>
      </c>
      <c r="B48" s="16" t="s">
        <v>12</v>
      </c>
      <c r="C48" s="16" t="s">
        <v>58</v>
      </c>
      <c r="D48" s="18">
        <v>44805</v>
      </c>
      <c r="E48" s="26">
        <v>2940283.71</v>
      </c>
      <c r="F48" s="20" t="s">
        <v>14</v>
      </c>
      <c r="G48" s="26">
        <v>0</v>
      </c>
      <c r="H48" s="26">
        <v>2940283.71</v>
      </c>
      <c r="I48" s="61" t="s">
        <v>15</v>
      </c>
    </row>
    <row r="49" spans="1:9" x14ac:dyDescent="0.25">
      <c r="A49" s="63" t="s">
        <v>59</v>
      </c>
      <c r="B49" s="16" t="s">
        <v>12</v>
      </c>
      <c r="C49" s="16" t="s">
        <v>60</v>
      </c>
      <c r="D49" s="18">
        <v>44805</v>
      </c>
      <c r="E49" s="26">
        <v>4222985.97</v>
      </c>
      <c r="F49" s="20" t="s">
        <v>14</v>
      </c>
      <c r="G49" s="23">
        <v>0</v>
      </c>
      <c r="H49" s="26">
        <v>4222985.97</v>
      </c>
      <c r="I49" s="61" t="s">
        <v>15</v>
      </c>
    </row>
    <row r="50" spans="1:9" x14ac:dyDescent="0.25">
      <c r="A50" s="33" t="s">
        <v>61</v>
      </c>
      <c r="B50" s="16" t="s">
        <v>12</v>
      </c>
      <c r="C50" s="16">
        <v>41080</v>
      </c>
      <c r="D50" s="18">
        <v>43282</v>
      </c>
      <c r="E50" s="26">
        <v>41080</v>
      </c>
      <c r="F50" s="20" t="s">
        <v>14</v>
      </c>
      <c r="G50" s="23">
        <v>0</v>
      </c>
      <c r="H50" s="23">
        <v>41080</v>
      </c>
      <c r="I50" s="61" t="s">
        <v>19</v>
      </c>
    </row>
    <row r="51" spans="1:9" x14ac:dyDescent="0.25">
      <c r="A51" s="33" t="s">
        <v>61</v>
      </c>
      <c r="B51" s="16" t="s">
        <v>12</v>
      </c>
      <c r="C51" s="17" t="s">
        <v>62</v>
      </c>
      <c r="D51" s="18">
        <v>44348</v>
      </c>
      <c r="E51" s="21">
        <v>41080</v>
      </c>
      <c r="F51" s="20" t="s">
        <v>14</v>
      </c>
      <c r="G51" s="23">
        <v>0</v>
      </c>
      <c r="H51" s="23">
        <v>41080</v>
      </c>
      <c r="I51" s="61" t="s">
        <v>15</v>
      </c>
    </row>
    <row r="52" spans="1:9" x14ac:dyDescent="0.25">
      <c r="A52" s="33" t="s">
        <v>61</v>
      </c>
      <c r="B52" s="16" t="s">
        <v>12</v>
      </c>
      <c r="C52" s="17" t="s">
        <v>63</v>
      </c>
      <c r="D52" s="24">
        <v>44847</v>
      </c>
      <c r="E52" s="21">
        <v>263680</v>
      </c>
      <c r="F52" s="20" t="s">
        <v>14</v>
      </c>
      <c r="G52" s="21">
        <v>0</v>
      </c>
      <c r="H52" s="21">
        <v>263680</v>
      </c>
      <c r="I52" s="61" t="s">
        <v>15</v>
      </c>
    </row>
    <row r="53" spans="1:9" x14ac:dyDescent="0.25">
      <c r="A53" s="33" t="s">
        <v>61</v>
      </c>
      <c r="B53" s="16" t="s">
        <v>12</v>
      </c>
      <c r="C53" s="17" t="s">
        <v>65</v>
      </c>
      <c r="D53" s="24">
        <v>44847</v>
      </c>
      <c r="E53" s="21">
        <v>378800</v>
      </c>
      <c r="F53" s="20" t="s">
        <v>14</v>
      </c>
      <c r="G53" s="21">
        <v>0</v>
      </c>
      <c r="H53" s="21">
        <v>378800</v>
      </c>
      <c r="I53" s="61" t="s">
        <v>15</v>
      </c>
    </row>
    <row r="54" spans="1:9" x14ac:dyDescent="0.25">
      <c r="A54" s="33" t="s">
        <v>61</v>
      </c>
      <c r="B54" s="16" t="s">
        <v>12</v>
      </c>
      <c r="C54" s="17" t="s">
        <v>66</v>
      </c>
      <c r="D54" s="24">
        <v>44926</v>
      </c>
      <c r="E54" s="21">
        <v>420240</v>
      </c>
      <c r="F54" s="20" t="s">
        <v>14</v>
      </c>
      <c r="G54" s="21">
        <v>0</v>
      </c>
      <c r="H54" s="21">
        <v>420240</v>
      </c>
      <c r="I54" s="61" t="s">
        <v>15</v>
      </c>
    </row>
    <row r="55" spans="1:9" x14ac:dyDescent="0.25">
      <c r="A55" s="33" t="s">
        <v>67</v>
      </c>
      <c r="B55" s="16" t="s">
        <v>12</v>
      </c>
      <c r="C55" s="16" t="s">
        <v>68</v>
      </c>
      <c r="D55" s="18">
        <v>43850</v>
      </c>
      <c r="E55" s="26">
        <v>1975134.44</v>
      </c>
      <c r="F55" s="20" t="s">
        <v>14</v>
      </c>
      <c r="G55" s="21">
        <v>0</v>
      </c>
      <c r="H55" s="23">
        <v>1975134.44</v>
      </c>
      <c r="I55" s="61" t="s">
        <v>19</v>
      </c>
    </row>
    <row r="56" spans="1:9" x14ac:dyDescent="0.25">
      <c r="A56" s="33" t="s">
        <v>69</v>
      </c>
      <c r="B56" s="16" t="s">
        <v>12</v>
      </c>
      <c r="C56" s="16" t="s">
        <v>70</v>
      </c>
      <c r="D56" s="18">
        <v>43850</v>
      </c>
      <c r="E56" s="26">
        <v>287227.14</v>
      </c>
      <c r="F56" s="20" t="s">
        <v>14</v>
      </c>
      <c r="G56" s="21">
        <v>0</v>
      </c>
      <c r="H56" s="26">
        <v>287227.14</v>
      </c>
      <c r="I56" s="61" t="s">
        <v>19</v>
      </c>
    </row>
    <row r="57" spans="1:9" x14ac:dyDescent="0.25">
      <c r="A57" s="33" t="s">
        <v>71</v>
      </c>
      <c r="B57" s="16" t="s">
        <v>12</v>
      </c>
      <c r="C57" s="16" t="s">
        <v>72</v>
      </c>
      <c r="D57" s="18">
        <v>43617</v>
      </c>
      <c r="E57" s="26">
        <v>48035.25</v>
      </c>
      <c r="F57" s="20" t="s">
        <v>14</v>
      </c>
      <c r="G57" s="21">
        <v>0</v>
      </c>
      <c r="H57" s="26">
        <v>48035.25</v>
      </c>
      <c r="I57" s="61" t="s">
        <v>19</v>
      </c>
    </row>
    <row r="58" spans="1:9" x14ac:dyDescent="0.25">
      <c r="A58" s="33" t="s">
        <v>67</v>
      </c>
      <c r="B58" s="16" t="s">
        <v>12</v>
      </c>
      <c r="C58" s="16" t="s">
        <v>73</v>
      </c>
      <c r="D58" s="18">
        <v>43903</v>
      </c>
      <c r="E58" s="26">
        <v>652219.03</v>
      </c>
      <c r="F58" s="20" t="s">
        <v>14</v>
      </c>
      <c r="G58" s="21">
        <v>0</v>
      </c>
      <c r="H58" s="26">
        <v>652219.03</v>
      </c>
      <c r="I58" s="61" t="s">
        <v>19</v>
      </c>
    </row>
    <row r="59" spans="1:9" x14ac:dyDescent="0.25">
      <c r="A59" s="33" t="s">
        <v>67</v>
      </c>
      <c r="B59" s="16" t="s">
        <v>12</v>
      </c>
      <c r="C59" s="16" t="s">
        <v>74</v>
      </c>
      <c r="D59" s="18">
        <v>43983</v>
      </c>
      <c r="E59" s="26">
        <v>106742</v>
      </c>
      <c r="F59" s="20" t="s">
        <v>14</v>
      </c>
      <c r="G59" s="21">
        <v>0</v>
      </c>
      <c r="H59" s="26">
        <v>106742</v>
      </c>
      <c r="I59" s="61" t="s">
        <v>19</v>
      </c>
    </row>
    <row r="60" spans="1:9" x14ac:dyDescent="0.25">
      <c r="A60" s="33" t="s">
        <v>67</v>
      </c>
      <c r="B60" s="16" t="s">
        <v>12</v>
      </c>
      <c r="C60" s="17" t="s">
        <v>75</v>
      </c>
      <c r="D60" s="24">
        <v>44026</v>
      </c>
      <c r="E60" s="21">
        <v>107302</v>
      </c>
      <c r="F60" s="20" t="s">
        <v>14</v>
      </c>
      <c r="G60" s="21">
        <v>0</v>
      </c>
      <c r="H60" s="23">
        <v>107302</v>
      </c>
      <c r="I60" s="61" t="s">
        <v>19</v>
      </c>
    </row>
    <row r="61" spans="1:9" x14ac:dyDescent="0.25">
      <c r="A61" s="33" t="s">
        <v>67</v>
      </c>
      <c r="B61" s="16" t="s">
        <v>12</v>
      </c>
      <c r="C61" s="17" t="s">
        <v>76</v>
      </c>
      <c r="D61" s="24">
        <v>44228</v>
      </c>
      <c r="E61" s="21">
        <v>102087</v>
      </c>
      <c r="F61" s="20" t="s">
        <v>14</v>
      </c>
      <c r="G61" s="21">
        <v>0</v>
      </c>
      <c r="H61" s="23">
        <v>102087</v>
      </c>
      <c r="I61" s="61" t="s">
        <v>15</v>
      </c>
    </row>
    <row r="62" spans="1:9" x14ac:dyDescent="0.25">
      <c r="A62" s="33" t="s">
        <v>67</v>
      </c>
      <c r="B62" s="16" t="s">
        <v>12</v>
      </c>
      <c r="C62" s="17" t="s">
        <v>77</v>
      </c>
      <c r="D62" s="24">
        <v>44384</v>
      </c>
      <c r="E62" s="21">
        <v>97775.83</v>
      </c>
      <c r="F62" s="20" t="s">
        <v>14</v>
      </c>
      <c r="G62" s="21">
        <v>0</v>
      </c>
      <c r="H62" s="23">
        <v>97775.83</v>
      </c>
      <c r="I62" s="61" t="s">
        <v>15</v>
      </c>
    </row>
    <row r="63" spans="1:9" x14ac:dyDescent="0.25">
      <c r="A63" s="33" t="s">
        <v>67</v>
      </c>
      <c r="B63" s="16" t="s">
        <v>12</v>
      </c>
      <c r="C63" s="17" t="s">
        <v>78</v>
      </c>
      <c r="D63" s="24">
        <v>44399</v>
      </c>
      <c r="E63" s="21">
        <v>44426.64</v>
      </c>
      <c r="F63" s="20" t="s">
        <v>14</v>
      </c>
      <c r="G63" s="21">
        <v>0</v>
      </c>
      <c r="H63" s="23">
        <v>44426.64</v>
      </c>
      <c r="I63" s="61" t="s">
        <v>15</v>
      </c>
    </row>
    <row r="64" spans="1:9" x14ac:dyDescent="0.25">
      <c r="A64" s="33" t="s">
        <v>67</v>
      </c>
      <c r="B64" s="16" t="s">
        <v>12</v>
      </c>
      <c r="C64" s="17" t="s">
        <v>79</v>
      </c>
      <c r="D64" s="24">
        <v>44399</v>
      </c>
      <c r="E64" s="21">
        <v>162320.21</v>
      </c>
      <c r="F64" s="20" t="s">
        <v>14</v>
      </c>
      <c r="G64" s="21">
        <v>0</v>
      </c>
      <c r="H64" s="23">
        <v>162320.21</v>
      </c>
      <c r="I64" s="61" t="s">
        <v>15</v>
      </c>
    </row>
    <row r="65" spans="1:9" x14ac:dyDescent="0.25">
      <c r="A65" s="33" t="s">
        <v>67</v>
      </c>
      <c r="B65" s="16" t="s">
        <v>12</v>
      </c>
      <c r="C65" s="27" t="s">
        <v>80</v>
      </c>
      <c r="D65" s="28">
        <v>44501</v>
      </c>
      <c r="E65" s="29">
        <v>28192.5</v>
      </c>
      <c r="F65" s="20" t="s">
        <v>14</v>
      </c>
      <c r="G65" s="21">
        <v>0</v>
      </c>
      <c r="H65" s="29">
        <v>28192.5</v>
      </c>
      <c r="I65" s="61" t="s">
        <v>15</v>
      </c>
    </row>
    <row r="66" spans="1:9" x14ac:dyDescent="0.25">
      <c r="A66" s="33" t="s">
        <v>67</v>
      </c>
      <c r="B66" s="16" t="s">
        <v>12</v>
      </c>
      <c r="C66" s="27" t="s">
        <v>81</v>
      </c>
      <c r="D66" s="28">
        <v>44512</v>
      </c>
      <c r="E66" s="29">
        <v>493857.39</v>
      </c>
      <c r="F66" s="20" t="s">
        <v>14</v>
      </c>
      <c r="G66" s="21">
        <v>0</v>
      </c>
      <c r="H66" s="29">
        <v>493857.39</v>
      </c>
      <c r="I66" s="61" t="s">
        <v>15</v>
      </c>
    </row>
    <row r="67" spans="1:9" x14ac:dyDescent="0.25">
      <c r="A67" s="33" t="s">
        <v>67</v>
      </c>
      <c r="B67" s="16" t="s">
        <v>12</v>
      </c>
      <c r="C67" s="27" t="s">
        <v>82</v>
      </c>
      <c r="D67" s="28">
        <v>44524</v>
      </c>
      <c r="E67" s="29">
        <v>29908.93</v>
      </c>
      <c r="F67" s="20" t="s">
        <v>14</v>
      </c>
      <c r="G67" s="21">
        <v>0</v>
      </c>
      <c r="H67" s="29">
        <v>29908.93</v>
      </c>
      <c r="I67" s="61" t="s">
        <v>15</v>
      </c>
    </row>
    <row r="68" spans="1:9" x14ac:dyDescent="0.25">
      <c r="A68" s="33" t="s">
        <v>67</v>
      </c>
      <c r="B68" s="16" t="s">
        <v>12</v>
      </c>
      <c r="C68" s="27" t="s">
        <v>83</v>
      </c>
      <c r="D68" s="28">
        <v>44524</v>
      </c>
      <c r="E68" s="29">
        <v>25512.5</v>
      </c>
      <c r="F68" s="20" t="s">
        <v>14</v>
      </c>
      <c r="G68" s="26">
        <v>0</v>
      </c>
      <c r="H68" s="29">
        <v>25512.5</v>
      </c>
      <c r="I68" s="61" t="s">
        <v>15</v>
      </c>
    </row>
    <row r="69" spans="1:9" x14ac:dyDescent="0.25">
      <c r="A69" s="33" t="s">
        <v>67</v>
      </c>
      <c r="B69" s="16" t="s">
        <v>12</v>
      </c>
      <c r="C69" s="27" t="s">
        <v>84</v>
      </c>
      <c r="D69" s="28">
        <v>44524</v>
      </c>
      <c r="E69" s="29">
        <v>457500.87</v>
      </c>
      <c r="F69" s="20" t="s">
        <v>14</v>
      </c>
      <c r="G69" s="26">
        <v>0</v>
      </c>
      <c r="H69" s="29">
        <v>457500.87</v>
      </c>
      <c r="I69" s="61" t="s">
        <v>15</v>
      </c>
    </row>
    <row r="70" spans="1:9" x14ac:dyDescent="0.25">
      <c r="A70" s="33" t="s">
        <v>67</v>
      </c>
      <c r="B70" s="16" t="s">
        <v>12</v>
      </c>
      <c r="C70" s="27" t="s">
        <v>85</v>
      </c>
      <c r="D70" s="28">
        <v>44524</v>
      </c>
      <c r="E70" s="29">
        <v>209672.36</v>
      </c>
      <c r="F70" s="20" t="s">
        <v>14</v>
      </c>
      <c r="G70" s="26">
        <v>0</v>
      </c>
      <c r="H70" s="29">
        <v>209672.36</v>
      </c>
      <c r="I70" s="61" t="s">
        <v>15</v>
      </c>
    </row>
    <row r="71" spans="1:9" x14ac:dyDescent="0.25">
      <c r="A71" s="33" t="s">
        <v>67</v>
      </c>
      <c r="B71" s="16" t="s">
        <v>12</v>
      </c>
      <c r="C71" s="27" t="s">
        <v>86</v>
      </c>
      <c r="D71" s="28">
        <v>44562</v>
      </c>
      <c r="E71" s="29">
        <v>451526.75</v>
      </c>
      <c r="F71" s="20" t="s">
        <v>14</v>
      </c>
      <c r="G71" s="26">
        <v>0</v>
      </c>
      <c r="H71" s="29">
        <v>451526.75</v>
      </c>
      <c r="I71" s="61" t="s">
        <v>15</v>
      </c>
    </row>
    <row r="72" spans="1:9" x14ac:dyDescent="0.25">
      <c r="A72" s="33" t="s">
        <v>67</v>
      </c>
      <c r="B72" s="16" t="s">
        <v>12</v>
      </c>
      <c r="C72" s="27" t="s">
        <v>87</v>
      </c>
      <c r="D72" s="28">
        <v>44562</v>
      </c>
      <c r="E72" s="29">
        <v>23762.5</v>
      </c>
      <c r="F72" s="20" t="s">
        <v>14</v>
      </c>
      <c r="G72" s="26">
        <v>0</v>
      </c>
      <c r="H72" s="29">
        <v>23762.5</v>
      </c>
      <c r="I72" s="61" t="s">
        <v>15</v>
      </c>
    </row>
    <row r="73" spans="1:9" x14ac:dyDescent="0.25">
      <c r="A73" s="33" t="s">
        <v>67</v>
      </c>
      <c r="B73" s="16" t="s">
        <v>12</v>
      </c>
      <c r="C73" s="27" t="s">
        <v>88</v>
      </c>
      <c r="D73" s="28">
        <v>44562</v>
      </c>
      <c r="E73" s="29">
        <v>45525</v>
      </c>
      <c r="F73" s="20" t="s">
        <v>14</v>
      </c>
      <c r="G73" s="26">
        <v>0</v>
      </c>
      <c r="H73" s="29">
        <v>45525</v>
      </c>
      <c r="I73" s="61" t="s">
        <v>15</v>
      </c>
    </row>
    <row r="74" spans="1:9" x14ac:dyDescent="0.25">
      <c r="A74" s="33" t="s">
        <v>67</v>
      </c>
      <c r="B74" s="16" t="s">
        <v>12</v>
      </c>
      <c r="C74" s="27" t="s">
        <v>89</v>
      </c>
      <c r="D74" s="28">
        <v>44562</v>
      </c>
      <c r="E74" s="29">
        <v>239599.5</v>
      </c>
      <c r="F74" s="20" t="s">
        <v>14</v>
      </c>
      <c r="G74" s="26">
        <v>0</v>
      </c>
      <c r="H74" s="29">
        <v>239599.5</v>
      </c>
      <c r="I74" s="61" t="s">
        <v>15</v>
      </c>
    </row>
    <row r="75" spans="1:9" x14ac:dyDescent="0.25">
      <c r="A75" s="33" t="s">
        <v>67</v>
      </c>
      <c r="B75" s="16" t="s">
        <v>12</v>
      </c>
      <c r="C75" s="27" t="s">
        <v>90</v>
      </c>
      <c r="D75" s="28">
        <v>44562</v>
      </c>
      <c r="E75" s="29">
        <v>33862.5</v>
      </c>
      <c r="F75" s="20" t="s">
        <v>14</v>
      </c>
      <c r="G75" s="26">
        <v>0</v>
      </c>
      <c r="H75" s="29">
        <v>33862.5</v>
      </c>
      <c r="I75" s="61" t="s">
        <v>15</v>
      </c>
    </row>
    <row r="76" spans="1:9" x14ac:dyDescent="0.25">
      <c r="A76" s="33" t="s">
        <v>67</v>
      </c>
      <c r="B76" s="16" t="s">
        <v>12</v>
      </c>
      <c r="C76" s="27" t="s">
        <v>91</v>
      </c>
      <c r="D76" s="28">
        <v>44562</v>
      </c>
      <c r="E76" s="29">
        <v>22762.5</v>
      </c>
      <c r="F76" s="20" t="s">
        <v>14</v>
      </c>
      <c r="G76" s="26">
        <v>0</v>
      </c>
      <c r="H76" s="29">
        <v>22762.5</v>
      </c>
      <c r="I76" s="61" t="s">
        <v>15</v>
      </c>
    </row>
    <row r="77" spans="1:9" x14ac:dyDescent="0.25">
      <c r="A77" s="33" t="s">
        <v>67</v>
      </c>
      <c r="B77" s="16" t="s">
        <v>12</v>
      </c>
      <c r="C77" s="27" t="s">
        <v>92</v>
      </c>
      <c r="D77" s="28">
        <v>44562</v>
      </c>
      <c r="E77" s="29">
        <v>190400</v>
      </c>
      <c r="F77" s="20" t="s">
        <v>14</v>
      </c>
      <c r="G77" s="26">
        <v>0</v>
      </c>
      <c r="H77" s="29">
        <v>190400</v>
      </c>
      <c r="I77" s="61" t="s">
        <v>15</v>
      </c>
    </row>
    <row r="78" spans="1:9" x14ac:dyDescent="0.25">
      <c r="A78" s="33" t="s">
        <v>67</v>
      </c>
      <c r="B78" s="16" t="s">
        <v>12</v>
      </c>
      <c r="C78" s="27" t="s">
        <v>93</v>
      </c>
      <c r="D78" s="28">
        <v>44562</v>
      </c>
      <c r="E78" s="29">
        <v>235200</v>
      </c>
      <c r="F78" s="20" t="s">
        <v>14</v>
      </c>
      <c r="G78" s="26">
        <v>0</v>
      </c>
      <c r="H78" s="29">
        <v>235200</v>
      </c>
      <c r="I78" s="61" t="s">
        <v>15</v>
      </c>
    </row>
    <row r="79" spans="1:9" x14ac:dyDescent="0.25">
      <c r="A79" s="33" t="s">
        <v>67</v>
      </c>
      <c r="B79" s="16" t="s">
        <v>12</v>
      </c>
      <c r="C79" s="27" t="s">
        <v>94</v>
      </c>
      <c r="D79" s="28">
        <v>44562</v>
      </c>
      <c r="E79" s="29">
        <v>302400</v>
      </c>
      <c r="F79" s="20" t="s">
        <v>14</v>
      </c>
      <c r="G79" s="26">
        <v>0</v>
      </c>
      <c r="H79" s="29">
        <v>302400</v>
      </c>
      <c r="I79" s="61" t="s">
        <v>15</v>
      </c>
    </row>
    <row r="80" spans="1:9" x14ac:dyDescent="0.25">
      <c r="A80" s="33" t="s">
        <v>67</v>
      </c>
      <c r="B80" s="16" t="s">
        <v>12</v>
      </c>
      <c r="C80" s="27" t="s">
        <v>95</v>
      </c>
      <c r="D80" s="28">
        <v>44562</v>
      </c>
      <c r="E80" s="29">
        <v>163328</v>
      </c>
      <c r="F80" s="20" t="s">
        <v>14</v>
      </c>
      <c r="G80" s="26">
        <v>0</v>
      </c>
      <c r="H80" s="29">
        <v>163328</v>
      </c>
      <c r="I80" s="61" t="s">
        <v>15</v>
      </c>
    </row>
    <row r="81" spans="1:9" x14ac:dyDescent="0.25">
      <c r="A81" s="33" t="s">
        <v>67</v>
      </c>
      <c r="B81" s="16" t="s">
        <v>12</v>
      </c>
      <c r="C81" s="27" t="s">
        <v>96</v>
      </c>
      <c r="D81" s="28">
        <v>44562</v>
      </c>
      <c r="E81" s="29">
        <v>367488</v>
      </c>
      <c r="F81" s="20" t="s">
        <v>14</v>
      </c>
      <c r="G81" s="26">
        <v>0</v>
      </c>
      <c r="H81" s="29">
        <v>367488</v>
      </c>
      <c r="I81" s="61" t="s">
        <v>15</v>
      </c>
    </row>
    <row r="82" spans="1:9" x14ac:dyDescent="0.25">
      <c r="A82" s="33" t="s">
        <v>67</v>
      </c>
      <c r="B82" s="16" t="s">
        <v>12</v>
      </c>
      <c r="C82" s="27" t="s">
        <v>97</v>
      </c>
      <c r="D82" s="28">
        <v>44562</v>
      </c>
      <c r="E82" s="29">
        <v>352176</v>
      </c>
      <c r="F82" s="20" t="s">
        <v>14</v>
      </c>
      <c r="G82" s="26">
        <v>0</v>
      </c>
      <c r="H82" s="29">
        <v>352176</v>
      </c>
      <c r="I82" s="61" t="s">
        <v>15</v>
      </c>
    </row>
    <row r="83" spans="1:9" x14ac:dyDescent="0.25">
      <c r="A83" s="33" t="s">
        <v>67</v>
      </c>
      <c r="B83" s="16" t="s">
        <v>12</v>
      </c>
      <c r="C83" s="27" t="s">
        <v>98</v>
      </c>
      <c r="D83" s="28">
        <v>44682</v>
      </c>
      <c r="E83" s="29">
        <v>159839.76</v>
      </c>
      <c r="F83" s="20" t="s">
        <v>14</v>
      </c>
      <c r="G83" s="26">
        <v>0</v>
      </c>
      <c r="H83" s="29">
        <v>159839.76</v>
      </c>
      <c r="I83" s="61" t="s">
        <v>15</v>
      </c>
    </row>
    <row r="84" spans="1:9" x14ac:dyDescent="0.25">
      <c r="A84" s="33" t="s">
        <v>67</v>
      </c>
      <c r="B84" s="16" t="s">
        <v>12</v>
      </c>
      <c r="C84" s="27" t="s">
        <v>99</v>
      </c>
      <c r="D84" s="28">
        <v>44682</v>
      </c>
      <c r="E84" s="29">
        <v>37182.080000000002</v>
      </c>
      <c r="F84" s="20" t="s">
        <v>14</v>
      </c>
      <c r="G84" s="26">
        <v>0</v>
      </c>
      <c r="H84" s="29">
        <v>37182.080000000002</v>
      </c>
      <c r="I84" s="61" t="s">
        <v>15</v>
      </c>
    </row>
    <row r="85" spans="1:9" x14ac:dyDescent="0.25">
      <c r="A85" s="33" t="s">
        <v>67</v>
      </c>
      <c r="B85" s="16" t="s">
        <v>12</v>
      </c>
      <c r="C85" s="27" t="s">
        <v>100</v>
      </c>
      <c r="D85" s="28">
        <v>44682</v>
      </c>
      <c r="E85" s="29">
        <v>535828.31999999995</v>
      </c>
      <c r="F85" s="20" t="s">
        <v>14</v>
      </c>
      <c r="G85" s="26">
        <v>0</v>
      </c>
      <c r="H85" s="29">
        <v>535828.31999999995</v>
      </c>
      <c r="I85" s="61" t="s">
        <v>15</v>
      </c>
    </row>
    <row r="86" spans="1:9" x14ac:dyDescent="0.25">
      <c r="A86" s="33" t="s">
        <v>67</v>
      </c>
      <c r="B86" s="16" t="s">
        <v>12</v>
      </c>
      <c r="C86" s="27" t="s">
        <v>101</v>
      </c>
      <c r="D86" s="28">
        <v>44682</v>
      </c>
      <c r="E86" s="29">
        <v>28192.5</v>
      </c>
      <c r="F86" s="20" t="s">
        <v>14</v>
      </c>
      <c r="G86" s="26">
        <v>0</v>
      </c>
      <c r="H86" s="29">
        <v>28192.5</v>
      </c>
      <c r="I86" s="61" t="s">
        <v>15</v>
      </c>
    </row>
    <row r="87" spans="1:9" x14ac:dyDescent="0.25">
      <c r="A87" s="33" t="s">
        <v>67</v>
      </c>
      <c r="B87" s="16" t="s">
        <v>12</v>
      </c>
      <c r="C87" s="27" t="s">
        <v>102</v>
      </c>
      <c r="D87" s="28">
        <v>44682</v>
      </c>
      <c r="E87" s="29">
        <v>45524.5</v>
      </c>
      <c r="F87" s="20" t="s">
        <v>14</v>
      </c>
      <c r="G87" s="29">
        <v>0</v>
      </c>
      <c r="H87" s="29">
        <v>45524.5</v>
      </c>
      <c r="I87" s="61" t="s">
        <v>15</v>
      </c>
    </row>
    <row r="88" spans="1:9" x14ac:dyDescent="0.25">
      <c r="A88" s="33" t="s">
        <v>67</v>
      </c>
      <c r="B88" s="16" t="s">
        <v>12</v>
      </c>
      <c r="C88" s="27" t="s">
        <v>103</v>
      </c>
      <c r="D88" s="28">
        <v>44682</v>
      </c>
      <c r="E88" s="29">
        <v>28866.07</v>
      </c>
      <c r="F88" s="20" t="s">
        <v>14</v>
      </c>
      <c r="G88" s="26">
        <v>0</v>
      </c>
      <c r="H88" s="29">
        <v>28866.07</v>
      </c>
      <c r="I88" s="61" t="s">
        <v>15</v>
      </c>
    </row>
    <row r="89" spans="1:9" x14ac:dyDescent="0.25">
      <c r="A89" s="33" t="s">
        <v>67</v>
      </c>
      <c r="B89" s="16" t="s">
        <v>12</v>
      </c>
      <c r="C89" s="27" t="s">
        <v>104</v>
      </c>
      <c r="D89" s="28">
        <v>44682</v>
      </c>
      <c r="E89" s="29">
        <v>328620.5</v>
      </c>
      <c r="F89" s="20" t="s">
        <v>14</v>
      </c>
      <c r="G89" s="29">
        <v>0</v>
      </c>
      <c r="H89" s="29">
        <v>328620.5</v>
      </c>
      <c r="I89" s="61" t="s">
        <v>15</v>
      </c>
    </row>
    <row r="90" spans="1:9" x14ac:dyDescent="0.25">
      <c r="A90" s="33" t="s">
        <v>67</v>
      </c>
      <c r="B90" s="16" t="s">
        <v>12</v>
      </c>
      <c r="C90" s="27" t="s">
        <v>105</v>
      </c>
      <c r="D90" s="28">
        <v>44682</v>
      </c>
      <c r="E90" s="29">
        <v>218584</v>
      </c>
      <c r="F90" s="20" t="s">
        <v>14</v>
      </c>
      <c r="G90" s="26">
        <v>0</v>
      </c>
      <c r="H90" s="29">
        <v>218584</v>
      </c>
      <c r="I90" s="61" t="s">
        <v>15</v>
      </c>
    </row>
    <row r="91" spans="1:9" x14ac:dyDescent="0.25">
      <c r="A91" s="33" t="s">
        <v>67</v>
      </c>
      <c r="B91" s="16" t="s">
        <v>12</v>
      </c>
      <c r="C91" s="27" t="s">
        <v>106</v>
      </c>
      <c r="D91" s="28">
        <v>44682</v>
      </c>
      <c r="E91" s="29">
        <v>23262.5</v>
      </c>
      <c r="F91" s="20" t="s">
        <v>14</v>
      </c>
      <c r="G91" s="26">
        <v>0</v>
      </c>
      <c r="H91" s="29">
        <v>23262.5</v>
      </c>
      <c r="I91" s="61" t="s">
        <v>15</v>
      </c>
    </row>
    <row r="92" spans="1:9" x14ac:dyDescent="0.25">
      <c r="A92" s="33" t="s">
        <v>67</v>
      </c>
      <c r="B92" s="16" t="s">
        <v>12</v>
      </c>
      <c r="C92" s="27" t="s">
        <v>107</v>
      </c>
      <c r="D92" s="28">
        <v>44682</v>
      </c>
      <c r="E92" s="29">
        <v>33862.5</v>
      </c>
      <c r="F92" s="20" t="s">
        <v>14</v>
      </c>
      <c r="G92" s="26">
        <v>0</v>
      </c>
      <c r="H92" s="29">
        <v>33862.5</v>
      </c>
      <c r="I92" s="61" t="s">
        <v>15</v>
      </c>
    </row>
    <row r="93" spans="1:9" x14ac:dyDescent="0.25">
      <c r="A93" s="33" t="s">
        <v>67</v>
      </c>
      <c r="B93" s="16" t="s">
        <v>12</v>
      </c>
      <c r="C93" s="27" t="s">
        <v>108</v>
      </c>
      <c r="D93" s="28">
        <v>44682</v>
      </c>
      <c r="E93" s="29">
        <v>9466.67</v>
      </c>
      <c r="F93" s="20" t="s">
        <v>14</v>
      </c>
      <c r="G93" s="26">
        <v>0</v>
      </c>
      <c r="H93" s="29">
        <v>9466.67</v>
      </c>
      <c r="I93" s="61" t="s">
        <v>15</v>
      </c>
    </row>
    <row r="94" spans="1:9" x14ac:dyDescent="0.25">
      <c r="A94" s="33" t="s">
        <v>67</v>
      </c>
      <c r="B94" s="16" t="s">
        <v>12</v>
      </c>
      <c r="C94" s="27" t="s">
        <v>109</v>
      </c>
      <c r="D94" s="28">
        <v>44743</v>
      </c>
      <c r="E94" s="29">
        <v>6124.38</v>
      </c>
      <c r="F94" s="20" t="s">
        <v>14</v>
      </c>
      <c r="G94" s="26">
        <v>0</v>
      </c>
      <c r="H94" s="29">
        <v>6124.38</v>
      </c>
      <c r="I94" s="61" t="s">
        <v>15</v>
      </c>
    </row>
    <row r="95" spans="1:9" x14ac:dyDescent="0.25">
      <c r="A95" s="33" t="s">
        <v>67</v>
      </c>
      <c r="B95" s="16" t="s">
        <v>12</v>
      </c>
      <c r="C95" s="27" t="s">
        <v>110</v>
      </c>
      <c r="D95" s="28">
        <v>44866</v>
      </c>
      <c r="E95" s="29">
        <v>4876</v>
      </c>
      <c r="F95" s="20" t="s">
        <v>14</v>
      </c>
      <c r="G95" s="26">
        <v>0</v>
      </c>
      <c r="H95" s="29">
        <v>4876</v>
      </c>
      <c r="I95" s="61" t="s">
        <v>15</v>
      </c>
    </row>
    <row r="96" spans="1:9" x14ac:dyDescent="0.25">
      <c r="A96" s="33" t="s">
        <v>67</v>
      </c>
      <c r="B96" s="16" t="s">
        <v>12</v>
      </c>
      <c r="C96" s="27" t="s">
        <v>111</v>
      </c>
      <c r="D96" s="28">
        <v>44894</v>
      </c>
      <c r="E96" s="29">
        <v>28866.07</v>
      </c>
      <c r="F96" s="20" t="s">
        <v>14</v>
      </c>
      <c r="G96" s="26">
        <v>0</v>
      </c>
      <c r="H96" s="29">
        <v>28866.07</v>
      </c>
      <c r="I96" s="61" t="s">
        <v>15</v>
      </c>
    </row>
    <row r="97" spans="1:9" x14ac:dyDescent="0.25">
      <c r="A97" s="33" t="s">
        <v>67</v>
      </c>
      <c r="B97" s="16" t="s">
        <v>12</v>
      </c>
      <c r="C97" s="27" t="s">
        <v>112</v>
      </c>
      <c r="D97" s="28">
        <v>44894</v>
      </c>
      <c r="E97" s="29">
        <v>288849</v>
      </c>
      <c r="F97" s="20" t="s">
        <v>14</v>
      </c>
      <c r="G97" s="26">
        <v>0</v>
      </c>
      <c r="H97" s="29">
        <v>288849</v>
      </c>
      <c r="I97" s="61" t="s">
        <v>15</v>
      </c>
    </row>
    <row r="98" spans="1:9" x14ac:dyDescent="0.25">
      <c r="A98" s="33" t="s">
        <v>67</v>
      </c>
      <c r="B98" s="16" t="s">
        <v>12</v>
      </c>
      <c r="C98" s="27" t="s">
        <v>113</v>
      </c>
      <c r="D98" s="28">
        <v>44896</v>
      </c>
      <c r="E98" s="29">
        <v>261169.2</v>
      </c>
      <c r="F98" s="20" t="s">
        <v>14</v>
      </c>
      <c r="G98" s="26">
        <v>0</v>
      </c>
      <c r="H98" s="29">
        <v>261169.2</v>
      </c>
      <c r="I98" s="61" t="s">
        <v>15</v>
      </c>
    </row>
    <row r="99" spans="1:9" x14ac:dyDescent="0.25">
      <c r="A99" s="33" t="s">
        <v>67</v>
      </c>
      <c r="B99" s="16" t="s">
        <v>12</v>
      </c>
      <c r="C99" s="27" t="s">
        <v>114</v>
      </c>
      <c r="D99" s="28">
        <v>44901</v>
      </c>
      <c r="E99" s="29">
        <v>273644.38</v>
      </c>
      <c r="F99" s="20" t="s">
        <v>14</v>
      </c>
      <c r="G99" s="26">
        <v>0</v>
      </c>
      <c r="H99" s="29">
        <v>273644.38</v>
      </c>
      <c r="I99" s="61" t="s">
        <v>15</v>
      </c>
    </row>
    <row r="100" spans="1:9" x14ac:dyDescent="0.25">
      <c r="A100" s="33" t="s">
        <v>67</v>
      </c>
      <c r="B100" s="16" t="s">
        <v>12</v>
      </c>
      <c r="C100" s="27" t="s">
        <v>115</v>
      </c>
      <c r="D100" s="28">
        <v>44901</v>
      </c>
      <c r="E100" s="29">
        <v>257479.11</v>
      </c>
      <c r="F100" s="20" t="s">
        <v>14</v>
      </c>
      <c r="G100" s="26">
        <v>0</v>
      </c>
      <c r="H100" s="29">
        <v>257479.11</v>
      </c>
      <c r="I100" s="61" t="s">
        <v>15</v>
      </c>
    </row>
    <row r="101" spans="1:9" x14ac:dyDescent="0.25">
      <c r="A101" s="33" t="s">
        <v>67</v>
      </c>
      <c r="B101" s="16" t="s">
        <v>12</v>
      </c>
      <c r="C101" s="27" t="s">
        <v>116</v>
      </c>
      <c r="D101" s="28">
        <v>44901</v>
      </c>
      <c r="E101" s="29">
        <v>253732.5</v>
      </c>
      <c r="F101" s="20" t="s">
        <v>14</v>
      </c>
      <c r="G101" s="26">
        <v>0</v>
      </c>
      <c r="H101" s="29">
        <v>253732.5</v>
      </c>
      <c r="I101" s="61" t="s">
        <v>15</v>
      </c>
    </row>
    <row r="102" spans="1:9" x14ac:dyDescent="0.25">
      <c r="A102" s="33" t="s">
        <v>67</v>
      </c>
      <c r="B102" s="16" t="s">
        <v>12</v>
      </c>
      <c r="C102" s="27" t="s">
        <v>117</v>
      </c>
      <c r="D102" s="28">
        <v>44901</v>
      </c>
      <c r="E102" s="29">
        <v>783097.19</v>
      </c>
      <c r="F102" s="20" t="s">
        <v>14</v>
      </c>
      <c r="G102" s="26">
        <v>0</v>
      </c>
      <c r="H102" s="29">
        <v>783097.19</v>
      </c>
      <c r="I102" s="61" t="s">
        <v>15</v>
      </c>
    </row>
    <row r="103" spans="1:9" x14ac:dyDescent="0.25">
      <c r="A103" s="33" t="s">
        <v>67</v>
      </c>
      <c r="B103" s="16" t="s">
        <v>12</v>
      </c>
      <c r="C103" s="27" t="s">
        <v>118</v>
      </c>
      <c r="D103" s="28">
        <v>44901</v>
      </c>
      <c r="E103" s="29">
        <v>12952.5</v>
      </c>
      <c r="F103" s="20" t="s">
        <v>14</v>
      </c>
      <c r="G103" s="26">
        <v>0</v>
      </c>
      <c r="H103" s="29">
        <v>12952.5</v>
      </c>
      <c r="I103" s="61" t="s">
        <v>15</v>
      </c>
    </row>
    <row r="104" spans="1:9" x14ac:dyDescent="0.25">
      <c r="A104" s="33" t="s">
        <v>67</v>
      </c>
      <c r="B104" s="16" t="s">
        <v>12</v>
      </c>
      <c r="C104" s="27" t="s">
        <v>119</v>
      </c>
      <c r="D104" s="28">
        <v>44901</v>
      </c>
      <c r="E104" s="29">
        <v>256679.42</v>
      </c>
      <c r="F104" s="20" t="s">
        <v>14</v>
      </c>
      <c r="G104" s="26">
        <v>0</v>
      </c>
      <c r="H104" s="29">
        <v>256679.42</v>
      </c>
      <c r="I104" s="61" t="s">
        <v>15</v>
      </c>
    </row>
    <row r="105" spans="1:9" x14ac:dyDescent="0.25">
      <c r="A105" s="33" t="s">
        <v>67</v>
      </c>
      <c r="B105" s="16" t="s">
        <v>12</v>
      </c>
      <c r="C105" s="27" t="s">
        <v>120</v>
      </c>
      <c r="D105" s="28">
        <v>44901</v>
      </c>
      <c r="E105" s="29">
        <v>119410.71</v>
      </c>
      <c r="F105" s="20" t="s">
        <v>14</v>
      </c>
      <c r="G105" s="26">
        <v>0</v>
      </c>
      <c r="H105" s="29">
        <v>119410.71</v>
      </c>
      <c r="I105" s="61" t="s">
        <v>15</v>
      </c>
    </row>
    <row r="106" spans="1:9" x14ac:dyDescent="0.25">
      <c r="A106" s="33" t="s">
        <v>121</v>
      </c>
      <c r="B106" s="16" t="s">
        <v>12</v>
      </c>
      <c r="C106" s="17" t="s">
        <v>43</v>
      </c>
      <c r="D106" s="24">
        <v>44354</v>
      </c>
      <c r="E106" s="21">
        <v>14616.66</v>
      </c>
      <c r="F106" s="20" t="s">
        <v>14</v>
      </c>
      <c r="G106" s="26">
        <v>0</v>
      </c>
      <c r="H106" s="21">
        <v>14616.66</v>
      </c>
      <c r="I106" s="61" t="s">
        <v>15</v>
      </c>
    </row>
    <row r="107" spans="1:9" x14ac:dyDescent="0.25">
      <c r="A107" s="33" t="s">
        <v>121</v>
      </c>
      <c r="B107" s="16" t="s">
        <v>12</v>
      </c>
      <c r="C107" s="17" t="s">
        <v>122</v>
      </c>
      <c r="D107" s="24">
        <v>44875</v>
      </c>
      <c r="E107" s="21">
        <v>60462.5</v>
      </c>
      <c r="F107" s="20" t="s">
        <v>14</v>
      </c>
      <c r="G107" s="21">
        <v>60462.5</v>
      </c>
      <c r="H107" s="21">
        <v>0</v>
      </c>
      <c r="I107" s="61" t="s">
        <v>21</v>
      </c>
    </row>
    <row r="108" spans="1:9" x14ac:dyDescent="0.25">
      <c r="A108" s="33" t="s">
        <v>123</v>
      </c>
      <c r="B108" s="16" t="s">
        <v>12</v>
      </c>
      <c r="C108" s="17" t="s">
        <v>20</v>
      </c>
      <c r="D108" s="24">
        <v>43774</v>
      </c>
      <c r="E108" s="21">
        <v>2383800</v>
      </c>
      <c r="F108" s="20" t="s">
        <v>14</v>
      </c>
      <c r="G108" s="21">
        <v>0</v>
      </c>
      <c r="H108" s="23">
        <v>2383800</v>
      </c>
      <c r="I108" s="61" t="s">
        <v>19</v>
      </c>
    </row>
    <row r="109" spans="1:9" x14ac:dyDescent="0.25">
      <c r="A109" s="33" t="s">
        <v>123</v>
      </c>
      <c r="B109" s="16" t="s">
        <v>12</v>
      </c>
      <c r="C109" s="17" t="s">
        <v>124</v>
      </c>
      <c r="D109" s="24">
        <v>43983</v>
      </c>
      <c r="E109" s="21">
        <v>153250</v>
      </c>
      <c r="F109" s="20" t="s">
        <v>14</v>
      </c>
      <c r="G109" s="21">
        <v>0</v>
      </c>
      <c r="H109" s="23">
        <v>153250</v>
      </c>
      <c r="I109" s="61" t="s">
        <v>19</v>
      </c>
    </row>
    <row r="110" spans="1:9" x14ac:dyDescent="0.25">
      <c r="A110" s="33" t="s">
        <v>123</v>
      </c>
      <c r="B110" s="16" t="s">
        <v>12</v>
      </c>
      <c r="C110" s="17" t="s">
        <v>125</v>
      </c>
      <c r="D110" s="24">
        <v>44409</v>
      </c>
      <c r="E110" s="21">
        <v>50550</v>
      </c>
      <c r="F110" s="20" t="s">
        <v>14</v>
      </c>
      <c r="G110" s="21">
        <v>0</v>
      </c>
      <c r="H110" s="23">
        <v>50550</v>
      </c>
      <c r="I110" s="61" t="s">
        <v>15</v>
      </c>
    </row>
    <row r="111" spans="1:9" x14ac:dyDescent="0.25">
      <c r="A111" s="33" t="s">
        <v>123</v>
      </c>
      <c r="B111" s="16" t="s">
        <v>12</v>
      </c>
      <c r="C111" s="17" t="s">
        <v>126</v>
      </c>
      <c r="D111" s="24">
        <v>44409</v>
      </c>
      <c r="E111" s="21">
        <v>91200</v>
      </c>
      <c r="F111" s="20" t="s">
        <v>14</v>
      </c>
      <c r="G111" s="21">
        <v>0</v>
      </c>
      <c r="H111" s="23">
        <v>91200</v>
      </c>
      <c r="I111" s="61" t="s">
        <v>15</v>
      </c>
    </row>
    <row r="112" spans="1:9" x14ac:dyDescent="0.25">
      <c r="A112" s="33" t="s">
        <v>123</v>
      </c>
      <c r="B112" s="16" t="s">
        <v>12</v>
      </c>
      <c r="C112" s="17" t="s">
        <v>127</v>
      </c>
      <c r="D112" s="24">
        <v>44409</v>
      </c>
      <c r="E112" s="21">
        <v>16000</v>
      </c>
      <c r="F112" s="20" t="s">
        <v>14</v>
      </c>
      <c r="G112" s="21">
        <v>0</v>
      </c>
      <c r="H112" s="23">
        <v>16000</v>
      </c>
      <c r="I112" s="61" t="s">
        <v>15</v>
      </c>
    </row>
    <row r="113" spans="1:9" x14ac:dyDescent="0.25">
      <c r="A113" s="33" t="s">
        <v>123</v>
      </c>
      <c r="B113" s="16" t="s">
        <v>12</v>
      </c>
      <c r="C113" s="17" t="s">
        <v>36</v>
      </c>
      <c r="D113" s="24">
        <v>44652</v>
      </c>
      <c r="E113" s="21">
        <v>77043</v>
      </c>
      <c r="F113" s="20" t="s">
        <v>14</v>
      </c>
      <c r="G113" s="21">
        <v>0</v>
      </c>
      <c r="H113" s="21">
        <v>77043</v>
      </c>
      <c r="I113" s="61" t="s">
        <v>15</v>
      </c>
    </row>
    <row r="114" spans="1:9" x14ac:dyDescent="0.25">
      <c r="A114" s="33" t="s">
        <v>123</v>
      </c>
      <c r="B114" s="16" t="s">
        <v>12</v>
      </c>
      <c r="C114" s="17" t="s">
        <v>128</v>
      </c>
      <c r="D114" s="24">
        <v>44743</v>
      </c>
      <c r="E114" s="21">
        <v>3405009.3</v>
      </c>
      <c r="F114" s="20" t="s">
        <v>14</v>
      </c>
      <c r="G114" s="21">
        <v>0</v>
      </c>
      <c r="H114" s="21">
        <v>3405009.3</v>
      </c>
      <c r="I114" s="61" t="s">
        <v>15</v>
      </c>
    </row>
    <row r="115" spans="1:9" x14ac:dyDescent="0.25">
      <c r="A115" s="33" t="s">
        <v>123</v>
      </c>
      <c r="B115" s="16" t="s">
        <v>12</v>
      </c>
      <c r="C115" s="17" t="s">
        <v>129</v>
      </c>
      <c r="D115" s="24">
        <v>44743</v>
      </c>
      <c r="E115" s="21">
        <v>4463012.4000000004</v>
      </c>
      <c r="F115" s="20" t="s">
        <v>14</v>
      </c>
      <c r="G115" s="21">
        <v>0</v>
      </c>
      <c r="H115" s="21">
        <v>4463012.4000000004</v>
      </c>
      <c r="I115" s="61" t="s">
        <v>15</v>
      </c>
    </row>
    <row r="116" spans="1:9" x14ac:dyDescent="0.25">
      <c r="A116" s="33" t="s">
        <v>123</v>
      </c>
      <c r="B116" s="16" t="s">
        <v>12</v>
      </c>
      <c r="C116" s="17" t="s">
        <v>130</v>
      </c>
      <c r="D116" s="24">
        <v>44743</v>
      </c>
      <c r="E116" s="21">
        <v>95148</v>
      </c>
      <c r="F116" s="20" t="s">
        <v>14</v>
      </c>
      <c r="G116" s="21">
        <v>0</v>
      </c>
      <c r="H116" s="21">
        <v>95148</v>
      </c>
      <c r="I116" s="61" t="s">
        <v>15</v>
      </c>
    </row>
    <row r="117" spans="1:9" x14ac:dyDescent="0.25">
      <c r="A117" s="33" t="s">
        <v>123</v>
      </c>
      <c r="B117" s="16" t="s">
        <v>12</v>
      </c>
      <c r="C117" s="17" t="s">
        <v>131</v>
      </c>
      <c r="D117" s="24">
        <v>44743</v>
      </c>
      <c r="E117" s="21">
        <v>59600</v>
      </c>
      <c r="F117" s="20" t="s">
        <v>14</v>
      </c>
      <c r="G117" s="21">
        <v>0</v>
      </c>
      <c r="H117" s="21">
        <v>59600</v>
      </c>
      <c r="I117" s="61" t="s">
        <v>15</v>
      </c>
    </row>
    <row r="118" spans="1:9" x14ac:dyDescent="0.25">
      <c r="A118" s="33" t="s">
        <v>123</v>
      </c>
      <c r="B118" s="16" t="s">
        <v>12</v>
      </c>
      <c r="C118" s="17" t="s">
        <v>132</v>
      </c>
      <c r="D118" s="24">
        <v>44743</v>
      </c>
      <c r="E118" s="21">
        <v>112641.75</v>
      </c>
      <c r="F118" s="20" t="s">
        <v>14</v>
      </c>
      <c r="G118" s="21">
        <v>0</v>
      </c>
      <c r="H118" s="21">
        <v>112641.75</v>
      </c>
      <c r="I118" s="61" t="s">
        <v>15</v>
      </c>
    </row>
    <row r="119" spans="1:9" x14ac:dyDescent="0.25">
      <c r="A119" s="33" t="s">
        <v>123</v>
      </c>
      <c r="B119" s="16" t="s">
        <v>12</v>
      </c>
      <c r="C119" s="17" t="s">
        <v>133</v>
      </c>
      <c r="D119" s="24">
        <v>44774</v>
      </c>
      <c r="E119" s="21">
        <v>44750</v>
      </c>
      <c r="F119" s="20" t="s">
        <v>14</v>
      </c>
      <c r="G119" s="21">
        <v>0</v>
      </c>
      <c r="H119" s="21">
        <v>44750</v>
      </c>
      <c r="I119" s="61" t="s">
        <v>15</v>
      </c>
    </row>
    <row r="120" spans="1:9" x14ac:dyDescent="0.25">
      <c r="A120" s="33" t="s">
        <v>123</v>
      </c>
      <c r="B120" s="16" t="s">
        <v>12</v>
      </c>
      <c r="C120" s="17" t="s">
        <v>134</v>
      </c>
      <c r="D120" s="24">
        <v>44774</v>
      </c>
      <c r="E120" s="21">
        <v>112641.75</v>
      </c>
      <c r="F120" s="20" t="s">
        <v>14</v>
      </c>
      <c r="G120" s="21">
        <v>0</v>
      </c>
      <c r="H120" s="21">
        <v>112641.75</v>
      </c>
      <c r="I120" s="61" t="s">
        <v>15</v>
      </c>
    </row>
    <row r="121" spans="1:9" x14ac:dyDescent="0.25">
      <c r="A121" s="33" t="s">
        <v>123</v>
      </c>
      <c r="B121" s="16" t="s">
        <v>12</v>
      </c>
      <c r="C121" s="17" t="s">
        <v>135</v>
      </c>
      <c r="D121" s="24">
        <v>44783</v>
      </c>
      <c r="E121" s="21">
        <v>48550</v>
      </c>
      <c r="F121" s="20" t="s">
        <v>14</v>
      </c>
      <c r="G121" s="21">
        <v>0</v>
      </c>
      <c r="H121" s="21">
        <v>48550</v>
      </c>
      <c r="I121" s="61" t="s">
        <v>15</v>
      </c>
    </row>
    <row r="122" spans="1:9" x14ac:dyDescent="0.25">
      <c r="A122" s="33" t="s">
        <v>123</v>
      </c>
      <c r="B122" s="16" t="s">
        <v>12</v>
      </c>
      <c r="C122" s="17" t="s">
        <v>136</v>
      </c>
      <c r="D122" s="24">
        <v>44835</v>
      </c>
      <c r="E122" s="21">
        <v>132999.15</v>
      </c>
      <c r="F122" s="20" t="s">
        <v>14</v>
      </c>
      <c r="G122" s="21">
        <v>0</v>
      </c>
      <c r="H122" s="21">
        <v>132999.15</v>
      </c>
      <c r="I122" s="61" t="s">
        <v>15</v>
      </c>
    </row>
    <row r="123" spans="1:9" x14ac:dyDescent="0.25">
      <c r="A123" s="33" t="s">
        <v>123</v>
      </c>
      <c r="B123" s="16" t="s">
        <v>12</v>
      </c>
      <c r="C123" s="17" t="s">
        <v>137</v>
      </c>
      <c r="D123" s="24">
        <v>44835</v>
      </c>
      <c r="E123" s="21">
        <v>122500</v>
      </c>
      <c r="F123" s="20" t="s">
        <v>14</v>
      </c>
      <c r="G123" s="21">
        <v>0</v>
      </c>
      <c r="H123" s="21">
        <v>122500</v>
      </c>
      <c r="I123" s="61" t="s">
        <v>15</v>
      </c>
    </row>
    <row r="124" spans="1:9" x14ac:dyDescent="0.25">
      <c r="A124" s="33" t="s">
        <v>123</v>
      </c>
      <c r="B124" s="16" t="s">
        <v>12</v>
      </c>
      <c r="C124" s="17" t="s">
        <v>138</v>
      </c>
      <c r="D124" s="24">
        <v>44892</v>
      </c>
      <c r="E124" s="21">
        <v>305796</v>
      </c>
      <c r="F124" s="20" t="s">
        <v>14</v>
      </c>
      <c r="G124" s="21">
        <v>305796</v>
      </c>
      <c r="H124" s="21">
        <v>0</v>
      </c>
      <c r="I124" s="61" t="s">
        <v>15</v>
      </c>
    </row>
    <row r="125" spans="1:9" x14ac:dyDescent="0.25">
      <c r="A125" s="33" t="s">
        <v>139</v>
      </c>
      <c r="B125" s="16" t="s">
        <v>12</v>
      </c>
      <c r="C125" s="16" t="s">
        <v>140</v>
      </c>
      <c r="D125" s="18">
        <v>43252</v>
      </c>
      <c r="E125" s="26">
        <v>45408.17</v>
      </c>
      <c r="F125" s="20" t="s">
        <v>14</v>
      </c>
      <c r="G125" s="21">
        <v>0</v>
      </c>
      <c r="H125" s="26">
        <v>45408.17</v>
      </c>
      <c r="I125" s="61" t="s">
        <v>19</v>
      </c>
    </row>
    <row r="126" spans="1:9" x14ac:dyDescent="0.25">
      <c r="A126" s="33" t="s">
        <v>141</v>
      </c>
      <c r="B126" s="16" t="s">
        <v>12</v>
      </c>
      <c r="C126" s="16" t="s">
        <v>142</v>
      </c>
      <c r="D126" s="18">
        <v>43139</v>
      </c>
      <c r="E126" s="26">
        <v>853960</v>
      </c>
      <c r="F126" s="20" t="s">
        <v>14</v>
      </c>
      <c r="G126" s="21">
        <v>0</v>
      </c>
      <c r="H126" s="26">
        <v>853960</v>
      </c>
      <c r="I126" s="61" t="s">
        <v>19</v>
      </c>
    </row>
    <row r="127" spans="1:9" x14ac:dyDescent="0.25">
      <c r="A127" s="33" t="s">
        <v>143</v>
      </c>
      <c r="B127" s="16" t="s">
        <v>12</v>
      </c>
      <c r="C127" s="16" t="s">
        <v>144</v>
      </c>
      <c r="D127" s="24">
        <v>43551</v>
      </c>
      <c r="E127" s="26">
        <v>55604.49</v>
      </c>
      <c r="F127" s="20" t="s">
        <v>14</v>
      </c>
      <c r="G127" s="21">
        <v>0</v>
      </c>
      <c r="H127" s="23">
        <v>55604.49</v>
      </c>
      <c r="I127" s="61" t="s">
        <v>19</v>
      </c>
    </row>
    <row r="128" spans="1:9" x14ac:dyDescent="0.25">
      <c r="A128" s="33" t="s">
        <v>145</v>
      </c>
      <c r="B128" s="16" t="s">
        <v>12</v>
      </c>
      <c r="C128" s="16" t="s">
        <v>146</v>
      </c>
      <c r="D128" s="18">
        <v>43193</v>
      </c>
      <c r="E128" s="26">
        <v>298886</v>
      </c>
      <c r="F128" s="20" t="s">
        <v>14</v>
      </c>
      <c r="G128" s="21">
        <v>0</v>
      </c>
      <c r="H128" s="23">
        <v>298886</v>
      </c>
      <c r="I128" s="61" t="s">
        <v>19</v>
      </c>
    </row>
    <row r="129" spans="1:9" x14ac:dyDescent="0.25">
      <c r="A129" s="33" t="s">
        <v>147</v>
      </c>
      <c r="B129" s="16" t="s">
        <v>12</v>
      </c>
      <c r="C129" s="16" t="s">
        <v>148</v>
      </c>
      <c r="D129" s="18">
        <v>43161</v>
      </c>
      <c r="E129" s="26">
        <v>28994.25</v>
      </c>
      <c r="F129" s="20" t="s">
        <v>14</v>
      </c>
      <c r="G129" s="21">
        <v>0</v>
      </c>
      <c r="H129" s="23">
        <v>28994.25</v>
      </c>
      <c r="I129" s="61" t="s">
        <v>19</v>
      </c>
    </row>
    <row r="130" spans="1:9" x14ac:dyDescent="0.25">
      <c r="A130" s="33" t="s">
        <v>149</v>
      </c>
      <c r="B130" s="16" t="s">
        <v>12</v>
      </c>
      <c r="C130" s="16" t="s">
        <v>150</v>
      </c>
      <c r="D130" s="18">
        <v>43220</v>
      </c>
      <c r="E130" s="26">
        <v>41688.25</v>
      </c>
      <c r="F130" s="20" t="s">
        <v>14</v>
      </c>
      <c r="G130" s="21">
        <v>0</v>
      </c>
      <c r="H130" s="23">
        <v>41688.25</v>
      </c>
      <c r="I130" s="61" t="s">
        <v>19</v>
      </c>
    </row>
    <row r="131" spans="1:9" x14ac:dyDescent="0.25">
      <c r="A131" s="33" t="s">
        <v>151</v>
      </c>
      <c r="B131" s="16" t="s">
        <v>12</v>
      </c>
      <c r="C131" s="16" t="s">
        <v>152</v>
      </c>
      <c r="D131" s="18">
        <v>43374</v>
      </c>
      <c r="E131" s="26">
        <v>541226</v>
      </c>
      <c r="F131" s="20" t="s">
        <v>14</v>
      </c>
      <c r="G131" s="21">
        <v>0</v>
      </c>
      <c r="H131" s="23">
        <v>541226</v>
      </c>
      <c r="I131" s="61" t="s">
        <v>19</v>
      </c>
    </row>
    <row r="132" spans="1:9" x14ac:dyDescent="0.25">
      <c r="A132" s="33" t="s">
        <v>153</v>
      </c>
      <c r="B132" s="16" t="s">
        <v>12</v>
      </c>
      <c r="C132" s="17" t="s">
        <v>154</v>
      </c>
      <c r="D132" s="24">
        <v>43983</v>
      </c>
      <c r="E132" s="21">
        <v>434002.67</v>
      </c>
      <c r="F132" s="20" t="s">
        <v>14</v>
      </c>
      <c r="G132" s="21">
        <v>0</v>
      </c>
      <c r="H132" s="23">
        <v>434002.67</v>
      </c>
      <c r="I132" s="61" t="s">
        <v>19</v>
      </c>
    </row>
    <row r="133" spans="1:9" x14ac:dyDescent="0.25">
      <c r="A133" s="33" t="s">
        <v>155</v>
      </c>
      <c r="B133" s="16" t="s">
        <v>12</v>
      </c>
      <c r="C133" s="17" t="s">
        <v>156</v>
      </c>
      <c r="D133" s="24">
        <v>43514</v>
      </c>
      <c r="E133" s="21">
        <v>760832.2</v>
      </c>
      <c r="F133" s="20" t="s">
        <v>14</v>
      </c>
      <c r="G133" s="21">
        <v>0</v>
      </c>
      <c r="H133" s="23">
        <v>760832.2</v>
      </c>
      <c r="I133" s="61" t="s">
        <v>19</v>
      </c>
    </row>
    <row r="134" spans="1:9" x14ac:dyDescent="0.25">
      <c r="A134" s="33" t="s">
        <v>157</v>
      </c>
      <c r="B134" s="16" t="s">
        <v>12</v>
      </c>
      <c r="C134" s="16" t="s">
        <v>158</v>
      </c>
      <c r="D134" s="18">
        <v>43293</v>
      </c>
      <c r="E134" s="26">
        <v>26333.33</v>
      </c>
      <c r="F134" s="20" t="s">
        <v>14</v>
      </c>
      <c r="G134" s="21">
        <v>0</v>
      </c>
      <c r="H134" s="23">
        <v>26333.33</v>
      </c>
      <c r="I134" s="61" t="s">
        <v>19</v>
      </c>
    </row>
    <row r="135" spans="1:9" x14ac:dyDescent="0.25">
      <c r="A135" s="33" t="s">
        <v>157</v>
      </c>
      <c r="B135" s="16" t="s">
        <v>12</v>
      </c>
      <c r="C135" s="16" t="s">
        <v>159</v>
      </c>
      <c r="D135" s="18">
        <v>43647</v>
      </c>
      <c r="E135" s="26">
        <v>81971.56</v>
      </c>
      <c r="F135" s="20" t="s">
        <v>14</v>
      </c>
      <c r="G135" s="21">
        <v>0</v>
      </c>
      <c r="H135" s="23">
        <v>81971.56</v>
      </c>
      <c r="I135" s="61" t="s">
        <v>19</v>
      </c>
    </row>
    <row r="136" spans="1:9" x14ac:dyDescent="0.25">
      <c r="A136" s="33" t="s">
        <v>157</v>
      </c>
      <c r="B136" s="16" t="s">
        <v>12</v>
      </c>
      <c r="C136" s="17" t="s">
        <v>160</v>
      </c>
      <c r="D136" s="24">
        <v>43983</v>
      </c>
      <c r="E136" s="21">
        <v>75790</v>
      </c>
      <c r="F136" s="20" t="s">
        <v>14</v>
      </c>
      <c r="G136" s="21">
        <v>0</v>
      </c>
      <c r="H136" s="23">
        <v>75790</v>
      </c>
      <c r="I136" s="61" t="s">
        <v>19</v>
      </c>
    </row>
    <row r="137" spans="1:9" x14ac:dyDescent="0.25">
      <c r="A137" s="33" t="s">
        <v>157</v>
      </c>
      <c r="B137" s="16" t="s">
        <v>12</v>
      </c>
      <c r="C137" s="17" t="s">
        <v>161</v>
      </c>
      <c r="D137" s="24">
        <v>43983</v>
      </c>
      <c r="E137" s="21">
        <v>119473.33</v>
      </c>
      <c r="F137" s="20" t="s">
        <v>14</v>
      </c>
      <c r="G137" s="21">
        <v>0</v>
      </c>
      <c r="H137" s="23">
        <v>119473.33</v>
      </c>
      <c r="I137" s="61" t="s">
        <v>19</v>
      </c>
    </row>
    <row r="138" spans="1:9" x14ac:dyDescent="0.25">
      <c r="A138" s="33" t="s">
        <v>157</v>
      </c>
      <c r="B138" s="16" t="s">
        <v>12</v>
      </c>
      <c r="C138" s="17" t="s">
        <v>162</v>
      </c>
      <c r="D138" s="24">
        <v>43983</v>
      </c>
      <c r="E138" s="21">
        <v>304498.33</v>
      </c>
      <c r="F138" s="20" t="s">
        <v>14</v>
      </c>
      <c r="G138" s="21">
        <v>0</v>
      </c>
      <c r="H138" s="23">
        <v>304498.33</v>
      </c>
      <c r="I138" s="61" t="s">
        <v>19</v>
      </c>
    </row>
    <row r="139" spans="1:9" x14ac:dyDescent="0.25">
      <c r="A139" s="33" t="s">
        <v>157</v>
      </c>
      <c r="B139" s="16" t="s">
        <v>12</v>
      </c>
      <c r="C139" s="17" t="s">
        <v>163</v>
      </c>
      <c r="D139" s="24">
        <v>43983</v>
      </c>
      <c r="E139" s="21">
        <v>35701.050000000003</v>
      </c>
      <c r="F139" s="20" t="s">
        <v>14</v>
      </c>
      <c r="G139" s="21">
        <v>0</v>
      </c>
      <c r="H139" s="23">
        <v>35701.050000000003</v>
      </c>
      <c r="I139" s="61" t="s">
        <v>19</v>
      </c>
    </row>
    <row r="140" spans="1:9" x14ac:dyDescent="0.25">
      <c r="A140" s="33" t="s">
        <v>164</v>
      </c>
      <c r="B140" s="16" t="s">
        <v>12</v>
      </c>
      <c r="C140" s="17" t="s">
        <v>165</v>
      </c>
      <c r="D140" s="18">
        <v>43983</v>
      </c>
      <c r="E140" s="21">
        <v>190957</v>
      </c>
      <c r="F140" s="20" t="s">
        <v>14</v>
      </c>
      <c r="G140" s="21">
        <v>0</v>
      </c>
      <c r="H140" s="23">
        <v>190957</v>
      </c>
      <c r="I140" s="61" t="s">
        <v>19</v>
      </c>
    </row>
    <row r="141" spans="1:9" x14ac:dyDescent="0.25">
      <c r="A141" s="33" t="s">
        <v>157</v>
      </c>
      <c r="B141" s="16" t="s">
        <v>12</v>
      </c>
      <c r="C141" s="17" t="s">
        <v>166</v>
      </c>
      <c r="D141" s="18">
        <v>44378</v>
      </c>
      <c r="E141" s="21">
        <v>805749.99</v>
      </c>
      <c r="F141" s="20" t="s">
        <v>14</v>
      </c>
      <c r="G141" s="21">
        <v>0</v>
      </c>
      <c r="H141" s="21">
        <v>805749.99</v>
      </c>
      <c r="I141" s="61" t="s">
        <v>15</v>
      </c>
    </row>
    <row r="142" spans="1:9" x14ac:dyDescent="0.25">
      <c r="A142" s="63" t="s">
        <v>157</v>
      </c>
      <c r="B142" s="16" t="s">
        <v>12</v>
      </c>
      <c r="C142" s="17" t="s">
        <v>167</v>
      </c>
      <c r="D142" s="18">
        <v>44013</v>
      </c>
      <c r="E142" s="21">
        <v>1311778.1200000001</v>
      </c>
      <c r="F142" s="20" t="s">
        <v>14</v>
      </c>
      <c r="G142" s="21">
        <v>0</v>
      </c>
      <c r="H142" s="21">
        <v>1311778.1200000001</v>
      </c>
      <c r="I142" s="61" t="s">
        <v>15</v>
      </c>
    </row>
    <row r="143" spans="1:9" x14ac:dyDescent="0.25">
      <c r="A143" s="33" t="s">
        <v>157</v>
      </c>
      <c r="B143" s="16" t="s">
        <v>12</v>
      </c>
      <c r="C143" s="17" t="s">
        <v>168</v>
      </c>
      <c r="D143" s="18">
        <v>44013</v>
      </c>
      <c r="E143" s="21">
        <v>1191821.1200000001</v>
      </c>
      <c r="F143" s="20" t="s">
        <v>14</v>
      </c>
      <c r="G143" s="21">
        <v>0</v>
      </c>
      <c r="H143" s="21">
        <v>1191821.1200000001</v>
      </c>
      <c r="I143" s="61" t="s">
        <v>15</v>
      </c>
    </row>
    <row r="144" spans="1:9" x14ac:dyDescent="0.25">
      <c r="A144" s="33" t="s">
        <v>157</v>
      </c>
      <c r="B144" s="16" t="s">
        <v>12</v>
      </c>
      <c r="C144" s="17" t="s">
        <v>169</v>
      </c>
      <c r="D144" s="18">
        <v>44013</v>
      </c>
      <c r="E144" s="21">
        <v>833843.32</v>
      </c>
      <c r="F144" s="20" t="s">
        <v>14</v>
      </c>
      <c r="G144" s="21">
        <v>0</v>
      </c>
      <c r="H144" s="21">
        <v>833843.32</v>
      </c>
      <c r="I144" s="61" t="s">
        <v>15</v>
      </c>
    </row>
    <row r="145" spans="1:9" x14ac:dyDescent="0.25">
      <c r="A145" s="33" t="s">
        <v>157</v>
      </c>
      <c r="B145" s="16" t="s">
        <v>12</v>
      </c>
      <c r="C145" s="17" t="s">
        <v>170</v>
      </c>
      <c r="D145" s="18">
        <v>44026</v>
      </c>
      <c r="E145" s="21">
        <v>807554.71</v>
      </c>
      <c r="F145" s="20" t="s">
        <v>14</v>
      </c>
      <c r="G145" s="21">
        <v>0</v>
      </c>
      <c r="H145" s="21">
        <v>807554.71</v>
      </c>
      <c r="I145" s="61" t="s">
        <v>15</v>
      </c>
    </row>
    <row r="146" spans="1:9" x14ac:dyDescent="0.25">
      <c r="A146" s="33" t="s">
        <v>157</v>
      </c>
      <c r="B146" s="16" t="s">
        <v>12</v>
      </c>
      <c r="C146" s="17" t="s">
        <v>171</v>
      </c>
      <c r="D146" s="18">
        <v>44026</v>
      </c>
      <c r="E146" s="21">
        <v>752555.62</v>
      </c>
      <c r="F146" s="20" t="s">
        <v>14</v>
      </c>
      <c r="G146" s="21">
        <v>0</v>
      </c>
      <c r="H146" s="21">
        <v>752555.62</v>
      </c>
      <c r="I146" s="61" t="s">
        <v>15</v>
      </c>
    </row>
    <row r="147" spans="1:9" x14ac:dyDescent="0.25">
      <c r="A147" s="33" t="s">
        <v>157</v>
      </c>
      <c r="B147" s="16" t="s">
        <v>12</v>
      </c>
      <c r="C147" s="17" t="s">
        <v>172</v>
      </c>
      <c r="D147" s="18">
        <v>44105</v>
      </c>
      <c r="E147" s="21">
        <v>132856.12</v>
      </c>
      <c r="F147" s="20" t="s">
        <v>14</v>
      </c>
      <c r="G147" s="21">
        <v>0</v>
      </c>
      <c r="H147" s="21">
        <v>132856.12</v>
      </c>
      <c r="I147" s="61" t="s">
        <v>15</v>
      </c>
    </row>
    <row r="148" spans="1:9" x14ac:dyDescent="0.25">
      <c r="A148" s="33" t="s">
        <v>157</v>
      </c>
      <c r="B148" s="16" t="s">
        <v>12</v>
      </c>
      <c r="C148" s="17" t="s">
        <v>173</v>
      </c>
      <c r="D148" s="18">
        <v>44593</v>
      </c>
      <c r="E148" s="21">
        <v>30600</v>
      </c>
      <c r="F148" s="20" t="s">
        <v>14</v>
      </c>
      <c r="G148" s="21">
        <v>0</v>
      </c>
      <c r="H148" s="21">
        <v>30600</v>
      </c>
      <c r="I148" s="61" t="s">
        <v>15</v>
      </c>
    </row>
    <row r="149" spans="1:9" x14ac:dyDescent="0.25">
      <c r="A149" s="33" t="s">
        <v>157</v>
      </c>
      <c r="B149" s="16" t="s">
        <v>12</v>
      </c>
      <c r="C149" s="17" t="s">
        <v>174</v>
      </c>
      <c r="D149" s="18">
        <v>44663</v>
      </c>
      <c r="E149" s="21">
        <v>524649.37</v>
      </c>
      <c r="F149" s="20" t="s">
        <v>14</v>
      </c>
      <c r="G149" s="21">
        <v>0</v>
      </c>
      <c r="H149" s="21">
        <v>524649.37</v>
      </c>
      <c r="I149" s="61" t="s">
        <v>15</v>
      </c>
    </row>
    <row r="150" spans="1:9" x14ac:dyDescent="0.25">
      <c r="A150" s="33" t="s">
        <v>157</v>
      </c>
      <c r="B150" s="16" t="s">
        <v>12</v>
      </c>
      <c r="C150" s="17" t="s">
        <v>175</v>
      </c>
      <c r="D150" s="18">
        <v>44663</v>
      </c>
      <c r="E150" s="21">
        <v>1291977.18</v>
      </c>
      <c r="F150" s="20" t="s">
        <v>14</v>
      </c>
      <c r="G150" s="21">
        <v>1291977.18</v>
      </c>
      <c r="H150" s="21">
        <v>0</v>
      </c>
      <c r="I150" s="61" t="s">
        <v>21</v>
      </c>
    </row>
    <row r="151" spans="1:9" x14ac:dyDescent="0.25">
      <c r="A151" s="33" t="s">
        <v>157</v>
      </c>
      <c r="B151" s="16" t="s">
        <v>12</v>
      </c>
      <c r="C151" s="17" t="s">
        <v>176</v>
      </c>
      <c r="D151" s="18">
        <v>44805</v>
      </c>
      <c r="E151" s="21">
        <v>279415.13</v>
      </c>
      <c r="F151" s="20" t="s">
        <v>14</v>
      </c>
      <c r="G151" s="21">
        <v>0</v>
      </c>
      <c r="H151" s="21">
        <v>279415.13</v>
      </c>
      <c r="I151" s="61" t="s">
        <v>15</v>
      </c>
    </row>
    <row r="152" spans="1:9" x14ac:dyDescent="0.25">
      <c r="A152" s="33" t="s">
        <v>157</v>
      </c>
      <c r="B152" s="16" t="s">
        <v>12</v>
      </c>
      <c r="C152" s="17" t="s">
        <v>177</v>
      </c>
      <c r="D152" s="18">
        <v>44805</v>
      </c>
      <c r="E152" s="21">
        <v>35500</v>
      </c>
      <c r="F152" s="20" t="s">
        <v>14</v>
      </c>
      <c r="G152" s="21">
        <v>0</v>
      </c>
      <c r="H152" s="21">
        <v>35500</v>
      </c>
      <c r="I152" s="61" t="s">
        <v>15</v>
      </c>
    </row>
    <row r="153" spans="1:9" x14ac:dyDescent="0.25">
      <c r="A153" s="33" t="s">
        <v>157</v>
      </c>
      <c r="B153" s="16" t="s">
        <v>12</v>
      </c>
      <c r="C153" s="17" t="s">
        <v>178</v>
      </c>
      <c r="D153" s="18">
        <v>44866</v>
      </c>
      <c r="E153" s="21">
        <v>32500</v>
      </c>
      <c r="F153" s="20" t="s">
        <v>14</v>
      </c>
      <c r="G153" s="21">
        <v>0</v>
      </c>
      <c r="H153" s="21">
        <v>32500</v>
      </c>
      <c r="I153" s="61" t="s">
        <v>15</v>
      </c>
    </row>
    <row r="154" spans="1:9" x14ac:dyDescent="0.25">
      <c r="A154" s="33" t="s">
        <v>157</v>
      </c>
      <c r="B154" s="16" t="s">
        <v>12</v>
      </c>
      <c r="C154" s="17" t="s">
        <v>179</v>
      </c>
      <c r="D154" s="18">
        <v>44866</v>
      </c>
      <c r="E154" s="21">
        <v>5923639.6200000001</v>
      </c>
      <c r="F154" s="20" t="s">
        <v>14</v>
      </c>
      <c r="G154" s="21">
        <v>5923639.6200000001</v>
      </c>
      <c r="H154" s="21">
        <v>0</v>
      </c>
      <c r="I154" s="61" t="s">
        <v>21</v>
      </c>
    </row>
    <row r="155" spans="1:9" x14ac:dyDescent="0.25">
      <c r="A155" s="33" t="s">
        <v>157</v>
      </c>
      <c r="B155" s="16" t="s">
        <v>12</v>
      </c>
      <c r="C155" s="17" t="s">
        <v>180</v>
      </c>
      <c r="D155" s="18">
        <v>44866</v>
      </c>
      <c r="E155" s="21">
        <v>953553.46</v>
      </c>
      <c r="F155" s="20" t="s">
        <v>14</v>
      </c>
      <c r="G155" s="21">
        <v>0</v>
      </c>
      <c r="H155" s="21">
        <v>953553.46</v>
      </c>
      <c r="I155" s="61" t="s">
        <v>15</v>
      </c>
    </row>
    <row r="156" spans="1:9" x14ac:dyDescent="0.25">
      <c r="A156" s="33" t="s">
        <v>157</v>
      </c>
      <c r="B156" s="16" t="s">
        <v>12</v>
      </c>
      <c r="C156" s="17" t="s">
        <v>181</v>
      </c>
      <c r="D156" s="18">
        <v>44889</v>
      </c>
      <c r="E156" s="21">
        <v>113550</v>
      </c>
      <c r="F156" s="20" t="s">
        <v>14</v>
      </c>
      <c r="G156" s="21">
        <v>0</v>
      </c>
      <c r="H156" s="21">
        <v>113550</v>
      </c>
      <c r="I156" s="61" t="s">
        <v>15</v>
      </c>
    </row>
    <row r="157" spans="1:9" x14ac:dyDescent="0.25">
      <c r="A157" s="33" t="s">
        <v>157</v>
      </c>
      <c r="B157" s="16" t="s">
        <v>12</v>
      </c>
      <c r="C157" s="17" t="s">
        <v>182</v>
      </c>
      <c r="D157" s="18">
        <v>44889</v>
      </c>
      <c r="E157" s="21">
        <v>55500</v>
      </c>
      <c r="F157" s="20" t="s">
        <v>14</v>
      </c>
      <c r="G157" s="21">
        <v>0</v>
      </c>
      <c r="H157" s="21">
        <v>55500</v>
      </c>
      <c r="I157" s="61" t="s">
        <v>15</v>
      </c>
    </row>
    <row r="158" spans="1:9" x14ac:dyDescent="0.25">
      <c r="A158" s="33" t="s">
        <v>157</v>
      </c>
      <c r="B158" s="16" t="s">
        <v>12</v>
      </c>
      <c r="C158" s="17" t="s">
        <v>183</v>
      </c>
      <c r="D158" s="18">
        <v>44900</v>
      </c>
      <c r="E158" s="21">
        <v>12483.64</v>
      </c>
      <c r="F158" s="20" t="s">
        <v>14</v>
      </c>
      <c r="G158" s="21">
        <v>0</v>
      </c>
      <c r="H158" s="21">
        <v>12483.64</v>
      </c>
      <c r="I158" s="61" t="s">
        <v>15</v>
      </c>
    </row>
    <row r="159" spans="1:9" x14ac:dyDescent="0.25">
      <c r="A159" s="33" t="s">
        <v>184</v>
      </c>
      <c r="B159" s="16" t="s">
        <v>12</v>
      </c>
      <c r="C159" s="17" t="s">
        <v>185</v>
      </c>
      <c r="D159" s="18">
        <v>44348</v>
      </c>
      <c r="E159" s="21">
        <v>1476200</v>
      </c>
      <c r="F159" s="20" t="s">
        <v>14</v>
      </c>
      <c r="G159" s="21">
        <v>0</v>
      </c>
      <c r="H159" s="23">
        <v>1476200</v>
      </c>
      <c r="I159" s="61" t="s">
        <v>15</v>
      </c>
    </row>
    <row r="160" spans="1:9" x14ac:dyDescent="0.25">
      <c r="A160" s="33" t="s">
        <v>186</v>
      </c>
      <c r="B160" s="16" t="s">
        <v>12</v>
      </c>
      <c r="C160" s="17" t="s">
        <v>187</v>
      </c>
      <c r="D160" s="18">
        <v>44896</v>
      </c>
      <c r="E160" s="21">
        <v>11100</v>
      </c>
      <c r="F160" s="20" t="s">
        <v>14</v>
      </c>
      <c r="G160" s="21">
        <v>0</v>
      </c>
      <c r="H160" s="21">
        <v>11100</v>
      </c>
      <c r="I160" s="61" t="s">
        <v>15</v>
      </c>
    </row>
    <row r="161" spans="1:9" x14ac:dyDescent="0.25">
      <c r="A161" s="33" t="s">
        <v>186</v>
      </c>
      <c r="B161" s="16" t="s">
        <v>12</v>
      </c>
      <c r="C161" s="17" t="s">
        <v>188</v>
      </c>
      <c r="D161" s="18">
        <v>44896</v>
      </c>
      <c r="E161" s="21">
        <v>210668.75</v>
      </c>
      <c r="F161" s="20" t="s">
        <v>14</v>
      </c>
      <c r="G161" s="21">
        <v>0</v>
      </c>
      <c r="H161" s="21">
        <v>210668.75</v>
      </c>
      <c r="I161" s="61" t="s">
        <v>15</v>
      </c>
    </row>
    <row r="162" spans="1:9" x14ac:dyDescent="0.25">
      <c r="A162" s="33" t="s">
        <v>186</v>
      </c>
      <c r="B162" s="16" t="s">
        <v>12</v>
      </c>
      <c r="C162" s="17" t="s">
        <v>189</v>
      </c>
      <c r="D162" s="18">
        <v>44896</v>
      </c>
      <c r="E162" s="21">
        <v>11200</v>
      </c>
      <c r="F162" s="20" t="s">
        <v>14</v>
      </c>
      <c r="G162" s="21">
        <v>0</v>
      </c>
      <c r="H162" s="21">
        <v>11200</v>
      </c>
      <c r="I162" s="61" t="s">
        <v>15</v>
      </c>
    </row>
    <row r="163" spans="1:9" x14ac:dyDescent="0.25">
      <c r="A163" s="33" t="s">
        <v>186</v>
      </c>
      <c r="B163" s="16" t="s">
        <v>12</v>
      </c>
      <c r="C163" s="17" t="s">
        <v>190</v>
      </c>
      <c r="D163" s="18">
        <v>44835</v>
      </c>
      <c r="E163" s="21">
        <v>12500</v>
      </c>
      <c r="F163" s="20" t="s">
        <v>14</v>
      </c>
      <c r="G163" s="21">
        <v>0</v>
      </c>
      <c r="H163" s="21">
        <v>12500</v>
      </c>
      <c r="I163" s="61" t="s">
        <v>15</v>
      </c>
    </row>
    <row r="164" spans="1:9" x14ac:dyDescent="0.25">
      <c r="A164" s="33" t="s">
        <v>191</v>
      </c>
      <c r="B164" s="16" t="s">
        <v>12</v>
      </c>
      <c r="C164" s="17" t="s">
        <v>192</v>
      </c>
      <c r="D164" s="24">
        <v>43983</v>
      </c>
      <c r="E164" s="21">
        <v>510345.6</v>
      </c>
      <c r="F164" s="20" t="s">
        <v>14</v>
      </c>
      <c r="G164" s="21">
        <v>0</v>
      </c>
      <c r="H164" s="23">
        <v>510345.6</v>
      </c>
      <c r="I164" s="61" t="s">
        <v>15</v>
      </c>
    </row>
    <row r="165" spans="1:9" x14ac:dyDescent="0.25">
      <c r="A165" s="33" t="s">
        <v>191</v>
      </c>
      <c r="B165" s="16" t="s">
        <v>12</v>
      </c>
      <c r="C165" s="32" t="s">
        <v>193</v>
      </c>
      <c r="D165" s="24">
        <v>44501</v>
      </c>
      <c r="E165" s="21">
        <v>623731.15</v>
      </c>
      <c r="F165" s="20" t="s">
        <v>14</v>
      </c>
      <c r="G165" s="21">
        <v>0</v>
      </c>
      <c r="H165" s="21">
        <v>623731.15</v>
      </c>
      <c r="I165" s="61" t="s">
        <v>15</v>
      </c>
    </row>
    <row r="166" spans="1:9" x14ac:dyDescent="0.25">
      <c r="A166" s="33" t="s">
        <v>191</v>
      </c>
      <c r="B166" s="16" t="s">
        <v>12</v>
      </c>
      <c r="C166" s="32" t="s">
        <v>194</v>
      </c>
      <c r="D166" s="24">
        <v>44620</v>
      </c>
      <c r="E166" s="21">
        <v>19570</v>
      </c>
      <c r="F166" s="20" t="s">
        <v>14</v>
      </c>
      <c r="G166" s="21">
        <v>0</v>
      </c>
      <c r="H166" s="21">
        <v>19570</v>
      </c>
      <c r="I166" s="61" t="s">
        <v>15</v>
      </c>
    </row>
    <row r="167" spans="1:9" x14ac:dyDescent="0.25">
      <c r="A167" s="33" t="s">
        <v>191</v>
      </c>
      <c r="B167" s="16" t="s">
        <v>12</v>
      </c>
      <c r="C167" s="32" t="s">
        <v>195</v>
      </c>
      <c r="D167" s="24">
        <v>44713</v>
      </c>
      <c r="E167" s="21">
        <v>17215.21</v>
      </c>
      <c r="F167" s="20" t="s">
        <v>14</v>
      </c>
      <c r="G167" s="21">
        <v>0</v>
      </c>
      <c r="H167" s="21">
        <v>17215.21</v>
      </c>
      <c r="I167" s="61" t="s">
        <v>15</v>
      </c>
    </row>
    <row r="168" spans="1:9" x14ac:dyDescent="0.25">
      <c r="A168" s="33" t="s">
        <v>191</v>
      </c>
      <c r="B168" s="16" t="s">
        <v>12</v>
      </c>
      <c r="C168" s="32" t="s">
        <v>196</v>
      </c>
      <c r="D168" s="24">
        <v>44743</v>
      </c>
      <c r="E168" s="21">
        <v>112138.32</v>
      </c>
      <c r="F168" s="20" t="s">
        <v>14</v>
      </c>
      <c r="G168" s="21">
        <v>0</v>
      </c>
      <c r="H168" s="21">
        <v>112138.32</v>
      </c>
      <c r="I168" s="61" t="s">
        <v>15</v>
      </c>
    </row>
    <row r="169" spans="1:9" x14ac:dyDescent="0.25">
      <c r="A169" s="33" t="s">
        <v>191</v>
      </c>
      <c r="B169" s="16" t="s">
        <v>12</v>
      </c>
      <c r="C169" s="32" t="s">
        <v>197</v>
      </c>
      <c r="D169" s="24">
        <v>44743</v>
      </c>
      <c r="E169" s="21">
        <v>54920</v>
      </c>
      <c r="F169" s="20" t="s">
        <v>14</v>
      </c>
      <c r="G169" s="21">
        <v>0</v>
      </c>
      <c r="H169" s="21">
        <v>54920</v>
      </c>
      <c r="I169" s="61" t="s">
        <v>15</v>
      </c>
    </row>
    <row r="170" spans="1:9" x14ac:dyDescent="0.25">
      <c r="A170" s="33" t="s">
        <v>191</v>
      </c>
      <c r="B170" s="16" t="s">
        <v>12</v>
      </c>
      <c r="C170" s="32" t="s">
        <v>198</v>
      </c>
      <c r="D170" s="24">
        <v>44743</v>
      </c>
      <c r="E170" s="21">
        <v>30920</v>
      </c>
      <c r="F170" s="20" t="s">
        <v>14</v>
      </c>
      <c r="G170" s="21">
        <v>30920</v>
      </c>
      <c r="H170" s="21">
        <v>0</v>
      </c>
      <c r="I170" s="61" t="s">
        <v>21</v>
      </c>
    </row>
    <row r="171" spans="1:9" x14ac:dyDescent="0.25">
      <c r="A171" s="33" t="s">
        <v>191</v>
      </c>
      <c r="B171" s="16" t="s">
        <v>12</v>
      </c>
      <c r="C171" s="32" t="s">
        <v>199</v>
      </c>
      <c r="D171" s="24">
        <v>44743</v>
      </c>
      <c r="E171" s="21">
        <v>86051.04</v>
      </c>
      <c r="F171" s="20" t="s">
        <v>14</v>
      </c>
      <c r="G171" s="21">
        <v>0</v>
      </c>
      <c r="H171" s="21">
        <v>86051.04</v>
      </c>
      <c r="I171" s="61" t="s">
        <v>15</v>
      </c>
    </row>
    <row r="172" spans="1:9" x14ac:dyDescent="0.25">
      <c r="A172" s="33" t="s">
        <v>191</v>
      </c>
      <c r="B172" s="16" t="s">
        <v>12</v>
      </c>
      <c r="C172" s="32" t="s">
        <v>200</v>
      </c>
      <c r="D172" s="24">
        <v>44746</v>
      </c>
      <c r="E172" s="21">
        <v>15290</v>
      </c>
      <c r="F172" s="20" t="s">
        <v>14</v>
      </c>
      <c r="G172" s="21">
        <v>0</v>
      </c>
      <c r="H172" s="21">
        <v>15290</v>
      </c>
      <c r="I172" s="61" t="s">
        <v>15</v>
      </c>
    </row>
    <row r="173" spans="1:9" x14ac:dyDescent="0.25">
      <c r="A173" s="33" t="s">
        <v>191</v>
      </c>
      <c r="B173" s="16" t="s">
        <v>12</v>
      </c>
      <c r="C173" s="32" t="s">
        <v>201</v>
      </c>
      <c r="D173" s="24">
        <v>44748</v>
      </c>
      <c r="E173" s="21">
        <v>54899.08</v>
      </c>
      <c r="F173" s="20" t="s">
        <v>14</v>
      </c>
      <c r="G173" s="21">
        <v>0</v>
      </c>
      <c r="H173" s="21">
        <v>54899.08</v>
      </c>
      <c r="I173" s="61" t="s">
        <v>15</v>
      </c>
    </row>
    <row r="174" spans="1:9" x14ac:dyDescent="0.25">
      <c r="A174" s="33" t="s">
        <v>191</v>
      </c>
      <c r="B174" s="16" t="s">
        <v>12</v>
      </c>
      <c r="C174" s="32" t="s">
        <v>202</v>
      </c>
      <c r="D174" s="24">
        <v>44748</v>
      </c>
      <c r="E174" s="21">
        <v>55100.12</v>
      </c>
      <c r="F174" s="20" t="s">
        <v>14</v>
      </c>
      <c r="G174" s="21">
        <v>0</v>
      </c>
      <c r="H174" s="21">
        <v>55100.12</v>
      </c>
      <c r="I174" s="61" t="s">
        <v>15</v>
      </c>
    </row>
    <row r="175" spans="1:9" x14ac:dyDescent="0.25">
      <c r="A175" s="33" t="s">
        <v>191</v>
      </c>
      <c r="B175" s="16" t="s">
        <v>12</v>
      </c>
      <c r="C175" s="32" t="s">
        <v>203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61" t="s">
        <v>15</v>
      </c>
    </row>
    <row r="176" spans="1:9" x14ac:dyDescent="0.25">
      <c r="A176" s="33" t="s">
        <v>191</v>
      </c>
      <c r="B176" s="16" t="s">
        <v>12</v>
      </c>
      <c r="C176" s="32" t="s">
        <v>204</v>
      </c>
      <c r="D176" s="24">
        <v>44748</v>
      </c>
      <c r="E176" s="21">
        <v>37869.08</v>
      </c>
      <c r="F176" s="20" t="s">
        <v>14</v>
      </c>
      <c r="G176" s="21">
        <v>0</v>
      </c>
      <c r="H176" s="21">
        <v>37869.08</v>
      </c>
      <c r="I176" s="61" t="s">
        <v>15</v>
      </c>
    </row>
    <row r="177" spans="1:9" x14ac:dyDescent="0.25">
      <c r="A177" s="33" t="s">
        <v>191</v>
      </c>
      <c r="B177" s="16" t="s">
        <v>12</v>
      </c>
      <c r="C177" s="32" t="s">
        <v>205</v>
      </c>
      <c r="D177" s="24">
        <v>44853</v>
      </c>
      <c r="E177" s="21">
        <v>20132.7</v>
      </c>
      <c r="F177" s="20" t="s">
        <v>14</v>
      </c>
      <c r="G177" s="21">
        <v>0</v>
      </c>
      <c r="H177" s="21">
        <v>20132.7</v>
      </c>
      <c r="I177" s="61" t="s">
        <v>15</v>
      </c>
    </row>
    <row r="178" spans="1:9" x14ac:dyDescent="0.25">
      <c r="A178" s="33" t="s">
        <v>191</v>
      </c>
      <c r="B178" s="16" t="s">
        <v>12</v>
      </c>
      <c r="C178" s="32" t="s">
        <v>206</v>
      </c>
      <c r="D178" s="24">
        <v>44854</v>
      </c>
      <c r="E178" s="21">
        <v>307116.01</v>
      </c>
      <c r="F178" s="20" t="s">
        <v>14</v>
      </c>
      <c r="G178" s="21">
        <v>307116.01</v>
      </c>
      <c r="H178" s="21">
        <v>0</v>
      </c>
      <c r="I178" s="61" t="s">
        <v>21</v>
      </c>
    </row>
    <row r="179" spans="1:9" x14ac:dyDescent="0.25">
      <c r="A179" s="33" t="s">
        <v>191</v>
      </c>
      <c r="B179" s="16" t="s">
        <v>12</v>
      </c>
      <c r="C179" s="32" t="s">
        <v>207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61" t="s">
        <v>21</v>
      </c>
    </row>
    <row r="180" spans="1:9" x14ac:dyDescent="0.25">
      <c r="A180" s="33" t="s">
        <v>191</v>
      </c>
      <c r="B180" s="16" t="s">
        <v>12</v>
      </c>
      <c r="C180" s="32" t="s">
        <v>208</v>
      </c>
      <c r="D180" s="24">
        <v>44889</v>
      </c>
      <c r="E180" s="21">
        <v>263422.89</v>
      </c>
      <c r="F180" s="20" t="s">
        <v>14</v>
      </c>
      <c r="G180" s="21">
        <v>263422.89</v>
      </c>
      <c r="H180" s="21">
        <v>0</v>
      </c>
      <c r="I180" s="61" t="s">
        <v>21</v>
      </c>
    </row>
    <row r="181" spans="1:9" x14ac:dyDescent="0.25">
      <c r="A181" s="33" t="s">
        <v>191</v>
      </c>
      <c r="B181" s="16" t="s">
        <v>12</v>
      </c>
      <c r="C181" s="32" t="s">
        <v>209</v>
      </c>
      <c r="D181" s="24">
        <v>44875</v>
      </c>
      <c r="E181" s="21">
        <v>849217.92</v>
      </c>
      <c r="F181" s="20" t="s">
        <v>14</v>
      </c>
      <c r="G181" s="21">
        <v>0</v>
      </c>
      <c r="H181" s="21">
        <v>849217.92</v>
      </c>
      <c r="I181" s="61" t="s">
        <v>15</v>
      </c>
    </row>
    <row r="182" spans="1:9" x14ac:dyDescent="0.25">
      <c r="A182" s="33" t="s">
        <v>191</v>
      </c>
      <c r="B182" s="16" t="s">
        <v>12</v>
      </c>
      <c r="C182" s="32" t="s">
        <v>210</v>
      </c>
      <c r="D182" s="24">
        <v>44876</v>
      </c>
      <c r="E182" s="21">
        <v>20132.7</v>
      </c>
      <c r="F182" s="20" t="s">
        <v>14</v>
      </c>
      <c r="G182" s="21">
        <v>0</v>
      </c>
      <c r="H182" s="21">
        <v>20132.7</v>
      </c>
      <c r="I182" s="61" t="s">
        <v>15</v>
      </c>
    </row>
    <row r="183" spans="1:9" x14ac:dyDescent="0.25">
      <c r="A183" s="33" t="s">
        <v>191</v>
      </c>
      <c r="B183" s="16" t="s">
        <v>12</v>
      </c>
      <c r="C183" s="32" t="s">
        <v>211</v>
      </c>
      <c r="D183" s="24">
        <v>44876</v>
      </c>
      <c r="E183" s="21">
        <v>1491672.7</v>
      </c>
      <c r="F183" s="20" t="s">
        <v>14</v>
      </c>
      <c r="G183" s="21">
        <v>0</v>
      </c>
      <c r="H183" s="21">
        <v>1491672.7</v>
      </c>
      <c r="I183" s="61" t="s">
        <v>15</v>
      </c>
    </row>
    <row r="184" spans="1:9" x14ac:dyDescent="0.25">
      <c r="A184" s="33" t="s">
        <v>191</v>
      </c>
      <c r="B184" s="16" t="s">
        <v>12</v>
      </c>
      <c r="C184" s="32" t="s">
        <v>212</v>
      </c>
      <c r="D184" s="24">
        <v>44879</v>
      </c>
      <c r="E184" s="21">
        <v>634924.87</v>
      </c>
      <c r="F184" s="20" t="s">
        <v>14</v>
      </c>
      <c r="G184" s="21">
        <v>0</v>
      </c>
      <c r="H184" s="21">
        <v>634924.87</v>
      </c>
      <c r="I184" s="61" t="s">
        <v>15</v>
      </c>
    </row>
    <row r="185" spans="1:9" x14ac:dyDescent="0.25">
      <c r="A185" s="33" t="s">
        <v>191</v>
      </c>
      <c r="B185" s="16" t="s">
        <v>12</v>
      </c>
      <c r="C185" s="32" t="s">
        <v>213</v>
      </c>
      <c r="D185" s="24">
        <v>44879</v>
      </c>
      <c r="E185" s="21">
        <v>1530946</v>
      </c>
      <c r="F185" s="20" t="s">
        <v>14</v>
      </c>
      <c r="G185" s="21">
        <v>0</v>
      </c>
      <c r="H185" s="21">
        <v>1530946</v>
      </c>
      <c r="I185" s="61" t="s">
        <v>15</v>
      </c>
    </row>
    <row r="186" spans="1:9" x14ac:dyDescent="0.25">
      <c r="A186" s="33" t="s">
        <v>191</v>
      </c>
      <c r="B186" s="16" t="s">
        <v>12</v>
      </c>
      <c r="C186" s="32" t="s">
        <v>214</v>
      </c>
      <c r="D186" s="24">
        <v>44896</v>
      </c>
      <c r="E186" s="21">
        <v>303418.53000000003</v>
      </c>
      <c r="F186" s="20" t="s">
        <v>14</v>
      </c>
      <c r="G186" s="21">
        <v>0</v>
      </c>
      <c r="H186" s="21">
        <v>303418.53000000003</v>
      </c>
      <c r="I186" s="61" t="s">
        <v>15</v>
      </c>
    </row>
    <row r="187" spans="1:9" x14ac:dyDescent="0.25">
      <c r="A187" s="33" t="s">
        <v>191</v>
      </c>
      <c r="B187" s="16" t="s">
        <v>12</v>
      </c>
      <c r="C187" s="32" t="s">
        <v>215</v>
      </c>
      <c r="D187" s="24">
        <v>44889</v>
      </c>
      <c r="E187" s="21">
        <v>308014.15999999997</v>
      </c>
      <c r="F187" s="20" t="s">
        <v>14</v>
      </c>
      <c r="G187" s="21">
        <v>308014.15999999997</v>
      </c>
      <c r="H187" s="21">
        <v>0</v>
      </c>
      <c r="I187" s="61" t="s">
        <v>21</v>
      </c>
    </row>
    <row r="188" spans="1:9" x14ac:dyDescent="0.25">
      <c r="A188" s="33" t="s">
        <v>191</v>
      </c>
      <c r="B188" s="16" t="s">
        <v>12</v>
      </c>
      <c r="C188" s="32" t="s">
        <v>216</v>
      </c>
      <c r="D188" s="24">
        <v>44893</v>
      </c>
      <c r="E188" s="21">
        <v>303418.53000000003</v>
      </c>
      <c r="F188" s="20" t="s">
        <v>14</v>
      </c>
      <c r="G188" s="21">
        <v>0</v>
      </c>
      <c r="H188" s="21">
        <v>303418.53000000003</v>
      </c>
      <c r="I188" s="61" t="s">
        <v>15</v>
      </c>
    </row>
    <row r="189" spans="1:9" x14ac:dyDescent="0.25">
      <c r="A189" s="33" t="s">
        <v>191</v>
      </c>
      <c r="B189" s="16" t="s">
        <v>12</v>
      </c>
      <c r="C189" s="32" t="s">
        <v>217</v>
      </c>
      <c r="D189" s="24">
        <v>44893</v>
      </c>
      <c r="E189" s="21">
        <v>278419.78000000003</v>
      </c>
      <c r="F189" s="20" t="s">
        <v>14</v>
      </c>
      <c r="G189" s="21">
        <v>278419.78000000003</v>
      </c>
      <c r="H189" s="21">
        <v>0</v>
      </c>
      <c r="I189" s="61" t="s">
        <v>21</v>
      </c>
    </row>
    <row r="190" spans="1:9" x14ac:dyDescent="0.25">
      <c r="A190" s="33" t="s">
        <v>218</v>
      </c>
      <c r="B190" s="16" t="s">
        <v>12</v>
      </c>
      <c r="C190" s="16" t="s">
        <v>219</v>
      </c>
      <c r="D190" s="18">
        <v>43564</v>
      </c>
      <c r="E190" s="26">
        <v>25480</v>
      </c>
      <c r="F190" s="20" t="s">
        <v>14</v>
      </c>
      <c r="G190" s="22">
        <v>0</v>
      </c>
      <c r="H190" s="23">
        <v>25480</v>
      </c>
      <c r="I190" s="61" t="s">
        <v>19</v>
      </c>
    </row>
    <row r="191" spans="1:9" x14ac:dyDescent="0.25">
      <c r="A191" s="33" t="s">
        <v>218</v>
      </c>
      <c r="B191" s="16" t="s">
        <v>12</v>
      </c>
      <c r="C191" s="17" t="s">
        <v>220</v>
      </c>
      <c r="D191" s="24">
        <v>43983</v>
      </c>
      <c r="E191" s="21">
        <v>5000000</v>
      </c>
      <c r="F191" s="20" t="s">
        <v>14</v>
      </c>
      <c r="G191" s="22">
        <v>0</v>
      </c>
      <c r="H191" s="23">
        <v>5000000</v>
      </c>
      <c r="I191" s="61" t="s">
        <v>19</v>
      </c>
    </row>
    <row r="192" spans="1:9" x14ac:dyDescent="0.25">
      <c r="A192" s="33" t="s">
        <v>218</v>
      </c>
      <c r="B192" s="16" t="s">
        <v>12</v>
      </c>
      <c r="C192" s="17" t="s">
        <v>221</v>
      </c>
      <c r="D192" s="24">
        <v>44636</v>
      </c>
      <c r="E192" s="21">
        <v>40608</v>
      </c>
      <c r="F192" s="20" t="s">
        <v>14</v>
      </c>
      <c r="G192" s="22">
        <v>0</v>
      </c>
      <c r="H192" s="21">
        <v>40608</v>
      </c>
      <c r="I192" s="61" t="s">
        <v>15</v>
      </c>
    </row>
    <row r="193" spans="1:9" x14ac:dyDescent="0.25">
      <c r="A193" s="33" t="s">
        <v>218</v>
      </c>
      <c r="B193" s="16" t="s">
        <v>12</v>
      </c>
      <c r="C193" s="17" t="s">
        <v>222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61" t="s">
        <v>15</v>
      </c>
    </row>
    <row r="194" spans="1:9" x14ac:dyDescent="0.25">
      <c r="A194" s="33" t="s">
        <v>218</v>
      </c>
      <c r="B194" s="16" t="s">
        <v>12</v>
      </c>
      <c r="C194" s="17" t="s">
        <v>223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61" t="s">
        <v>15</v>
      </c>
    </row>
    <row r="195" spans="1:9" x14ac:dyDescent="0.25">
      <c r="A195" s="33" t="s">
        <v>218</v>
      </c>
      <c r="B195" s="16" t="s">
        <v>12</v>
      </c>
      <c r="C195" s="17" t="s">
        <v>224</v>
      </c>
      <c r="D195" s="24">
        <v>44866</v>
      </c>
      <c r="E195" s="21">
        <v>1244500</v>
      </c>
      <c r="F195" s="20" t="s">
        <v>14</v>
      </c>
      <c r="G195" s="21">
        <v>1244500</v>
      </c>
      <c r="H195" s="21">
        <v>0</v>
      </c>
      <c r="I195" s="61" t="s">
        <v>21</v>
      </c>
    </row>
    <row r="196" spans="1:9" x14ac:dyDescent="0.25">
      <c r="A196" s="33" t="s">
        <v>218</v>
      </c>
      <c r="B196" s="16" t="s">
        <v>12</v>
      </c>
      <c r="C196" s="17" t="s">
        <v>225</v>
      </c>
      <c r="D196" s="24">
        <v>44896</v>
      </c>
      <c r="E196" s="21">
        <v>40608</v>
      </c>
      <c r="F196" s="20" t="s">
        <v>14</v>
      </c>
      <c r="G196" s="22">
        <v>0</v>
      </c>
      <c r="H196" s="21">
        <v>40608</v>
      </c>
      <c r="I196" s="61" t="s">
        <v>15</v>
      </c>
    </row>
    <row r="197" spans="1:9" x14ac:dyDescent="0.25">
      <c r="A197" s="33" t="s">
        <v>218</v>
      </c>
      <c r="B197" s="16" t="s">
        <v>12</v>
      </c>
      <c r="C197" s="17" t="s">
        <v>226</v>
      </c>
      <c r="D197" s="24">
        <v>44896</v>
      </c>
      <c r="E197" s="21">
        <v>56608</v>
      </c>
      <c r="F197" s="20" t="s">
        <v>14</v>
      </c>
      <c r="G197" s="22">
        <v>0</v>
      </c>
      <c r="H197" s="21">
        <v>56608</v>
      </c>
      <c r="I197" s="61" t="s">
        <v>15</v>
      </c>
    </row>
    <row r="198" spans="1:9" x14ac:dyDescent="0.25">
      <c r="A198" s="33" t="s">
        <v>218</v>
      </c>
      <c r="B198" s="16" t="s">
        <v>12</v>
      </c>
      <c r="C198" s="17" t="s">
        <v>227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61" t="s">
        <v>15</v>
      </c>
    </row>
    <row r="199" spans="1:9" x14ac:dyDescent="0.25">
      <c r="A199" s="33" t="s">
        <v>218</v>
      </c>
      <c r="B199" s="16" t="s">
        <v>12</v>
      </c>
      <c r="C199" s="17" t="s">
        <v>228</v>
      </c>
      <c r="D199" s="24">
        <v>44896</v>
      </c>
      <c r="E199" s="21">
        <v>1244500</v>
      </c>
      <c r="F199" s="20" t="s">
        <v>14</v>
      </c>
      <c r="G199" s="22">
        <v>0</v>
      </c>
      <c r="H199" s="21">
        <v>1244500</v>
      </c>
      <c r="I199" s="61" t="s">
        <v>15</v>
      </c>
    </row>
    <row r="200" spans="1:9" x14ac:dyDescent="0.25">
      <c r="A200" s="33" t="s">
        <v>231</v>
      </c>
      <c r="B200" s="16" t="s">
        <v>12</v>
      </c>
      <c r="C200" s="17" t="s">
        <v>232</v>
      </c>
      <c r="D200" s="24">
        <v>43405</v>
      </c>
      <c r="E200" s="21">
        <v>118000</v>
      </c>
      <c r="F200" s="20" t="s">
        <v>14</v>
      </c>
      <c r="G200" s="22">
        <v>0</v>
      </c>
      <c r="H200" s="23">
        <v>118000</v>
      </c>
      <c r="I200" s="61" t="s">
        <v>19</v>
      </c>
    </row>
    <row r="201" spans="1:9" x14ac:dyDescent="0.25">
      <c r="A201" s="33" t="s">
        <v>231</v>
      </c>
      <c r="B201" s="16" t="s">
        <v>12</v>
      </c>
      <c r="C201" s="17" t="s">
        <v>233</v>
      </c>
      <c r="D201" s="24">
        <v>43983</v>
      </c>
      <c r="E201" s="21">
        <v>254500</v>
      </c>
      <c r="F201" s="20" t="s">
        <v>14</v>
      </c>
      <c r="G201" s="22">
        <v>0</v>
      </c>
      <c r="H201" s="23">
        <v>254500</v>
      </c>
      <c r="I201" s="61" t="s">
        <v>19</v>
      </c>
    </row>
    <row r="202" spans="1:9" x14ac:dyDescent="0.25">
      <c r="A202" s="33" t="s">
        <v>231</v>
      </c>
      <c r="B202" s="16" t="s">
        <v>12</v>
      </c>
      <c r="C202" s="17" t="s">
        <v>234</v>
      </c>
      <c r="D202" s="24">
        <v>43983</v>
      </c>
      <c r="E202" s="21">
        <v>202000</v>
      </c>
      <c r="F202" s="20" t="s">
        <v>14</v>
      </c>
      <c r="G202" s="22">
        <v>0</v>
      </c>
      <c r="H202" s="23">
        <v>202000</v>
      </c>
      <c r="I202" s="61" t="s">
        <v>19</v>
      </c>
    </row>
    <row r="203" spans="1:9" x14ac:dyDescent="0.25">
      <c r="A203" s="33" t="s">
        <v>231</v>
      </c>
      <c r="B203" s="16" t="s">
        <v>12</v>
      </c>
      <c r="C203" s="17" t="s">
        <v>235</v>
      </c>
      <c r="D203" s="24">
        <v>43983</v>
      </c>
      <c r="E203" s="21">
        <v>192000</v>
      </c>
      <c r="F203" s="20" t="s">
        <v>14</v>
      </c>
      <c r="G203" s="22">
        <v>0</v>
      </c>
      <c r="H203" s="23">
        <v>192000</v>
      </c>
      <c r="I203" s="61" t="s">
        <v>19</v>
      </c>
    </row>
    <row r="204" spans="1:9" x14ac:dyDescent="0.25">
      <c r="A204" s="33" t="s">
        <v>231</v>
      </c>
      <c r="B204" s="16" t="s">
        <v>12</v>
      </c>
      <c r="C204" s="17" t="s">
        <v>236</v>
      </c>
      <c r="D204" s="24">
        <v>43983</v>
      </c>
      <c r="E204" s="21">
        <v>190000</v>
      </c>
      <c r="F204" s="20" t="s">
        <v>14</v>
      </c>
      <c r="G204" s="22">
        <v>0</v>
      </c>
      <c r="H204" s="23">
        <v>190000</v>
      </c>
      <c r="I204" s="61" t="s">
        <v>19</v>
      </c>
    </row>
    <row r="205" spans="1:9" x14ac:dyDescent="0.25">
      <c r="A205" s="33" t="s">
        <v>231</v>
      </c>
      <c r="B205" s="16" t="s">
        <v>12</v>
      </c>
      <c r="C205" s="17" t="s">
        <v>237</v>
      </c>
      <c r="D205" s="24">
        <v>43983</v>
      </c>
      <c r="E205" s="21">
        <v>95000</v>
      </c>
      <c r="F205" s="20" t="s">
        <v>14</v>
      </c>
      <c r="G205" s="22">
        <v>0</v>
      </c>
      <c r="H205" s="23">
        <v>95000</v>
      </c>
      <c r="I205" s="61" t="s">
        <v>19</v>
      </c>
    </row>
    <row r="206" spans="1:9" x14ac:dyDescent="0.25">
      <c r="A206" s="33" t="s">
        <v>231</v>
      </c>
      <c r="B206" s="16" t="s">
        <v>12</v>
      </c>
      <c r="C206" s="17" t="s">
        <v>238</v>
      </c>
      <c r="D206" s="24">
        <v>44105</v>
      </c>
      <c r="E206" s="21">
        <v>143250</v>
      </c>
      <c r="F206" s="20" t="s">
        <v>14</v>
      </c>
      <c r="G206" s="22">
        <v>0</v>
      </c>
      <c r="H206" s="23">
        <v>143250</v>
      </c>
      <c r="I206" s="61" t="s">
        <v>19</v>
      </c>
    </row>
    <row r="207" spans="1:9" x14ac:dyDescent="0.25">
      <c r="A207" s="33" t="s">
        <v>231</v>
      </c>
      <c r="B207" s="16" t="s">
        <v>12</v>
      </c>
      <c r="C207" s="32" t="s">
        <v>239</v>
      </c>
      <c r="D207" s="24">
        <v>44210</v>
      </c>
      <c r="E207" s="21">
        <v>808000</v>
      </c>
      <c r="F207" s="20" t="s">
        <v>14</v>
      </c>
      <c r="G207" s="22">
        <v>0</v>
      </c>
      <c r="H207" s="23">
        <v>808000</v>
      </c>
      <c r="I207" s="61" t="s">
        <v>15</v>
      </c>
    </row>
    <row r="208" spans="1:9" x14ac:dyDescent="0.25">
      <c r="A208" s="33" t="s">
        <v>231</v>
      </c>
      <c r="B208" s="16" t="s">
        <v>12</v>
      </c>
      <c r="C208" s="32" t="s">
        <v>240</v>
      </c>
      <c r="D208" s="24">
        <v>43983</v>
      </c>
      <c r="E208" s="21">
        <v>68250</v>
      </c>
      <c r="F208" s="20" t="s">
        <v>14</v>
      </c>
      <c r="G208" s="22">
        <v>0</v>
      </c>
      <c r="H208" s="23">
        <v>68250</v>
      </c>
      <c r="I208" s="61" t="s">
        <v>19</v>
      </c>
    </row>
    <row r="209" spans="1:9" x14ac:dyDescent="0.25">
      <c r="A209" s="33" t="s">
        <v>231</v>
      </c>
      <c r="B209" s="16" t="s">
        <v>12</v>
      </c>
      <c r="C209" s="32" t="s">
        <v>241</v>
      </c>
      <c r="D209" s="24">
        <v>44348</v>
      </c>
      <c r="E209" s="21">
        <v>235500</v>
      </c>
      <c r="F209" s="20" t="s">
        <v>14</v>
      </c>
      <c r="G209" s="22">
        <v>0</v>
      </c>
      <c r="H209" s="23">
        <v>235500</v>
      </c>
      <c r="I209" s="61" t="s">
        <v>15</v>
      </c>
    </row>
    <row r="210" spans="1:9" x14ac:dyDescent="0.25">
      <c r="A210" s="33" t="s">
        <v>242</v>
      </c>
      <c r="B210" s="16" t="s">
        <v>12</v>
      </c>
      <c r="C210" s="32" t="s">
        <v>243</v>
      </c>
      <c r="D210" s="24">
        <v>44418</v>
      </c>
      <c r="E210" s="21">
        <v>1312000</v>
      </c>
      <c r="F210" s="20" t="s">
        <v>14</v>
      </c>
      <c r="G210" s="22">
        <v>0</v>
      </c>
      <c r="H210" s="23">
        <v>1312000</v>
      </c>
      <c r="I210" s="61" t="s">
        <v>15</v>
      </c>
    </row>
    <row r="211" spans="1:9" x14ac:dyDescent="0.25">
      <c r="A211" s="33" t="s">
        <v>242</v>
      </c>
      <c r="B211" s="16" t="s">
        <v>12</v>
      </c>
      <c r="C211" s="32" t="s">
        <v>244</v>
      </c>
      <c r="D211" s="24">
        <v>44438</v>
      </c>
      <c r="E211" s="21">
        <v>56000</v>
      </c>
      <c r="F211" s="20" t="s">
        <v>14</v>
      </c>
      <c r="G211" s="22">
        <v>0</v>
      </c>
      <c r="H211" s="23">
        <v>56000</v>
      </c>
      <c r="I211" s="61" t="s">
        <v>15</v>
      </c>
    </row>
    <row r="212" spans="1:9" x14ac:dyDescent="0.25">
      <c r="A212" s="33" t="s">
        <v>242</v>
      </c>
      <c r="B212" s="16" t="s">
        <v>12</v>
      </c>
      <c r="C212" s="32" t="s">
        <v>245</v>
      </c>
      <c r="D212" s="24">
        <v>44438</v>
      </c>
      <c r="E212" s="21">
        <v>78500</v>
      </c>
      <c r="F212" s="20" t="s">
        <v>14</v>
      </c>
      <c r="G212" s="22">
        <v>0</v>
      </c>
      <c r="H212" s="23">
        <v>78500</v>
      </c>
      <c r="I212" s="61" t="s">
        <v>15</v>
      </c>
    </row>
    <row r="213" spans="1:9" x14ac:dyDescent="0.25">
      <c r="A213" s="33" t="s">
        <v>246</v>
      </c>
      <c r="B213" s="16" t="s">
        <v>12</v>
      </c>
      <c r="C213" s="32" t="s">
        <v>247</v>
      </c>
      <c r="D213" s="24">
        <v>44434</v>
      </c>
      <c r="E213" s="21">
        <v>294000</v>
      </c>
      <c r="F213" s="20" t="s">
        <v>14</v>
      </c>
      <c r="G213" s="22">
        <v>0</v>
      </c>
      <c r="H213" s="23">
        <v>294000</v>
      </c>
      <c r="I213" s="61" t="s">
        <v>15</v>
      </c>
    </row>
    <row r="214" spans="1:9" x14ac:dyDescent="0.25">
      <c r="A214" s="33" t="s">
        <v>248</v>
      </c>
      <c r="B214" s="16" t="s">
        <v>12</v>
      </c>
      <c r="C214" s="27" t="s">
        <v>249</v>
      </c>
      <c r="D214" s="28">
        <v>44501</v>
      </c>
      <c r="E214" s="21">
        <v>230000</v>
      </c>
      <c r="F214" s="20" t="s">
        <v>14</v>
      </c>
      <c r="G214" s="22">
        <v>0</v>
      </c>
      <c r="H214" s="21">
        <v>230000</v>
      </c>
      <c r="I214" s="61" t="s">
        <v>15</v>
      </c>
    </row>
    <row r="215" spans="1:9" x14ac:dyDescent="0.25">
      <c r="A215" s="33" t="s">
        <v>248</v>
      </c>
      <c r="B215" s="16" t="s">
        <v>12</v>
      </c>
      <c r="C215" s="27" t="s">
        <v>250</v>
      </c>
      <c r="D215" s="28">
        <v>44501</v>
      </c>
      <c r="E215" s="21">
        <v>136500</v>
      </c>
      <c r="F215" s="20" t="s">
        <v>14</v>
      </c>
      <c r="G215" s="22">
        <v>0</v>
      </c>
      <c r="H215" s="21">
        <v>136500</v>
      </c>
      <c r="I215" s="61" t="s">
        <v>15</v>
      </c>
    </row>
    <row r="216" spans="1:9" x14ac:dyDescent="0.25">
      <c r="A216" s="33" t="s">
        <v>248</v>
      </c>
      <c r="B216" s="16" t="s">
        <v>12</v>
      </c>
      <c r="C216" s="27" t="s">
        <v>251</v>
      </c>
      <c r="D216" s="28">
        <v>44510</v>
      </c>
      <c r="E216" s="21">
        <v>1922800</v>
      </c>
      <c r="F216" s="20" t="s">
        <v>14</v>
      </c>
      <c r="G216" s="22">
        <v>0</v>
      </c>
      <c r="H216" s="21">
        <v>1922800</v>
      </c>
      <c r="I216" s="61" t="s">
        <v>15</v>
      </c>
    </row>
    <row r="217" spans="1:9" x14ac:dyDescent="0.25">
      <c r="A217" s="33" t="s">
        <v>248</v>
      </c>
      <c r="B217" s="16" t="s">
        <v>12</v>
      </c>
      <c r="C217" s="27" t="s">
        <v>252</v>
      </c>
      <c r="D217" s="28">
        <v>44524</v>
      </c>
      <c r="E217" s="21">
        <v>205000</v>
      </c>
      <c r="F217" s="20" t="s">
        <v>14</v>
      </c>
      <c r="G217" s="22">
        <v>0</v>
      </c>
      <c r="H217" s="21">
        <v>205000</v>
      </c>
      <c r="I217" s="61" t="s">
        <v>15</v>
      </c>
    </row>
    <row r="218" spans="1:9" x14ac:dyDescent="0.25">
      <c r="A218" s="33" t="s">
        <v>248</v>
      </c>
      <c r="B218" s="16" t="s">
        <v>12</v>
      </c>
      <c r="C218" s="27" t="s">
        <v>253</v>
      </c>
      <c r="D218" s="28">
        <v>44524</v>
      </c>
      <c r="E218" s="21">
        <v>415000</v>
      </c>
      <c r="F218" s="20" t="s">
        <v>14</v>
      </c>
      <c r="G218" s="22">
        <v>0</v>
      </c>
      <c r="H218" s="21">
        <v>415000</v>
      </c>
      <c r="I218" s="61" t="s">
        <v>15</v>
      </c>
    </row>
    <row r="219" spans="1:9" x14ac:dyDescent="0.25">
      <c r="A219" s="33" t="s">
        <v>248</v>
      </c>
      <c r="B219" s="16" t="s">
        <v>12</v>
      </c>
      <c r="C219" s="27" t="s">
        <v>254</v>
      </c>
      <c r="D219" s="28">
        <v>44635</v>
      </c>
      <c r="E219" s="21">
        <v>192800</v>
      </c>
      <c r="F219" s="20" t="s">
        <v>14</v>
      </c>
      <c r="G219" s="21">
        <v>0</v>
      </c>
      <c r="H219" s="21">
        <v>192800</v>
      </c>
      <c r="I219" s="61" t="s">
        <v>15</v>
      </c>
    </row>
    <row r="220" spans="1:9" x14ac:dyDescent="0.25">
      <c r="A220" s="33" t="s">
        <v>248</v>
      </c>
      <c r="B220" s="16" t="s">
        <v>12</v>
      </c>
      <c r="C220" s="27" t="s">
        <v>255</v>
      </c>
      <c r="D220" s="28">
        <v>44637</v>
      </c>
      <c r="E220" s="21">
        <v>2867500</v>
      </c>
      <c r="F220" s="20" t="s">
        <v>14</v>
      </c>
      <c r="G220" s="21">
        <v>0</v>
      </c>
      <c r="H220" s="21">
        <v>2867500</v>
      </c>
      <c r="I220" s="61" t="s">
        <v>15</v>
      </c>
    </row>
    <row r="221" spans="1:9" x14ac:dyDescent="0.25">
      <c r="A221" s="33" t="s">
        <v>248</v>
      </c>
      <c r="B221" s="16" t="s">
        <v>12</v>
      </c>
      <c r="C221" s="27" t="s">
        <v>256</v>
      </c>
      <c r="D221" s="28">
        <v>44637</v>
      </c>
      <c r="E221" s="21">
        <v>106750</v>
      </c>
      <c r="F221" s="20" t="s">
        <v>14</v>
      </c>
      <c r="G221" s="21">
        <v>0</v>
      </c>
      <c r="H221" s="21">
        <v>106750</v>
      </c>
      <c r="I221" s="61" t="s">
        <v>15</v>
      </c>
    </row>
    <row r="222" spans="1:9" x14ac:dyDescent="0.25">
      <c r="A222" s="33" t="s">
        <v>248</v>
      </c>
      <c r="B222" s="16" t="s">
        <v>12</v>
      </c>
      <c r="C222" s="27" t="s">
        <v>257</v>
      </c>
      <c r="D222" s="28">
        <v>44713</v>
      </c>
      <c r="E222" s="21">
        <v>59500</v>
      </c>
      <c r="F222" s="20" t="s">
        <v>14</v>
      </c>
      <c r="G222" s="21">
        <v>0</v>
      </c>
      <c r="H222" s="21">
        <v>59500</v>
      </c>
      <c r="I222" s="61" t="s">
        <v>15</v>
      </c>
    </row>
    <row r="223" spans="1:9" x14ac:dyDescent="0.25">
      <c r="A223" s="33" t="s">
        <v>248</v>
      </c>
      <c r="B223" s="16" t="s">
        <v>12</v>
      </c>
      <c r="C223" s="27" t="s">
        <v>258</v>
      </c>
      <c r="D223" s="28">
        <v>44805</v>
      </c>
      <c r="E223" s="21">
        <v>185000</v>
      </c>
      <c r="F223" s="20" t="s">
        <v>14</v>
      </c>
      <c r="G223" s="21">
        <v>0</v>
      </c>
      <c r="H223" s="21">
        <v>185000</v>
      </c>
      <c r="I223" s="61" t="s">
        <v>15</v>
      </c>
    </row>
    <row r="224" spans="1:9" x14ac:dyDescent="0.25">
      <c r="A224" s="33" t="s">
        <v>248</v>
      </c>
      <c r="B224" s="16" t="s">
        <v>12</v>
      </c>
      <c r="C224" s="27" t="s">
        <v>259</v>
      </c>
      <c r="D224" s="28">
        <v>44805</v>
      </c>
      <c r="E224" s="21">
        <v>161700</v>
      </c>
      <c r="F224" s="20" t="s">
        <v>14</v>
      </c>
      <c r="G224" s="21">
        <v>0</v>
      </c>
      <c r="H224" s="21">
        <v>161700</v>
      </c>
      <c r="I224" s="61" t="s">
        <v>15</v>
      </c>
    </row>
    <row r="225" spans="1:9" x14ac:dyDescent="0.25">
      <c r="A225" s="33" t="s">
        <v>248</v>
      </c>
      <c r="B225" s="16" t="s">
        <v>12</v>
      </c>
      <c r="C225" s="27" t="s">
        <v>260</v>
      </c>
      <c r="D225" s="28">
        <v>44896</v>
      </c>
      <c r="E225" s="21">
        <v>3400000</v>
      </c>
      <c r="F225" s="20" t="s">
        <v>14</v>
      </c>
      <c r="G225" s="21">
        <v>0</v>
      </c>
      <c r="H225" s="21">
        <v>3400000</v>
      </c>
      <c r="I225" s="61" t="s">
        <v>15</v>
      </c>
    </row>
    <row r="226" spans="1:9" x14ac:dyDescent="0.25">
      <c r="A226" s="33" t="s">
        <v>248</v>
      </c>
      <c r="B226" s="16" t="s">
        <v>12</v>
      </c>
      <c r="C226" s="27" t="s">
        <v>261</v>
      </c>
      <c r="D226" s="28">
        <v>44835</v>
      </c>
      <c r="E226" s="21">
        <v>4040000</v>
      </c>
      <c r="F226" s="20" t="s">
        <v>14</v>
      </c>
      <c r="G226" s="21">
        <v>0</v>
      </c>
      <c r="H226" s="21">
        <v>4040000</v>
      </c>
      <c r="I226" s="61" t="s">
        <v>15</v>
      </c>
    </row>
    <row r="227" spans="1:9" x14ac:dyDescent="0.25">
      <c r="A227" s="33" t="s">
        <v>248</v>
      </c>
      <c r="B227" s="16" t="s">
        <v>12</v>
      </c>
      <c r="C227" s="27" t="s">
        <v>262</v>
      </c>
      <c r="D227" s="28">
        <v>44835</v>
      </c>
      <c r="E227" s="21">
        <v>230000</v>
      </c>
      <c r="F227" s="20" t="s">
        <v>14</v>
      </c>
      <c r="G227" s="21">
        <v>0</v>
      </c>
      <c r="H227" s="21">
        <v>230000</v>
      </c>
      <c r="I227" s="61" t="s">
        <v>15</v>
      </c>
    </row>
    <row r="228" spans="1:9" x14ac:dyDescent="0.25">
      <c r="A228" s="33" t="s">
        <v>248</v>
      </c>
      <c r="B228" s="16" t="s">
        <v>12</v>
      </c>
      <c r="C228" s="27" t="s">
        <v>263</v>
      </c>
      <c r="D228" s="28">
        <v>44896</v>
      </c>
      <c r="E228" s="21">
        <v>16035600</v>
      </c>
      <c r="F228" s="20" t="s">
        <v>14</v>
      </c>
      <c r="G228" s="21">
        <v>0</v>
      </c>
      <c r="H228" s="21">
        <v>16035600</v>
      </c>
      <c r="I228" s="61" t="s">
        <v>15</v>
      </c>
    </row>
    <row r="229" spans="1:9" x14ac:dyDescent="0.25">
      <c r="A229" s="33" t="s">
        <v>248</v>
      </c>
      <c r="B229" s="16" t="s">
        <v>12</v>
      </c>
      <c r="C229" s="27" t="s">
        <v>264</v>
      </c>
      <c r="D229" s="28">
        <v>44835</v>
      </c>
      <c r="E229" s="21">
        <v>1236000</v>
      </c>
      <c r="F229" s="20" t="s">
        <v>14</v>
      </c>
      <c r="G229" s="21">
        <v>1236000</v>
      </c>
      <c r="H229" s="21">
        <v>0</v>
      </c>
      <c r="I229" s="61" t="s">
        <v>21</v>
      </c>
    </row>
    <row r="230" spans="1:9" x14ac:dyDescent="0.25">
      <c r="A230" s="33" t="s">
        <v>248</v>
      </c>
      <c r="B230" s="16" t="s">
        <v>12</v>
      </c>
      <c r="C230" s="27" t="s">
        <v>265</v>
      </c>
      <c r="D230" s="28">
        <v>44839</v>
      </c>
      <c r="E230" s="21">
        <v>590000</v>
      </c>
      <c r="F230" s="20" t="s">
        <v>14</v>
      </c>
      <c r="G230" s="21">
        <v>0</v>
      </c>
      <c r="H230" s="21">
        <v>590000</v>
      </c>
      <c r="I230" s="61" t="s">
        <v>15</v>
      </c>
    </row>
    <row r="231" spans="1:9" x14ac:dyDescent="0.25">
      <c r="A231" s="33" t="s">
        <v>248</v>
      </c>
      <c r="B231" s="16" t="s">
        <v>12</v>
      </c>
      <c r="C231" s="27" t="s">
        <v>266</v>
      </c>
      <c r="D231" s="28">
        <v>44847</v>
      </c>
      <c r="E231" s="21">
        <v>205000</v>
      </c>
      <c r="F231" s="20" t="s">
        <v>14</v>
      </c>
      <c r="G231" s="21">
        <v>0</v>
      </c>
      <c r="H231" s="21">
        <v>205000</v>
      </c>
      <c r="I231" s="61" t="s">
        <v>15</v>
      </c>
    </row>
    <row r="232" spans="1:9" x14ac:dyDescent="0.25">
      <c r="A232" s="33" t="s">
        <v>248</v>
      </c>
      <c r="B232" s="16" t="s">
        <v>12</v>
      </c>
      <c r="C232" s="27" t="s">
        <v>267</v>
      </c>
      <c r="D232" s="28">
        <v>44853</v>
      </c>
      <c r="E232" s="21">
        <v>115000</v>
      </c>
      <c r="F232" s="20" t="s">
        <v>14</v>
      </c>
      <c r="G232" s="21">
        <v>115000</v>
      </c>
      <c r="H232" s="21">
        <v>0</v>
      </c>
      <c r="I232" s="61" t="s">
        <v>21</v>
      </c>
    </row>
    <row r="233" spans="1:9" x14ac:dyDescent="0.25">
      <c r="A233" s="33" t="s">
        <v>248</v>
      </c>
      <c r="B233" s="16" t="s">
        <v>12</v>
      </c>
      <c r="C233" s="27" t="s">
        <v>268</v>
      </c>
      <c r="D233" s="28">
        <v>44853</v>
      </c>
      <c r="E233" s="21">
        <v>825000</v>
      </c>
      <c r="F233" s="20" t="s">
        <v>14</v>
      </c>
      <c r="G233" s="21">
        <v>0</v>
      </c>
      <c r="H233" s="21">
        <v>825000</v>
      </c>
      <c r="I233" s="61" t="s">
        <v>15</v>
      </c>
    </row>
    <row r="234" spans="1:9" x14ac:dyDescent="0.25">
      <c r="A234" s="33" t="s">
        <v>248</v>
      </c>
      <c r="B234" s="16" t="s">
        <v>12</v>
      </c>
      <c r="C234" s="27" t="s">
        <v>269</v>
      </c>
      <c r="D234" s="28">
        <v>44866</v>
      </c>
      <c r="E234" s="21">
        <v>404000</v>
      </c>
      <c r="F234" s="20" t="s">
        <v>14</v>
      </c>
      <c r="G234" s="21">
        <v>0</v>
      </c>
      <c r="H234" s="21">
        <v>404000</v>
      </c>
      <c r="I234" s="61" t="s">
        <v>15</v>
      </c>
    </row>
    <row r="235" spans="1:9" x14ac:dyDescent="0.25">
      <c r="A235" s="33" t="s">
        <v>248</v>
      </c>
      <c r="B235" s="16" t="s">
        <v>12</v>
      </c>
      <c r="C235" s="27" t="s">
        <v>270</v>
      </c>
      <c r="D235" s="28">
        <v>44866</v>
      </c>
      <c r="E235" s="21">
        <v>3636000</v>
      </c>
      <c r="F235" s="20" t="s">
        <v>14</v>
      </c>
      <c r="G235" s="21">
        <v>3636000</v>
      </c>
      <c r="H235" s="21">
        <v>0</v>
      </c>
      <c r="I235" s="61" t="s">
        <v>21</v>
      </c>
    </row>
    <row r="236" spans="1:9" x14ac:dyDescent="0.25">
      <c r="A236" s="33" t="s">
        <v>248</v>
      </c>
      <c r="B236" s="16" t="s">
        <v>12</v>
      </c>
      <c r="C236" s="27" t="s">
        <v>271</v>
      </c>
      <c r="D236" s="28">
        <v>44866</v>
      </c>
      <c r="E236" s="21">
        <v>808000</v>
      </c>
      <c r="F236" s="20" t="s">
        <v>14</v>
      </c>
      <c r="G236" s="21">
        <v>0</v>
      </c>
      <c r="H236" s="21">
        <v>808000</v>
      </c>
      <c r="I236" s="61" t="s">
        <v>15</v>
      </c>
    </row>
    <row r="237" spans="1:9" x14ac:dyDescent="0.25">
      <c r="A237" s="33" t="s">
        <v>248</v>
      </c>
      <c r="B237" s="16" t="s">
        <v>12</v>
      </c>
      <c r="C237" s="27" t="s">
        <v>272</v>
      </c>
      <c r="D237" s="28">
        <v>44866</v>
      </c>
      <c r="E237" s="21">
        <v>1380000</v>
      </c>
      <c r="F237" s="20" t="s">
        <v>14</v>
      </c>
      <c r="G237" s="21">
        <v>0</v>
      </c>
      <c r="H237" s="21">
        <v>1380000</v>
      </c>
      <c r="I237" s="61" t="s">
        <v>15</v>
      </c>
    </row>
    <row r="238" spans="1:9" x14ac:dyDescent="0.25">
      <c r="A238" s="33" t="s">
        <v>248</v>
      </c>
      <c r="B238" s="16" t="s">
        <v>12</v>
      </c>
      <c r="C238" s="27" t="s">
        <v>273</v>
      </c>
      <c r="D238" s="28">
        <v>44866</v>
      </c>
      <c r="E238" s="21">
        <v>1133000</v>
      </c>
      <c r="F238" s="20" t="s">
        <v>14</v>
      </c>
      <c r="G238" s="21">
        <v>1133000</v>
      </c>
      <c r="H238" s="21">
        <v>0</v>
      </c>
      <c r="I238" s="61" t="s">
        <v>21</v>
      </c>
    </row>
    <row r="239" spans="1:9" x14ac:dyDescent="0.25">
      <c r="A239" s="33" t="s">
        <v>248</v>
      </c>
      <c r="B239" s="16" t="s">
        <v>12</v>
      </c>
      <c r="C239" s="27" t="s">
        <v>274</v>
      </c>
      <c r="D239" s="28">
        <v>44896</v>
      </c>
      <c r="E239" s="21">
        <v>202000</v>
      </c>
      <c r="F239" s="20" t="s">
        <v>14</v>
      </c>
      <c r="G239" s="21">
        <v>0</v>
      </c>
      <c r="H239" s="21">
        <v>202000</v>
      </c>
      <c r="I239" s="61" t="s">
        <v>15</v>
      </c>
    </row>
    <row r="240" spans="1:9" x14ac:dyDescent="0.25">
      <c r="A240" s="33" t="s">
        <v>248</v>
      </c>
      <c r="B240" s="16" t="s">
        <v>12</v>
      </c>
      <c r="C240" s="27" t="s">
        <v>275</v>
      </c>
      <c r="D240" s="28">
        <v>44866</v>
      </c>
      <c r="E240" s="21">
        <v>624000</v>
      </c>
      <c r="F240" s="20" t="s">
        <v>14</v>
      </c>
      <c r="G240" s="21">
        <v>0</v>
      </c>
      <c r="H240" s="21">
        <v>624000</v>
      </c>
      <c r="I240" s="61" t="s">
        <v>15</v>
      </c>
    </row>
    <row r="241" spans="1:9" x14ac:dyDescent="0.25">
      <c r="A241" s="33" t="s">
        <v>248</v>
      </c>
      <c r="B241" s="16" t="s">
        <v>12</v>
      </c>
      <c r="C241" s="27" t="s">
        <v>276</v>
      </c>
      <c r="D241" s="28">
        <v>44866</v>
      </c>
      <c r="E241" s="21">
        <v>285700</v>
      </c>
      <c r="F241" s="20" t="s">
        <v>14</v>
      </c>
      <c r="G241" s="21">
        <v>0</v>
      </c>
      <c r="H241" s="21">
        <v>285700</v>
      </c>
      <c r="I241" s="61" t="s">
        <v>15</v>
      </c>
    </row>
    <row r="242" spans="1:9" x14ac:dyDescent="0.25">
      <c r="A242" s="33" t="s">
        <v>248</v>
      </c>
      <c r="B242" s="16" t="s">
        <v>12</v>
      </c>
      <c r="C242" s="27" t="s">
        <v>277</v>
      </c>
      <c r="D242" s="28">
        <v>44866</v>
      </c>
      <c r="E242" s="21">
        <v>202000</v>
      </c>
      <c r="F242" s="20" t="s">
        <v>14</v>
      </c>
      <c r="G242" s="21">
        <v>0</v>
      </c>
      <c r="H242" s="21">
        <v>202000</v>
      </c>
      <c r="I242" s="61" t="s">
        <v>15</v>
      </c>
    </row>
    <row r="243" spans="1:9" x14ac:dyDescent="0.25">
      <c r="A243" s="33" t="s">
        <v>248</v>
      </c>
      <c r="B243" s="16" t="s">
        <v>12</v>
      </c>
      <c r="C243" s="27" t="s">
        <v>278</v>
      </c>
      <c r="D243" s="28">
        <v>44866</v>
      </c>
      <c r="E243" s="21">
        <v>3232000</v>
      </c>
      <c r="F243" s="20" t="s">
        <v>14</v>
      </c>
      <c r="G243" s="21">
        <v>3232000</v>
      </c>
      <c r="H243" s="21">
        <v>0</v>
      </c>
      <c r="I243" s="61" t="s">
        <v>21</v>
      </c>
    </row>
    <row r="244" spans="1:9" x14ac:dyDescent="0.25">
      <c r="A244" s="33" t="s">
        <v>248</v>
      </c>
      <c r="B244" s="16" t="s">
        <v>12</v>
      </c>
      <c r="C244" s="27" t="s">
        <v>279</v>
      </c>
      <c r="D244" s="28">
        <v>44875</v>
      </c>
      <c r="E244" s="21">
        <v>690000</v>
      </c>
      <c r="F244" s="20" t="s">
        <v>14</v>
      </c>
      <c r="G244" s="21">
        <v>0</v>
      </c>
      <c r="H244" s="21">
        <v>690000</v>
      </c>
      <c r="I244" s="61" t="s">
        <v>15</v>
      </c>
    </row>
    <row r="245" spans="1:9" x14ac:dyDescent="0.25">
      <c r="A245" s="33" t="s">
        <v>248</v>
      </c>
      <c r="B245" s="16" t="s">
        <v>12</v>
      </c>
      <c r="C245" s="27" t="s">
        <v>280</v>
      </c>
      <c r="D245" s="28">
        <v>44881</v>
      </c>
      <c r="E245" s="21">
        <v>202000</v>
      </c>
      <c r="F245" s="20" t="s">
        <v>14</v>
      </c>
      <c r="G245" s="21">
        <v>0</v>
      </c>
      <c r="H245" s="21">
        <v>202000</v>
      </c>
      <c r="I245" s="61" t="s">
        <v>15</v>
      </c>
    </row>
    <row r="246" spans="1:9" x14ac:dyDescent="0.25">
      <c r="A246" s="33" t="s">
        <v>248</v>
      </c>
      <c r="B246" s="16" t="s">
        <v>12</v>
      </c>
      <c r="C246" s="27" t="s">
        <v>281</v>
      </c>
      <c r="D246" s="28">
        <v>44881</v>
      </c>
      <c r="E246" s="21">
        <v>1912500</v>
      </c>
      <c r="F246" s="20" t="s">
        <v>14</v>
      </c>
      <c r="G246" s="21">
        <v>0</v>
      </c>
      <c r="H246" s="21">
        <v>1912500</v>
      </c>
      <c r="I246" s="61" t="s">
        <v>15</v>
      </c>
    </row>
    <row r="247" spans="1:9" x14ac:dyDescent="0.25">
      <c r="A247" s="33" t="s">
        <v>248</v>
      </c>
      <c r="B247" s="16" t="s">
        <v>12</v>
      </c>
      <c r="C247" s="27" t="s">
        <v>282</v>
      </c>
      <c r="D247" s="28">
        <v>44882</v>
      </c>
      <c r="E247" s="21">
        <v>3335000</v>
      </c>
      <c r="F247" s="20" t="s">
        <v>14</v>
      </c>
      <c r="G247" s="21">
        <v>0</v>
      </c>
      <c r="H247" s="21">
        <v>3335000</v>
      </c>
      <c r="I247" s="61" t="s">
        <v>15</v>
      </c>
    </row>
    <row r="248" spans="1:9" x14ac:dyDescent="0.25">
      <c r="A248" s="33" t="s">
        <v>248</v>
      </c>
      <c r="B248" s="16" t="s">
        <v>12</v>
      </c>
      <c r="C248" s="27" t="s">
        <v>283</v>
      </c>
      <c r="D248" s="28">
        <v>44882</v>
      </c>
      <c r="E248" s="21">
        <v>690000</v>
      </c>
      <c r="F248" s="20" t="s">
        <v>14</v>
      </c>
      <c r="G248" s="21">
        <v>0</v>
      </c>
      <c r="H248" s="21">
        <v>690000</v>
      </c>
      <c r="I248" s="61" t="s">
        <v>15</v>
      </c>
    </row>
    <row r="249" spans="1:9" x14ac:dyDescent="0.25">
      <c r="A249" s="33" t="s">
        <v>248</v>
      </c>
      <c r="B249" s="16" t="s">
        <v>12</v>
      </c>
      <c r="C249" s="27" t="s">
        <v>284</v>
      </c>
      <c r="D249" s="28">
        <v>44883</v>
      </c>
      <c r="E249" s="21">
        <v>5880000</v>
      </c>
      <c r="F249" s="20" t="s">
        <v>14</v>
      </c>
      <c r="G249" s="21">
        <v>0</v>
      </c>
      <c r="H249" s="21">
        <v>5880000</v>
      </c>
      <c r="I249" s="61" t="s">
        <v>15</v>
      </c>
    </row>
    <row r="250" spans="1:9" x14ac:dyDescent="0.25">
      <c r="A250" s="33" t="s">
        <v>248</v>
      </c>
      <c r="B250" s="16" t="s">
        <v>12</v>
      </c>
      <c r="C250" s="27" t="s">
        <v>285</v>
      </c>
      <c r="D250" s="28">
        <v>44883</v>
      </c>
      <c r="E250" s="21">
        <v>5316000</v>
      </c>
      <c r="F250" s="20" t="s">
        <v>14</v>
      </c>
      <c r="G250" s="21">
        <v>0</v>
      </c>
      <c r="H250" s="21">
        <v>5316000</v>
      </c>
      <c r="I250" s="61" t="s">
        <v>15</v>
      </c>
    </row>
    <row r="251" spans="1:9" x14ac:dyDescent="0.25">
      <c r="A251" s="33" t="s">
        <v>248</v>
      </c>
      <c r="B251" s="16" t="s">
        <v>12</v>
      </c>
      <c r="C251" s="27" t="s">
        <v>286</v>
      </c>
      <c r="D251" s="28">
        <v>44885</v>
      </c>
      <c r="E251" s="21">
        <v>4424000</v>
      </c>
      <c r="F251" s="20" t="s">
        <v>14</v>
      </c>
      <c r="G251" s="21">
        <v>0</v>
      </c>
      <c r="H251" s="21">
        <v>4424000</v>
      </c>
      <c r="I251" s="61" t="s">
        <v>15</v>
      </c>
    </row>
    <row r="252" spans="1:9" x14ac:dyDescent="0.25">
      <c r="A252" s="33" t="s">
        <v>248</v>
      </c>
      <c r="B252" s="16" t="s">
        <v>12</v>
      </c>
      <c r="C252" s="27" t="s">
        <v>287</v>
      </c>
      <c r="D252" s="28">
        <v>44902</v>
      </c>
      <c r="E252" s="21">
        <v>3335000</v>
      </c>
      <c r="F252" s="20" t="s">
        <v>14</v>
      </c>
      <c r="G252" s="21">
        <v>0</v>
      </c>
      <c r="H252" s="21">
        <v>3335000</v>
      </c>
      <c r="I252" s="61" t="s">
        <v>15</v>
      </c>
    </row>
    <row r="253" spans="1:9" x14ac:dyDescent="0.25">
      <c r="A253" s="33" t="s">
        <v>288</v>
      </c>
      <c r="B253" s="16" t="s">
        <v>12</v>
      </c>
      <c r="C253" s="17" t="s">
        <v>66</v>
      </c>
      <c r="D253" s="18">
        <v>44866</v>
      </c>
      <c r="E253" s="21">
        <v>274042.5</v>
      </c>
      <c r="F253" s="20" t="s">
        <v>14</v>
      </c>
      <c r="G253" s="21">
        <v>178808.31</v>
      </c>
      <c r="H253" s="21">
        <v>95234.19</v>
      </c>
      <c r="I253" s="61" t="s">
        <v>15</v>
      </c>
    </row>
    <row r="254" spans="1:9" x14ac:dyDescent="0.25">
      <c r="A254" s="33" t="s">
        <v>288</v>
      </c>
      <c r="B254" s="16" t="s">
        <v>12</v>
      </c>
      <c r="C254" s="17" t="s">
        <v>289</v>
      </c>
      <c r="D254" s="18">
        <v>44886</v>
      </c>
      <c r="E254" s="21">
        <v>274042.5</v>
      </c>
      <c r="F254" s="20" t="s">
        <v>14</v>
      </c>
      <c r="G254" s="21">
        <v>0</v>
      </c>
      <c r="H254" s="21">
        <v>274042.5</v>
      </c>
      <c r="I254" s="61" t="s">
        <v>15</v>
      </c>
    </row>
    <row r="255" spans="1:9" x14ac:dyDescent="0.25">
      <c r="A255" s="33" t="s">
        <v>290</v>
      </c>
      <c r="B255" s="16" t="s">
        <v>12</v>
      </c>
      <c r="C255" s="16" t="s">
        <v>291</v>
      </c>
      <c r="D255" s="18">
        <v>43132</v>
      </c>
      <c r="E255" s="26">
        <v>14750</v>
      </c>
      <c r="F255" s="20" t="s">
        <v>14</v>
      </c>
      <c r="G255" s="21">
        <v>0</v>
      </c>
      <c r="H255" s="23">
        <v>14750</v>
      </c>
      <c r="I255" s="61" t="s">
        <v>19</v>
      </c>
    </row>
    <row r="256" spans="1:9" x14ac:dyDescent="0.25">
      <c r="A256" s="33" t="s">
        <v>292</v>
      </c>
      <c r="B256" s="16" t="s">
        <v>12</v>
      </c>
      <c r="C256" s="16" t="s">
        <v>293</v>
      </c>
      <c r="D256" s="18">
        <v>43862</v>
      </c>
      <c r="E256" s="26">
        <v>50732.15</v>
      </c>
      <c r="F256" s="20" t="s">
        <v>14</v>
      </c>
      <c r="G256" s="21">
        <v>0</v>
      </c>
      <c r="H256" s="23">
        <v>50732.15</v>
      </c>
      <c r="I256" s="61" t="s">
        <v>19</v>
      </c>
    </row>
    <row r="257" spans="1:9" x14ac:dyDescent="0.25">
      <c r="A257" s="33" t="s">
        <v>292</v>
      </c>
      <c r="B257" s="16" t="s">
        <v>12</v>
      </c>
      <c r="C257" s="17" t="s">
        <v>294</v>
      </c>
      <c r="D257" s="24">
        <v>43983</v>
      </c>
      <c r="E257" s="21">
        <v>142160.66</v>
      </c>
      <c r="F257" s="20" t="s">
        <v>14</v>
      </c>
      <c r="G257" s="21">
        <v>0</v>
      </c>
      <c r="H257" s="23">
        <v>142160.66</v>
      </c>
      <c r="I257" s="61" t="s">
        <v>19</v>
      </c>
    </row>
    <row r="258" spans="1:9" x14ac:dyDescent="0.25">
      <c r="A258" s="33" t="s">
        <v>292</v>
      </c>
      <c r="B258" s="16" t="s">
        <v>12</v>
      </c>
      <c r="C258" s="17" t="s">
        <v>295</v>
      </c>
      <c r="D258" s="24">
        <v>44105</v>
      </c>
      <c r="E258" s="21">
        <v>50730.15</v>
      </c>
      <c r="F258" s="20" t="s">
        <v>14</v>
      </c>
      <c r="G258" s="21">
        <v>0</v>
      </c>
      <c r="H258" s="23">
        <v>50730.15</v>
      </c>
      <c r="I258" s="61" t="s">
        <v>19</v>
      </c>
    </row>
    <row r="259" spans="1:9" x14ac:dyDescent="0.25">
      <c r="A259" s="33" t="s">
        <v>292</v>
      </c>
      <c r="B259" s="16" t="s">
        <v>12</v>
      </c>
      <c r="C259" s="16" t="s">
        <v>296</v>
      </c>
      <c r="D259" s="24">
        <v>44348</v>
      </c>
      <c r="E259" s="21">
        <v>50730.15</v>
      </c>
      <c r="F259" s="20" t="s">
        <v>14</v>
      </c>
      <c r="G259" s="21">
        <v>0</v>
      </c>
      <c r="H259" s="23">
        <v>50730.15</v>
      </c>
      <c r="I259" s="61" t="s">
        <v>15</v>
      </c>
    </row>
    <row r="260" spans="1:9" x14ac:dyDescent="0.25">
      <c r="A260" s="33" t="s">
        <v>292</v>
      </c>
      <c r="B260" s="16" t="s">
        <v>12</v>
      </c>
      <c r="C260" s="17" t="s">
        <v>297</v>
      </c>
      <c r="D260" s="24">
        <v>44348</v>
      </c>
      <c r="E260" s="21">
        <v>116253.52</v>
      </c>
      <c r="F260" s="20" t="s">
        <v>14</v>
      </c>
      <c r="G260" s="21">
        <v>0</v>
      </c>
      <c r="H260" s="23">
        <v>116253.52</v>
      </c>
      <c r="I260" s="61" t="s">
        <v>15</v>
      </c>
    </row>
    <row r="261" spans="1:9" x14ac:dyDescent="0.25">
      <c r="A261" s="33" t="s">
        <v>292</v>
      </c>
      <c r="B261" s="16" t="s">
        <v>12</v>
      </c>
      <c r="C261" s="17" t="s">
        <v>299</v>
      </c>
      <c r="D261" s="24">
        <v>44835</v>
      </c>
      <c r="E261" s="21">
        <v>604690</v>
      </c>
      <c r="F261" s="20" t="s">
        <v>14</v>
      </c>
      <c r="G261" s="21">
        <v>604690</v>
      </c>
      <c r="H261" s="21">
        <v>0</v>
      </c>
      <c r="I261" s="61" t="s">
        <v>21</v>
      </c>
    </row>
    <row r="262" spans="1:9" x14ac:dyDescent="0.25">
      <c r="A262" s="33" t="s">
        <v>292</v>
      </c>
      <c r="B262" s="16" t="s">
        <v>12</v>
      </c>
      <c r="C262" s="17" t="s">
        <v>300</v>
      </c>
      <c r="D262" s="24">
        <v>44866</v>
      </c>
      <c r="E262" s="21">
        <v>507930</v>
      </c>
      <c r="F262" s="20" t="s">
        <v>14</v>
      </c>
      <c r="G262" s="21">
        <v>0</v>
      </c>
      <c r="H262" s="21">
        <v>507930</v>
      </c>
      <c r="I262" s="61" t="s">
        <v>15</v>
      </c>
    </row>
    <row r="263" spans="1:9" x14ac:dyDescent="0.25">
      <c r="A263" s="33" t="s">
        <v>301</v>
      </c>
      <c r="B263" s="16" t="s">
        <v>12</v>
      </c>
      <c r="C263" s="16" t="s">
        <v>302</v>
      </c>
      <c r="D263" s="18">
        <v>43535</v>
      </c>
      <c r="E263" s="26">
        <v>37907</v>
      </c>
      <c r="F263" s="20" t="s">
        <v>14</v>
      </c>
      <c r="G263" s="21">
        <v>0</v>
      </c>
      <c r="H263" s="23">
        <v>37907</v>
      </c>
      <c r="I263" s="61" t="s">
        <v>19</v>
      </c>
    </row>
    <row r="264" spans="1:9" x14ac:dyDescent="0.25">
      <c r="A264" s="33" t="s">
        <v>303</v>
      </c>
      <c r="B264" s="16" t="s">
        <v>12</v>
      </c>
      <c r="C264" s="16" t="s">
        <v>304</v>
      </c>
      <c r="D264" s="18">
        <v>43282</v>
      </c>
      <c r="E264" s="26">
        <v>14000</v>
      </c>
      <c r="F264" s="20" t="s">
        <v>14</v>
      </c>
      <c r="G264" s="21">
        <v>0</v>
      </c>
      <c r="H264" s="23">
        <v>14000</v>
      </c>
      <c r="I264" s="61" t="s">
        <v>19</v>
      </c>
    </row>
    <row r="265" spans="1:9" x14ac:dyDescent="0.25">
      <c r="A265" s="33" t="s">
        <v>305</v>
      </c>
      <c r="B265" s="16" t="s">
        <v>12</v>
      </c>
      <c r="C265" s="17" t="s">
        <v>306</v>
      </c>
      <c r="D265" s="24">
        <v>43983</v>
      </c>
      <c r="E265" s="21">
        <v>59375</v>
      </c>
      <c r="F265" s="20" t="s">
        <v>14</v>
      </c>
      <c r="G265" s="21">
        <v>0</v>
      </c>
      <c r="H265" s="23">
        <v>59375</v>
      </c>
      <c r="I265" s="61" t="s">
        <v>19</v>
      </c>
    </row>
    <row r="266" spans="1:9" x14ac:dyDescent="0.25">
      <c r="A266" s="33" t="s">
        <v>305</v>
      </c>
      <c r="B266" s="16" t="s">
        <v>12</v>
      </c>
      <c r="C266" s="17" t="s">
        <v>307</v>
      </c>
      <c r="D266" s="24">
        <v>43983</v>
      </c>
      <c r="E266" s="21">
        <v>28000</v>
      </c>
      <c r="F266" s="20" t="s">
        <v>14</v>
      </c>
      <c r="G266" s="21">
        <v>0</v>
      </c>
      <c r="H266" s="23">
        <v>28000</v>
      </c>
      <c r="I266" s="61" t="s">
        <v>19</v>
      </c>
    </row>
    <row r="267" spans="1:9" x14ac:dyDescent="0.25">
      <c r="A267" s="33" t="s">
        <v>305</v>
      </c>
      <c r="B267" s="16" t="s">
        <v>12</v>
      </c>
      <c r="C267" s="17" t="s">
        <v>308</v>
      </c>
      <c r="D267" s="24">
        <v>43983</v>
      </c>
      <c r="E267" s="21">
        <v>5888</v>
      </c>
      <c r="F267" s="20" t="s">
        <v>14</v>
      </c>
      <c r="G267" s="21">
        <v>0</v>
      </c>
      <c r="H267" s="23">
        <v>5888</v>
      </c>
      <c r="I267" s="61" t="s">
        <v>19</v>
      </c>
    </row>
    <row r="268" spans="1:9" x14ac:dyDescent="0.25">
      <c r="A268" s="33" t="s">
        <v>305</v>
      </c>
      <c r="B268" s="16" t="s">
        <v>12</v>
      </c>
      <c r="C268" s="17" t="s">
        <v>309</v>
      </c>
      <c r="D268" s="24">
        <v>43983</v>
      </c>
      <c r="E268" s="21">
        <v>20875</v>
      </c>
      <c r="F268" s="20" t="s">
        <v>14</v>
      </c>
      <c r="G268" s="21">
        <v>0</v>
      </c>
      <c r="H268" s="23">
        <v>20875</v>
      </c>
      <c r="I268" s="61" t="s">
        <v>19</v>
      </c>
    </row>
    <row r="269" spans="1:9" x14ac:dyDescent="0.25">
      <c r="A269" s="33" t="s">
        <v>305</v>
      </c>
      <c r="B269" s="16" t="s">
        <v>12</v>
      </c>
      <c r="C269" s="17" t="s">
        <v>310</v>
      </c>
      <c r="D269" s="24">
        <v>44348</v>
      </c>
      <c r="E269" s="21">
        <v>58316</v>
      </c>
      <c r="F269" s="20" t="s">
        <v>14</v>
      </c>
      <c r="G269" s="21">
        <v>0</v>
      </c>
      <c r="H269" s="23">
        <v>58316</v>
      </c>
      <c r="I269" s="61" t="s">
        <v>15</v>
      </c>
    </row>
    <row r="270" spans="1:9" x14ac:dyDescent="0.25">
      <c r="A270" s="33" t="s">
        <v>305</v>
      </c>
      <c r="B270" s="16" t="s">
        <v>12</v>
      </c>
      <c r="C270" s="17" t="s">
        <v>311</v>
      </c>
      <c r="D270" s="24">
        <v>44348</v>
      </c>
      <c r="E270" s="21">
        <v>11675</v>
      </c>
      <c r="F270" s="20" t="s">
        <v>14</v>
      </c>
      <c r="G270" s="21">
        <v>0</v>
      </c>
      <c r="H270" s="23">
        <v>11675</v>
      </c>
      <c r="I270" s="61" t="s">
        <v>15</v>
      </c>
    </row>
    <row r="271" spans="1:9" x14ac:dyDescent="0.25">
      <c r="A271" s="33" t="s">
        <v>305</v>
      </c>
      <c r="B271" s="16" t="s">
        <v>12</v>
      </c>
      <c r="C271" s="17" t="s">
        <v>312</v>
      </c>
      <c r="D271" s="24">
        <v>44348</v>
      </c>
      <c r="E271" s="21">
        <v>9416</v>
      </c>
      <c r="F271" s="20" t="s">
        <v>14</v>
      </c>
      <c r="G271" s="21">
        <v>0</v>
      </c>
      <c r="H271" s="23">
        <v>9416</v>
      </c>
      <c r="I271" s="61" t="s">
        <v>15</v>
      </c>
    </row>
    <row r="272" spans="1:9" x14ac:dyDescent="0.25">
      <c r="A272" s="63" t="s">
        <v>313</v>
      </c>
      <c r="B272" s="16" t="s">
        <v>12</v>
      </c>
      <c r="C272" s="17" t="s">
        <v>314</v>
      </c>
      <c r="D272" s="24">
        <v>43983</v>
      </c>
      <c r="E272" s="21">
        <v>9915</v>
      </c>
      <c r="F272" s="20" t="s">
        <v>14</v>
      </c>
      <c r="G272" s="21">
        <v>0</v>
      </c>
      <c r="H272" s="23">
        <v>9915</v>
      </c>
      <c r="I272" s="61" t="s">
        <v>19</v>
      </c>
    </row>
    <row r="273" spans="1:9" x14ac:dyDescent="0.25">
      <c r="A273" s="63" t="s">
        <v>313</v>
      </c>
      <c r="B273" s="16" t="s">
        <v>12</v>
      </c>
      <c r="C273" s="17" t="s">
        <v>315</v>
      </c>
      <c r="D273" s="24">
        <v>43983</v>
      </c>
      <c r="E273" s="21">
        <v>9400</v>
      </c>
      <c r="F273" s="20" t="s">
        <v>14</v>
      </c>
      <c r="G273" s="21">
        <v>0</v>
      </c>
      <c r="H273" s="23">
        <v>9400</v>
      </c>
      <c r="I273" s="61" t="s">
        <v>19</v>
      </c>
    </row>
    <row r="274" spans="1:9" x14ac:dyDescent="0.25">
      <c r="A274" s="63" t="s">
        <v>313</v>
      </c>
      <c r="B274" s="16" t="s">
        <v>12</v>
      </c>
      <c r="C274" s="32" t="s">
        <v>316</v>
      </c>
      <c r="D274" s="24">
        <v>44348</v>
      </c>
      <c r="E274" s="21">
        <v>67880.179999999993</v>
      </c>
      <c r="F274" s="20" t="s">
        <v>14</v>
      </c>
      <c r="G274" s="21">
        <v>0</v>
      </c>
      <c r="H274" s="23">
        <v>67880.179999999993</v>
      </c>
      <c r="I274" s="61" t="s">
        <v>15</v>
      </c>
    </row>
    <row r="275" spans="1:9" x14ac:dyDescent="0.25">
      <c r="A275" s="63" t="s">
        <v>313</v>
      </c>
      <c r="B275" s="16" t="s">
        <v>12</v>
      </c>
      <c r="C275" s="32" t="s">
        <v>1043</v>
      </c>
      <c r="D275" s="24">
        <v>44348</v>
      </c>
      <c r="E275" s="21">
        <v>1034986.29</v>
      </c>
      <c r="F275" s="20" t="s">
        <v>14</v>
      </c>
      <c r="G275" s="21">
        <v>11650</v>
      </c>
      <c r="H275" s="23">
        <v>1023336.29</v>
      </c>
      <c r="I275" s="61" t="s">
        <v>15</v>
      </c>
    </row>
    <row r="276" spans="1:9" x14ac:dyDescent="0.25">
      <c r="A276" s="33" t="s">
        <v>317</v>
      </c>
      <c r="B276" s="16" t="s">
        <v>12</v>
      </c>
      <c r="C276" s="16">
        <v>12456</v>
      </c>
      <c r="D276" s="18">
        <v>43133</v>
      </c>
      <c r="E276" s="26">
        <v>41750</v>
      </c>
      <c r="F276" s="20" t="s">
        <v>14</v>
      </c>
      <c r="G276" s="21">
        <v>0</v>
      </c>
      <c r="H276" s="23">
        <v>41750</v>
      </c>
      <c r="I276" s="61" t="s">
        <v>19</v>
      </c>
    </row>
    <row r="277" spans="1:9" x14ac:dyDescent="0.25">
      <c r="A277" s="33" t="s">
        <v>317</v>
      </c>
      <c r="B277" s="16" t="s">
        <v>12</v>
      </c>
      <c r="C277" s="16" t="s">
        <v>318</v>
      </c>
      <c r="D277" s="18">
        <v>43983</v>
      </c>
      <c r="E277" s="19">
        <v>56500</v>
      </c>
      <c r="F277" s="20" t="s">
        <v>14</v>
      </c>
      <c r="G277" s="21">
        <v>0</v>
      </c>
      <c r="H277" s="23">
        <v>56500</v>
      </c>
      <c r="I277" s="61" t="s">
        <v>19</v>
      </c>
    </row>
    <row r="278" spans="1:9" x14ac:dyDescent="0.25">
      <c r="A278" s="33" t="s">
        <v>317</v>
      </c>
      <c r="B278" s="16" t="s">
        <v>12</v>
      </c>
      <c r="C278" s="16" t="s">
        <v>62</v>
      </c>
      <c r="D278" s="18">
        <v>44348</v>
      </c>
      <c r="E278" s="19">
        <v>41000</v>
      </c>
      <c r="F278" s="20" t="s">
        <v>14</v>
      </c>
      <c r="G278" s="21">
        <v>0</v>
      </c>
      <c r="H278" s="23">
        <v>41000</v>
      </c>
      <c r="I278" s="61" t="s">
        <v>19</v>
      </c>
    </row>
    <row r="279" spans="1:9" x14ac:dyDescent="0.25">
      <c r="A279" s="33" t="s">
        <v>317</v>
      </c>
      <c r="B279" s="16" t="s">
        <v>12</v>
      </c>
      <c r="C279" s="16" t="s">
        <v>319</v>
      </c>
      <c r="D279" s="18">
        <v>44593</v>
      </c>
      <c r="E279" s="19">
        <v>1437969.51</v>
      </c>
      <c r="F279" s="20" t="s">
        <v>14</v>
      </c>
      <c r="G279" s="19">
        <v>1437969.51</v>
      </c>
      <c r="H279" s="19">
        <v>0</v>
      </c>
      <c r="I279" s="61" t="s">
        <v>21</v>
      </c>
    </row>
    <row r="280" spans="1:9" x14ac:dyDescent="0.25">
      <c r="A280" s="33" t="s">
        <v>320</v>
      </c>
      <c r="B280" s="16" t="s">
        <v>12</v>
      </c>
      <c r="C280" s="17" t="s">
        <v>321</v>
      </c>
      <c r="D280" s="24">
        <v>43983</v>
      </c>
      <c r="E280" s="21">
        <v>34200</v>
      </c>
      <c r="F280" s="20" t="s">
        <v>14</v>
      </c>
      <c r="G280" s="21">
        <v>0</v>
      </c>
      <c r="H280" s="23">
        <v>34200</v>
      </c>
      <c r="I280" s="61" t="s">
        <v>19</v>
      </c>
    </row>
    <row r="281" spans="1:9" x14ac:dyDescent="0.25">
      <c r="A281" s="33" t="s">
        <v>320</v>
      </c>
      <c r="B281" s="16" t="s">
        <v>12</v>
      </c>
      <c r="C281" s="17" t="s">
        <v>322</v>
      </c>
      <c r="D281" s="24">
        <v>43983</v>
      </c>
      <c r="E281" s="21">
        <v>17150</v>
      </c>
      <c r="F281" s="20" t="s">
        <v>14</v>
      </c>
      <c r="G281" s="21">
        <v>0</v>
      </c>
      <c r="H281" s="23">
        <v>17150</v>
      </c>
      <c r="I281" s="61" t="s">
        <v>19</v>
      </c>
    </row>
    <row r="282" spans="1:9" x14ac:dyDescent="0.25">
      <c r="A282" s="33" t="s">
        <v>320</v>
      </c>
      <c r="B282" s="16" t="s">
        <v>12</v>
      </c>
      <c r="C282" s="17" t="s">
        <v>323</v>
      </c>
      <c r="D282" s="24">
        <v>43983</v>
      </c>
      <c r="E282" s="21">
        <v>17150</v>
      </c>
      <c r="F282" s="20" t="s">
        <v>14</v>
      </c>
      <c r="G282" s="21">
        <v>0</v>
      </c>
      <c r="H282" s="23">
        <v>17150</v>
      </c>
      <c r="I282" s="61" t="s">
        <v>19</v>
      </c>
    </row>
    <row r="283" spans="1:9" x14ac:dyDescent="0.25">
      <c r="A283" s="33" t="s">
        <v>320</v>
      </c>
      <c r="B283" s="16" t="s">
        <v>12</v>
      </c>
      <c r="C283" s="17" t="s">
        <v>324</v>
      </c>
      <c r="D283" s="24">
        <v>43983</v>
      </c>
      <c r="E283" s="21">
        <v>17150</v>
      </c>
      <c r="F283" s="20" t="s">
        <v>14</v>
      </c>
      <c r="G283" s="21">
        <v>0</v>
      </c>
      <c r="H283" s="23">
        <v>17150</v>
      </c>
      <c r="I283" s="61" t="s">
        <v>19</v>
      </c>
    </row>
    <row r="284" spans="1:9" x14ac:dyDescent="0.25">
      <c r="A284" s="33" t="s">
        <v>320</v>
      </c>
      <c r="B284" s="16" t="s">
        <v>12</v>
      </c>
      <c r="C284" s="17" t="s">
        <v>325</v>
      </c>
      <c r="D284" s="24">
        <v>43983</v>
      </c>
      <c r="E284" s="21">
        <v>51000</v>
      </c>
      <c r="F284" s="20" t="s">
        <v>14</v>
      </c>
      <c r="G284" s="21">
        <v>0</v>
      </c>
      <c r="H284" s="23">
        <v>51000</v>
      </c>
      <c r="I284" s="61" t="s">
        <v>19</v>
      </c>
    </row>
    <row r="285" spans="1:9" x14ac:dyDescent="0.25">
      <c r="A285" s="33" t="s">
        <v>320</v>
      </c>
      <c r="B285" s="16" t="s">
        <v>12</v>
      </c>
      <c r="C285" s="17" t="s">
        <v>326</v>
      </c>
      <c r="D285" s="24">
        <v>43983</v>
      </c>
      <c r="E285" s="21">
        <v>16000</v>
      </c>
      <c r="F285" s="20" t="s">
        <v>14</v>
      </c>
      <c r="G285" s="21">
        <v>0</v>
      </c>
      <c r="H285" s="23">
        <v>16000</v>
      </c>
      <c r="I285" s="61" t="s">
        <v>19</v>
      </c>
    </row>
    <row r="286" spans="1:9" x14ac:dyDescent="0.25">
      <c r="A286" s="33" t="s">
        <v>320</v>
      </c>
      <c r="B286" s="16" t="s">
        <v>12</v>
      </c>
      <c r="C286" s="17" t="s">
        <v>327</v>
      </c>
      <c r="D286" s="24">
        <v>43983</v>
      </c>
      <c r="E286" s="21">
        <v>16000</v>
      </c>
      <c r="F286" s="20" t="s">
        <v>14</v>
      </c>
      <c r="G286" s="21">
        <v>0</v>
      </c>
      <c r="H286" s="23">
        <v>16000</v>
      </c>
      <c r="I286" s="61" t="s">
        <v>19</v>
      </c>
    </row>
    <row r="287" spans="1:9" x14ac:dyDescent="0.25">
      <c r="A287" s="33" t="s">
        <v>320</v>
      </c>
      <c r="B287" s="16" t="s">
        <v>12</v>
      </c>
      <c r="C287" s="17" t="s">
        <v>328</v>
      </c>
      <c r="D287" s="24">
        <v>43983</v>
      </c>
      <c r="E287" s="21">
        <v>82643.33</v>
      </c>
      <c r="F287" s="20" t="s">
        <v>14</v>
      </c>
      <c r="G287" s="21">
        <v>0</v>
      </c>
      <c r="H287" s="23">
        <v>82643.33</v>
      </c>
      <c r="I287" s="61" t="s">
        <v>19</v>
      </c>
    </row>
    <row r="288" spans="1:9" x14ac:dyDescent="0.25">
      <c r="A288" s="33" t="s">
        <v>320</v>
      </c>
      <c r="B288" s="16" t="s">
        <v>12</v>
      </c>
      <c r="C288" s="17" t="s">
        <v>329</v>
      </c>
      <c r="D288" s="24">
        <v>44317</v>
      </c>
      <c r="E288" s="21">
        <v>186368.67</v>
      </c>
      <c r="F288" s="20" t="s">
        <v>14</v>
      </c>
      <c r="G288" s="21">
        <v>0</v>
      </c>
      <c r="H288" s="23">
        <v>186368.67</v>
      </c>
      <c r="I288" s="61" t="s">
        <v>15</v>
      </c>
    </row>
    <row r="289" spans="1:9" x14ac:dyDescent="0.25">
      <c r="A289" s="33" t="s">
        <v>320</v>
      </c>
      <c r="B289" s="16" t="s">
        <v>12</v>
      </c>
      <c r="C289" s="17" t="s">
        <v>330</v>
      </c>
      <c r="D289" s="24">
        <v>44317</v>
      </c>
      <c r="E289" s="21">
        <v>600370.11</v>
      </c>
      <c r="F289" s="20" t="s">
        <v>14</v>
      </c>
      <c r="G289" s="21">
        <v>0</v>
      </c>
      <c r="H289" s="23">
        <v>600370.11</v>
      </c>
      <c r="I289" s="61" t="s">
        <v>15</v>
      </c>
    </row>
    <row r="290" spans="1:9" x14ac:dyDescent="0.25">
      <c r="A290" s="33" t="s">
        <v>320</v>
      </c>
      <c r="B290" s="16" t="s">
        <v>12</v>
      </c>
      <c r="C290" s="17" t="s">
        <v>331</v>
      </c>
      <c r="D290" s="24">
        <v>44317</v>
      </c>
      <c r="E290" s="21">
        <v>81691.67</v>
      </c>
      <c r="F290" s="20" t="s">
        <v>14</v>
      </c>
      <c r="G290" s="21">
        <v>0</v>
      </c>
      <c r="H290" s="23">
        <v>81691.67</v>
      </c>
      <c r="I290" s="61" t="s">
        <v>15</v>
      </c>
    </row>
    <row r="291" spans="1:9" x14ac:dyDescent="0.25">
      <c r="A291" s="33" t="s">
        <v>320</v>
      </c>
      <c r="B291" s="16" t="s">
        <v>12</v>
      </c>
      <c r="C291" s="17" t="s">
        <v>332</v>
      </c>
      <c r="D291" s="24">
        <v>44317</v>
      </c>
      <c r="E291" s="21">
        <v>88508.34</v>
      </c>
      <c r="F291" s="20" t="s">
        <v>14</v>
      </c>
      <c r="G291" s="21">
        <v>0</v>
      </c>
      <c r="H291" s="23">
        <v>88508.34</v>
      </c>
      <c r="I291" s="61" t="s">
        <v>15</v>
      </c>
    </row>
    <row r="292" spans="1:9" x14ac:dyDescent="0.25">
      <c r="A292" s="63" t="s">
        <v>333</v>
      </c>
      <c r="B292" s="16" t="s">
        <v>12</v>
      </c>
      <c r="C292" s="16" t="s">
        <v>334</v>
      </c>
      <c r="D292" s="18">
        <v>43305</v>
      </c>
      <c r="E292" s="26">
        <v>184500</v>
      </c>
      <c r="F292" s="20" t="s">
        <v>14</v>
      </c>
      <c r="G292" s="22">
        <v>0</v>
      </c>
      <c r="H292" s="23">
        <v>184500</v>
      </c>
      <c r="I292" s="61" t="s">
        <v>19</v>
      </c>
    </row>
    <row r="293" spans="1:9" x14ac:dyDescent="0.25">
      <c r="A293" s="63" t="s">
        <v>335</v>
      </c>
      <c r="B293" s="16" t="s">
        <v>12</v>
      </c>
      <c r="C293" s="17" t="s">
        <v>336</v>
      </c>
      <c r="D293" s="18">
        <v>44866</v>
      </c>
      <c r="E293" s="26">
        <v>28833.33</v>
      </c>
      <c r="F293" s="20" t="s">
        <v>14</v>
      </c>
      <c r="G293" s="22">
        <v>0</v>
      </c>
      <c r="H293" s="26">
        <v>28833.33</v>
      </c>
      <c r="I293" s="61" t="s">
        <v>15</v>
      </c>
    </row>
    <row r="294" spans="1:9" x14ac:dyDescent="0.25">
      <c r="A294" s="33" t="s">
        <v>337</v>
      </c>
      <c r="B294" s="16" t="s">
        <v>12</v>
      </c>
      <c r="C294" s="17" t="s">
        <v>338</v>
      </c>
      <c r="D294" s="24">
        <v>43983</v>
      </c>
      <c r="E294" s="21">
        <v>49000</v>
      </c>
      <c r="F294" s="20" t="s">
        <v>14</v>
      </c>
      <c r="G294" s="22">
        <v>0</v>
      </c>
      <c r="H294" s="23">
        <v>49000</v>
      </c>
      <c r="I294" s="61" t="s">
        <v>15</v>
      </c>
    </row>
    <row r="295" spans="1:9" x14ac:dyDescent="0.25">
      <c r="A295" s="33" t="s">
        <v>337</v>
      </c>
      <c r="B295" s="16" t="s">
        <v>12</v>
      </c>
      <c r="C295" s="17" t="s">
        <v>339</v>
      </c>
      <c r="D295" s="24">
        <v>44105</v>
      </c>
      <c r="E295" s="21">
        <v>8000</v>
      </c>
      <c r="F295" s="20" t="s">
        <v>14</v>
      </c>
      <c r="G295" s="22">
        <v>0</v>
      </c>
      <c r="H295" s="23">
        <v>8000</v>
      </c>
      <c r="I295" s="61" t="s">
        <v>15</v>
      </c>
    </row>
    <row r="296" spans="1:9" x14ac:dyDescent="0.25">
      <c r="A296" s="33" t="s">
        <v>337</v>
      </c>
      <c r="B296" s="16" t="s">
        <v>12</v>
      </c>
      <c r="C296" s="17" t="s">
        <v>340</v>
      </c>
      <c r="D296" s="24">
        <v>44896</v>
      </c>
      <c r="E296" s="21">
        <v>644815.31000000006</v>
      </c>
      <c r="F296" s="20" t="s">
        <v>14</v>
      </c>
      <c r="G296" s="22">
        <v>0</v>
      </c>
      <c r="H296" s="21">
        <v>644815.31000000006</v>
      </c>
      <c r="I296" s="61" t="s">
        <v>15</v>
      </c>
    </row>
    <row r="297" spans="1:9" x14ac:dyDescent="0.25">
      <c r="A297" s="33" t="s">
        <v>337</v>
      </c>
      <c r="B297" s="16" t="s">
        <v>12</v>
      </c>
      <c r="C297" s="17" t="s">
        <v>341</v>
      </c>
      <c r="D297" s="24">
        <v>44842</v>
      </c>
      <c r="E297" s="21">
        <v>637275.73</v>
      </c>
      <c r="F297" s="20" t="s">
        <v>14</v>
      </c>
      <c r="G297" s="22">
        <v>0</v>
      </c>
      <c r="H297" s="21">
        <v>637275.73</v>
      </c>
      <c r="I297" s="61" t="s">
        <v>15</v>
      </c>
    </row>
    <row r="298" spans="1:9" x14ac:dyDescent="0.25">
      <c r="A298" s="33" t="s">
        <v>342</v>
      </c>
      <c r="B298" s="16" t="s">
        <v>12</v>
      </c>
      <c r="C298" s="16" t="s">
        <v>343</v>
      </c>
      <c r="D298" s="18">
        <v>43862</v>
      </c>
      <c r="E298" s="21">
        <v>219260</v>
      </c>
      <c r="F298" s="20" t="s">
        <v>14</v>
      </c>
      <c r="G298" s="22">
        <v>0</v>
      </c>
      <c r="H298" s="21">
        <v>219260</v>
      </c>
      <c r="I298" s="61" t="s">
        <v>19</v>
      </c>
    </row>
    <row r="299" spans="1:9" x14ac:dyDescent="0.25">
      <c r="A299" s="33" t="s">
        <v>344</v>
      </c>
      <c r="B299" s="16" t="s">
        <v>12</v>
      </c>
      <c r="C299" s="16" t="s">
        <v>345</v>
      </c>
      <c r="D299" s="18">
        <v>43862</v>
      </c>
      <c r="E299" s="21">
        <v>75010</v>
      </c>
      <c r="F299" s="20" t="s">
        <v>14</v>
      </c>
      <c r="G299" s="22">
        <v>0</v>
      </c>
      <c r="H299" s="21">
        <v>75010</v>
      </c>
      <c r="I299" s="61" t="s">
        <v>19</v>
      </c>
    </row>
    <row r="300" spans="1:9" x14ac:dyDescent="0.25">
      <c r="A300" s="33" t="s">
        <v>346</v>
      </c>
      <c r="B300" s="16" t="s">
        <v>12</v>
      </c>
      <c r="C300" s="17" t="s">
        <v>347</v>
      </c>
      <c r="D300" s="24">
        <v>43983</v>
      </c>
      <c r="E300" s="21">
        <v>263333.33</v>
      </c>
      <c r="F300" s="20" t="s">
        <v>14</v>
      </c>
      <c r="G300" s="22">
        <v>0</v>
      </c>
      <c r="H300" s="23">
        <v>263333.33</v>
      </c>
      <c r="I300" s="61" t="s">
        <v>19</v>
      </c>
    </row>
    <row r="301" spans="1:9" x14ac:dyDescent="0.25">
      <c r="A301" s="33" t="s">
        <v>346</v>
      </c>
      <c r="B301" s="16" t="s">
        <v>12</v>
      </c>
      <c r="C301" s="17" t="s">
        <v>348</v>
      </c>
      <c r="D301" s="24">
        <v>43983</v>
      </c>
      <c r="E301" s="21">
        <v>82500</v>
      </c>
      <c r="F301" s="20" t="s">
        <v>14</v>
      </c>
      <c r="G301" s="22">
        <v>0</v>
      </c>
      <c r="H301" s="23">
        <v>82500</v>
      </c>
      <c r="I301" s="61" t="s">
        <v>19</v>
      </c>
    </row>
    <row r="302" spans="1:9" x14ac:dyDescent="0.25">
      <c r="A302" s="33" t="s">
        <v>346</v>
      </c>
      <c r="B302" s="16" t="s">
        <v>12</v>
      </c>
      <c r="C302" s="17" t="s">
        <v>349</v>
      </c>
      <c r="D302" s="24">
        <v>43983</v>
      </c>
      <c r="E302" s="21">
        <v>303150</v>
      </c>
      <c r="F302" s="20" t="s">
        <v>14</v>
      </c>
      <c r="G302" s="22">
        <v>0</v>
      </c>
      <c r="H302" s="23">
        <v>303150</v>
      </c>
      <c r="I302" s="61" t="s">
        <v>19</v>
      </c>
    </row>
    <row r="303" spans="1:9" x14ac:dyDescent="0.25">
      <c r="A303" s="33" t="s">
        <v>346</v>
      </c>
      <c r="B303" s="16" t="s">
        <v>12</v>
      </c>
      <c r="C303" s="17" t="s">
        <v>350</v>
      </c>
      <c r="D303" s="24">
        <v>43983</v>
      </c>
      <c r="E303" s="21">
        <v>727583.33</v>
      </c>
      <c r="F303" s="20" t="s">
        <v>14</v>
      </c>
      <c r="G303" s="22">
        <v>0</v>
      </c>
      <c r="H303" s="23">
        <v>727583.33</v>
      </c>
      <c r="I303" s="61" t="s">
        <v>19</v>
      </c>
    </row>
    <row r="304" spans="1:9" x14ac:dyDescent="0.25">
      <c r="A304" s="33" t="s">
        <v>346</v>
      </c>
      <c r="B304" s="16" t="s">
        <v>12</v>
      </c>
      <c r="C304" s="17" t="s">
        <v>351</v>
      </c>
      <c r="D304" s="24">
        <v>44112</v>
      </c>
      <c r="E304" s="21">
        <v>178687.5</v>
      </c>
      <c r="F304" s="20" t="s">
        <v>14</v>
      </c>
      <c r="G304" s="22">
        <v>0</v>
      </c>
      <c r="H304" s="23">
        <v>178687.5</v>
      </c>
      <c r="I304" s="61" t="s">
        <v>19</v>
      </c>
    </row>
    <row r="305" spans="1:9" x14ac:dyDescent="0.25">
      <c r="A305" s="33" t="s">
        <v>346</v>
      </c>
      <c r="B305" s="16" t="s">
        <v>12</v>
      </c>
      <c r="C305" s="32" t="s">
        <v>352</v>
      </c>
      <c r="D305" s="24">
        <v>44197</v>
      </c>
      <c r="E305" s="21">
        <v>75000</v>
      </c>
      <c r="F305" s="20" t="s">
        <v>14</v>
      </c>
      <c r="G305" s="22">
        <v>0</v>
      </c>
      <c r="H305" s="23">
        <v>75000</v>
      </c>
      <c r="I305" s="61" t="s">
        <v>15</v>
      </c>
    </row>
    <row r="306" spans="1:9" x14ac:dyDescent="0.25">
      <c r="A306" s="33" t="s">
        <v>346</v>
      </c>
      <c r="B306" s="16" t="s">
        <v>12</v>
      </c>
      <c r="C306" s="32" t="s">
        <v>353</v>
      </c>
      <c r="D306" s="24">
        <v>44348</v>
      </c>
      <c r="E306" s="21">
        <v>200000</v>
      </c>
      <c r="F306" s="20" t="s">
        <v>14</v>
      </c>
      <c r="G306" s="23">
        <v>200000</v>
      </c>
      <c r="H306" s="23">
        <v>0</v>
      </c>
      <c r="I306" s="61" t="s">
        <v>21</v>
      </c>
    </row>
    <row r="307" spans="1:9" x14ac:dyDescent="0.25">
      <c r="A307" s="33" t="s">
        <v>346</v>
      </c>
      <c r="B307" s="16" t="s">
        <v>12</v>
      </c>
      <c r="C307" s="32" t="s">
        <v>354</v>
      </c>
      <c r="D307" s="24">
        <v>44348</v>
      </c>
      <c r="E307" s="21">
        <v>221666.67</v>
      </c>
      <c r="F307" s="20" t="s">
        <v>14</v>
      </c>
      <c r="G307" s="23">
        <v>0</v>
      </c>
      <c r="H307" s="23">
        <v>221666.67</v>
      </c>
      <c r="I307" s="61" t="s">
        <v>15</v>
      </c>
    </row>
    <row r="308" spans="1:9" x14ac:dyDescent="0.25">
      <c r="A308" s="33" t="s">
        <v>346</v>
      </c>
      <c r="B308" s="16" t="s">
        <v>12</v>
      </c>
      <c r="C308" s="32" t="s">
        <v>355</v>
      </c>
      <c r="D308" s="24">
        <v>44348</v>
      </c>
      <c r="E308" s="21">
        <v>221666.67</v>
      </c>
      <c r="F308" s="20" t="s">
        <v>14</v>
      </c>
      <c r="G308" s="23">
        <v>0</v>
      </c>
      <c r="H308" s="23">
        <v>221666.67</v>
      </c>
      <c r="I308" s="61" t="s">
        <v>15</v>
      </c>
    </row>
    <row r="309" spans="1:9" x14ac:dyDescent="0.25">
      <c r="A309" s="33" t="s">
        <v>346</v>
      </c>
      <c r="B309" s="16" t="s">
        <v>12</v>
      </c>
      <c r="C309" s="32" t="s">
        <v>356</v>
      </c>
      <c r="D309" s="24">
        <v>44348</v>
      </c>
      <c r="E309" s="21">
        <v>221666.67</v>
      </c>
      <c r="F309" s="20" t="s">
        <v>14</v>
      </c>
      <c r="G309" s="23">
        <v>0</v>
      </c>
      <c r="H309" s="23">
        <v>221666.67</v>
      </c>
      <c r="I309" s="61" t="s">
        <v>15</v>
      </c>
    </row>
    <row r="310" spans="1:9" x14ac:dyDescent="0.25">
      <c r="A310" s="33" t="s">
        <v>346</v>
      </c>
      <c r="B310" s="16" t="s">
        <v>12</v>
      </c>
      <c r="C310" s="32" t="s">
        <v>357</v>
      </c>
      <c r="D310" s="24">
        <v>44348</v>
      </c>
      <c r="E310" s="21">
        <v>234000</v>
      </c>
      <c r="F310" s="20" t="s">
        <v>14</v>
      </c>
      <c r="G310" s="22">
        <v>0</v>
      </c>
      <c r="H310" s="23">
        <v>234000</v>
      </c>
      <c r="I310" s="61" t="s">
        <v>15</v>
      </c>
    </row>
    <row r="311" spans="1:9" x14ac:dyDescent="0.25">
      <c r="A311" s="33" t="s">
        <v>346</v>
      </c>
      <c r="B311" s="16" t="s">
        <v>12</v>
      </c>
      <c r="C311" s="32" t="s">
        <v>358</v>
      </c>
      <c r="D311" s="24">
        <v>44348</v>
      </c>
      <c r="E311" s="21">
        <v>150000</v>
      </c>
      <c r="F311" s="20" t="s">
        <v>14</v>
      </c>
      <c r="G311" s="23">
        <v>0</v>
      </c>
      <c r="H311" s="23">
        <v>150000</v>
      </c>
      <c r="I311" s="61" t="s">
        <v>15</v>
      </c>
    </row>
    <row r="312" spans="1:9" x14ac:dyDescent="0.25">
      <c r="A312" s="33" t="s">
        <v>346</v>
      </c>
      <c r="B312" s="16" t="s">
        <v>12</v>
      </c>
      <c r="C312" s="32" t="s">
        <v>359</v>
      </c>
      <c r="D312" s="24">
        <v>44348</v>
      </c>
      <c r="E312" s="21">
        <v>120500</v>
      </c>
      <c r="F312" s="20" t="s">
        <v>14</v>
      </c>
      <c r="G312" s="23">
        <v>0</v>
      </c>
      <c r="H312" s="23">
        <v>120500</v>
      </c>
      <c r="I312" s="61" t="s">
        <v>15</v>
      </c>
    </row>
    <row r="313" spans="1:9" x14ac:dyDescent="0.25">
      <c r="A313" s="33" t="s">
        <v>346</v>
      </c>
      <c r="B313" s="16" t="s">
        <v>12</v>
      </c>
      <c r="C313" s="32" t="s">
        <v>237</v>
      </c>
      <c r="D313" s="24">
        <v>44348</v>
      </c>
      <c r="E313" s="21">
        <v>165250</v>
      </c>
      <c r="F313" s="20" t="s">
        <v>14</v>
      </c>
      <c r="G313" s="23">
        <v>165250</v>
      </c>
      <c r="H313" s="23">
        <v>0</v>
      </c>
      <c r="I313" s="61" t="s">
        <v>21</v>
      </c>
    </row>
    <row r="314" spans="1:9" x14ac:dyDescent="0.25">
      <c r="A314" s="33" t="s">
        <v>346</v>
      </c>
      <c r="B314" s="16" t="s">
        <v>12</v>
      </c>
      <c r="C314" s="32" t="s">
        <v>360</v>
      </c>
      <c r="D314" s="24">
        <v>44348</v>
      </c>
      <c r="E314" s="21">
        <v>214166.67</v>
      </c>
      <c r="F314" s="20" t="s">
        <v>14</v>
      </c>
      <c r="G314" s="22">
        <v>0</v>
      </c>
      <c r="H314" s="23">
        <v>214166.67</v>
      </c>
      <c r="I314" s="61" t="s">
        <v>15</v>
      </c>
    </row>
    <row r="315" spans="1:9" x14ac:dyDescent="0.25">
      <c r="A315" s="33" t="s">
        <v>346</v>
      </c>
      <c r="B315" s="16" t="s">
        <v>12</v>
      </c>
      <c r="C315" s="32" t="s">
        <v>361</v>
      </c>
      <c r="D315" s="24">
        <v>44348</v>
      </c>
      <c r="E315" s="21">
        <v>358821.02</v>
      </c>
      <c r="F315" s="20" t="s">
        <v>14</v>
      </c>
      <c r="G315" s="22">
        <v>0</v>
      </c>
      <c r="H315" s="23">
        <v>358821.02</v>
      </c>
      <c r="I315" s="61" t="s">
        <v>15</v>
      </c>
    </row>
    <row r="316" spans="1:9" x14ac:dyDescent="0.25">
      <c r="A316" s="33" t="s">
        <v>346</v>
      </c>
      <c r="B316" s="16" t="s">
        <v>12</v>
      </c>
      <c r="C316" s="32" t="s">
        <v>362</v>
      </c>
      <c r="D316" s="24">
        <v>44348</v>
      </c>
      <c r="E316" s="21">
        <v>218167.16</v>
      </c>
      <c r="F316" s="20" t="s">
        <v>14</v>
      </c>
      <c r="G316" s="22">
        <v>0</v>
      </c>
      <c r="H316" s="23">
        <v>218167.16</v>
      </c>
      <c r="I316" s="61" t="s">
        <v>15</v>
      </c>
    </row>
    <row r="317" spans="1:9" x14ac:dyDescent="0.25">
      <c r="A317" s="33" t="s">
        <v>346</v>
      </c>
      <c r="B317" s="16" t="s">
        <v>12</v>
      </c>
      <c r="C317" s="32" t="s">
        <v>363</v>
      </c>
      <c r="D317" s="24">
        <v>44348</v>
      </c>
      <c r="E317" s="21">
        <v>294999.96000000002</v>
      </c>
      <c r="F317" s="20" t="s">
        <v>14</v>
      </c>
      <c r="G317" s="22">
        <v>0</v>
      </c>
      <c r="H317" s="23">
        <v>294999.96000000002</v>
      </c>
      <c r="I317" s="61" t="s">
        <v>15</v>
      </c>
    </row>
    <row r="318" spans="1:9" x14ac:dyDescent="0.25">
      <c r="A318" s="33" t="s">
        <v>346</v>
      </c>
      <c r="B318" s="16" t="s">
        <v>12</v>
      </c>
      <c r="C318" s="32" t="s">
        <v>364</v>
      </c>
      <c r="D318" s="24">
        <v>44348</v>
      </c>
      <c r="E318" s="21">
        <v>96225</v>
      </c>
      <c r="F318" s="20" t="s">
        <v>14</v>
      </c>
      <c r="G318" s="22">
        <v>0</v>
      </c>
      <c r="H318" s="23">
        <v>96225</v>
      </c>
      <c r="I318" s="61" t="s">
        <v>15</v>
      </c>
    </row>
    <row r="319" spans="1:9" x14ac:dyDescent="0.25">
      <c r="A319" s="33" t="s">
        <v>346</v>
      </c>
      <c r="B319" s="16" t="s">
        <v>12</v>
      </c>
      <c r="C319" s="32" t="s">
        <v>365</v>
      </c>
      <c r="D319" s="24">
        <v>44348</v>
      </c>
      <c r="E319" s="21">
        <v>37750</v>
      </c>
      <c r="F319" s="20" t="s">
        <v>14</v>
      </c>
      <c r="G319" s="22">
        <v>0</v>
      </c>
      <c r="H319" s="23">
        <v>37750</v>
      </c>
      <c r="I319" s="61" t="s">
        <v>15</v>
      </c>
    </row>
    <row r="320" spans="1:9" x14ac:dyDescent="0.25">
      <c r="A320" s="33" t="s">
        <v>346</v>
      </c>
      <c r="B320" s="16" t="s">
        <v>12</v>
      </c>
      <c r="C320" s="32" t="s">
        <v>366</v>
      </c>
      <c r="D320" s="24">
        <v>44348</v>
      </c>
      <c r="E320" s="21">
        <v>37500</v>
      </c>
      <c r="F320" s="20" t="s">
        <v>14</v>
      </c>
      <c r="G320" s="22">
        <v>0</v>
      </c>
      <c r="H320" s="23">
        <v>37500</v>
      </c>
      <c r="I320" s="61" t="s">
        <v>15</v>
      </c>
    </row>
    <row r="321" spans="1:9" x14ac:dyDescent="0.25">
      <c r="A321" s="33" t="s">
        <v>346</v>
      </c>
      <c r="B321" s="16" t="s">
        <v>12</v>
      </c>
      <c r="C321" s="32" t="s">
        <v>367</v>
      </c>
      <c r="D321" s="24">
        <v>44348</v>
      </c>
      <c r="E321" s="21">
        <v>224437.5</v>
      </c>
      <c r="F321" s="20" t="s">
        <v>14</v>
      </c>
      <c r="G321" s="22">
        <v>0</v>
      </c>
      <c r="H321" s="23">
        <v>224437.5</v>
      </c>
      <c r="I321" s="61" t="s">
        <v>15</v>
      </c>
    </row>
    <row r="322" spans="1:9" x14ac:dyDescent="0.25">
      <c r="A322" s="33" t="s">
        <v>346</v>
      </c>
      <c r="B322" s="16" t="s">
        <v>12</v>
      </c>
      <c r="C322" s="32" t="s">
        <v>368</v>
      </c>
      <c r="D322" s="24">
        <v>44348</v>
      </c>
      <c r="E322" s="21">
        <v>78000</v>
      </c>
      <c r="F322" s="20" t="s">
        <v>14</v>
      </c>
      <c r="G322" s="22">
        <v>0</v>
      </c>
      <c r="H322" s="23">
        <v>78000</v>
      </c>
      <c r="I322" s="61" t="s">
        <v>15</v>
      </c>
    </row>
    <row r="323" spans="1:9" x14ac:dyDescent="0.25">
      <c r="A323" s="33" t="s">
        <v>346</v>
      </c>
      <c r="B323" s="16" t="s">
        <v>12</v>
      </c>
      <c r="C323" s="32" t="s">
        <v>369</v>
      </c>
      <c r="D323" s="24">
        <v>44348</v>
      </c>
      <c r="E323" s="21">
        <v>114608.56</v>
      </c>
      <c r="F323" s="20" t="s">
        <v>14</v>
      </c>
      <c r="G323" s="22">
        <v>0</v>
      </c>
      <c r="H323" s="23">
        <v>114608.56</v>
      </c>
      <c r="I323" s="61" t="s">
        <v>15</v>
      </c>
    </row>
    <row r="324" spans="1:9" x14ac:dyDescent="0.25">
      <c r="A324" s="33" t="s">
        <v>346</v>
      </c>
      <c r="B324" s="16" t="s">
        <v>12</v>
      </c>
      <c r="C324" s="32" t="s">
        <v>370</v>
      </c>
      <c r="D324" s="24">
        <v>44348</v>
      </c>
      <c r="E324" s="21">
        <v>86166.67</v>
      </c>
      <c r="F324" s="20" t="s">
        <v>14</v>
      </c>
      <c r="G324" s="22">
        <v>0</v>
      </c>
      <c r="H324" s="23">
        <v>86166.67</v>
      </c>
      <c r="I324" s="61" t="s">
        <v>15</v>
      </c>
    </row>
    <row r="325" spans="1:9" x14ac:dyDescent="0.25">
      <c r="A325" s="33" t="s">
        <v>344</v>
      </c>
      <c r="B325" s="16" t="s">
        <v>12</v>
      </c>
      <c r="C325" s="32" t="s">
        <v>371</v>
      </c>
      <c r="D325" s="24">
        <v>44348</v>
      </c>
      <c r="E325" s="21">
        <v>75010</v>
      </c>
      <c r="F325" s="20" t="s">
        <v>14</v>
      </c>
      <c r="G325" s="22">
        <v>0</v>
      </c>
      <c r="H325" s="21">
        <v>75010</v>
      </c>
      <c r="I325" s="61" t="s">
        <v>15</v>
      </c>
    </row>
    <row r="326" spans="1:9" x14ac:dyDescent="0.25">
      <c r="A326" s="33" t="s">
        <v>342</v>
      </c>
      <c r="B326" s="16" t="s">
        <v>12</v>
      </c>
      <c r="C326" s="32" t="s">
        <v>137</v>
      </c>
      <c r="D326" s="24">
        <v>44348</v>
      </c>
      <c r="E326" s="21">
        <v>219260</v>
      </c>
      <c r="F326" s="20" t="s">
        <v>14</v>
      </c>
      <c r="G326" s="22">
        <v>0</v>
      </c>
      <c r="H326" s="21">
        <v>219260</v>
      </c>
      <c r="I326" s="61" t="s">
        <v>15</v>
      </c>
    </row>
    <row r="327" spans="1:9" x14ac:dyDescent="0.25">
      <c r="A327" s="33" t="s">
        <v>346</v>
      </c>
      <c r="B327" s="16" t="s">
        <v>12</v>
      </c>
      <c r="C327" s="34" t="s">
        <v>372</v>
      </c>
      <c r="D327" s="35">
        <v>44470</v>
      </c>
      <c r="E327" s="21">
        <v>224437.5</v>
      </c>
      <c r="F327" s="20" t="s">
        <v>14</v>
      </c>
      <c r="G327" s="22">
        <v>0</v>
      </c>
      <c r="H327" s="23">
        <v>224437.5</v>
      </c>
      <c r="I327" s="61" t="s">
        <v>15</v>
      </c>
    </row>
    <row r="328" spans="1:9" x14ac:dyDescent="0.25">
      <c r="A328" s="33" t="s">
        <v>346</v>
      </c>
      <c r="B328" s="16" t="s">
        <v>12</v>
      </c>
      <c r="C328" s="34" t="s">
        <v>373</v>
      </c>
      <c r="D328" s="35">
        <v>44470</v>
      </c>
      <c r="E328" s="21">
        <v>114608.56</v>
      </c>
      <c r="F328" s="20" t="s">
        <v>14</v>
      </c>
      <c r="G328" s="22">
        <v>0</v>
      </c>
      <c r="H328" s="23">
        <v>114608.56</v>
      </c>
      <c r="I328" s="61" t="s">
        <v>15</v>
      </c>
    </row>
    <row r="329" spans="1:9" x14ac:dyDescent="0.25">
      <c r="A329" s="33" t="s">
        <v>346</v>
      </c>
      <c r="B329" s="16" t="s">
        <v>12</v>
      </c>
      <c r="C329" s="34" t="s">
        <v>374</v>
      </c>
      <c r="D329" s="35">
        <v>44470</v>
      </c>
      <c r="E329" s="21">
        <v>86166.67</v>
      </c>
      <c r="F329" s="20" t="s">
        <v>14</v>
      </c>
      <c r="G329" s="22">
        <v>0</v>
      </c>
      <c r="H329" s="23">
        <v>86166.67</v>
      </c>
      <c r="I329" s="61" t="s">
        <v>15</v>
      </c>
    </row>
    <row r="330" spans="1:9" x14ac:dyDescent="0.25">
      <c r="A330" s="33" t="s">
        <v>346</v>
      </c>
      <c r="B330" s="16" t="s">
        <v>12</v>
      </c>
      <c r="C330" s="34" t="s">
        <v>375</v>
      </c>
      <c r="D330" s="24">
        <v>44578</v>
      </c>
      <c r="E330" s="23">
        <v>232500</v>
      </c>
      <c r="F330" s="20" t="s">
        <v>14</v>
      </c>
      <c r="G330" s="22">
        <v>0</v>
      </c>
      <c r="H330" s="23">
        <v>232500</v>
      </c>
      <c r="I330" s="61" t="s">
        <v>15</v>
      </c>
    </row>
    <row r="331" spans="1:9" x14ac:dyDescent="0.25">
      <c r="A331" s="33" t="s">
        <v>346</v>
      </c>
      <c r="B331" s="16" t="s">
        <v>12</v>
      </c>
      <c r="C331" s="34" t="s">
        <v>376</v>
      </c>
      <c r="D331" s="24">
        <v>44578</v>
      </c>
      <c r="E331" s="23">
        <v>86166.67</v>
      </c>
      <c r="F331" s="20" t="s">
        <v>14</v>
      </c>
      <c r="G331" s="22">
        <v>0</v>
      </c>
      <c r="H331" s="23">
        <v>86166.67</v>
      </c>
      <c r="I331" s="61" t="s">
        <v>15</v>
      </c>
    </row>
    <row r="332" spans="1:9" x14ac:dyDescent="0.25">
      <c r="A332" s="33" t="s">
        <v>346</v>
      </c>
      <c r="B332" s="16" t="s">
        <v>12</v>
      </c>
      <c r="C332" s="34" t="s">
        <v>377</v>
      </c>
      <c r="D332" s="24">
        <v>44578</v>
      </c>
      <c r="E332" s="23">
        <v>114608.56</v>
      </c>
      <c r="F332" s="20" t="s">
        <v>14</v>
      </c>
      <c r="G332" s="22">
        <v>0</v>
      </c>
      <c r="H332" s="23">
        <v>114608.56</v>
      </c>
      <c r="I332" s="61" t="s">
        <v>15</v>
      </c>
    </row>
    <row r="333" spans="1:9" x14ac:dyDescent="0.25">
      <c r="A333" s="33" t="s">
        <v>346</v>
      </c>
      <c r="B333" s="16" t="s">
        <v>12</v>
      </c>
      <c r="C333" s="34" t="s">
        <v>378</v>
      </c>
      <c r="D333" s="24">
        <v>44578</v>
      </c>
      <c r="E333" s="23">
        <v>224437.5</v>
      </c>
      <c r="F333" s="20" t="s">
        <v>14</v>
      </c>
      <c r="G333" s="22">
        <v>0</v>
      </c>
      <c r="H333" s="23">
        <v>224437.5</v>
      </c>
      <c r="I333" s="61" t="s">
        <v>15</v>
      </c>
    </row>
    <row r="334" spans="1:9" x14ac:dyDescent="0.25">
      <c r="A334" s="33" t="s">
        <v>346</v>
      </c>
      <c r="B334" s="16" t="s">
        <v>12</v>
      </c>
      <c r="C334" s="34" t="s">
        <v>379</v>
      </c>
      <c r="D334" s="24">
        <v>44805</v>
      </c>
      <c r="E334" s="23">
        <v>84250</v>
      </c>
      <c r="F334" s="20" t="s">
        <v>14</v>
      </c>
      <c r="G334" s="23">
        <v>0</v>
      </c>
      <c r="H334" s="23">
        <v>84250</v>
      </c>
      <c r="I334" s="61" t="s">
        <v>15</v>
      </c>
    </row>
    <row r="335" spans="1:9" x14ac:dyDescent="0.25">
      <c r="A335" s="33" t="s">
        <v>346</v>
      </c>
      <c r="B335" s="16" t="s">
        <v>12</v>
      </c>
      <c r="C335" s="34" t="s">
        <v>380</v>
      </c>
      <c r="D335" s="24">
        <v>44805</v>
      </c>
      <c r="E335" s="23">
        <v>67787.08</v>
      </c>
      <c r="F335" s="20" t="s">
        <v>14</v>
      </c>
      <c r="G335" s="23">
        <v>0</v>
      </c>
      <c r="H335" s="23">
        <v>67787.08</v>
      </c>
      <c r="I335" s="61" t="s">
        <v>15</v>
      </c>
    </row>
    <row r="336" spans="1:9" x14ac:dyDescent="0.25">
      <c r="A336" s="33" t="s">
        <v>346</v>
      </c>
      <c r="B336" s="16" t="s">
        <v>12</v>
      </c>
      <c r="C336" s="34" t="s">
        <v>381</v>
      </c>
      <c r="D336" s="24">
        <v>44835</v>
      </c>
      <c r="E336" s="23">
        <v>33893.54</v>
      </c>
      <c r="F336" s="20" t="s">
        <v>14</v>
      </c>
      <c r="G336" s="23">
        <v>0</v>
      </c>
      <c r="H336" s="23">
        <v>33893.54</v>
      </c>
      <c r="I336" s="61" t="s">
        <v>15</v>
      </c>
    </row>
    <row r="337" spans="1:9" x14ac:dyDescent="0.25">
      <c r="A337" s="33" t="s">
        <v>346</v>
      </c>
      <c r="B337" s="16" t="s">
        <v>12</v>
      </c>
      <c r="C337" s="34" t="s">
        <v>382</v>
      </c>
      <c r="D337" s="24">
        <v>44835</v>
      </c>
      <c r="E337" s="23">
        <v>91750</v>
      </c>
      <c r="F337" s="20" t="s">
        <v>14</v>
      </c>
      <c r="G337" s="23">
        <v>0</v>
      </c>
      <c r="H337" s="23">
        <v>91750</v>
      </c>
      <c r="I337" s="61" t="s">
        <v>15</v>
      </c>
    </row>
    <row r="338" spans="1:9" x14ac:dyDescent="0.25">
      <c r="A338" s="33" t="s">
        <v>346</v>
      </c>
      <c r="B338" s="16" t="s">
        <v>12</v>
      </c>
      <c r="C338" s="34" t="s">
        <v>383</v>
      </c>
      <c r="D338" s="24">
        <v>44835</v>
      </c>
      <c r="E338" s="23">
        <v>46750</v>
      </c>
      <c r="F338" s="20" t="s">
        <v>14</v>
      </c>
      <c r="G338" s="23">
        <v>0</v>
      </c>
      <c r="H338" s="23">
        <v>46750</v>
      </c>
      <c r="I338" s="61" t="s">
        <v>15</v>
      </c>
    </row>
    <row r="339" spans="1:9" x14ac:dyDescent="0.25">
      <c r="A339" s="33" t="s">
        <v>346</v>
      </c>
      <c r="B339" s="16" t="s">
        <v>12</v>
      </c>
      <c r="C339" s="34" t="s">
        <v>384</v>
      </c>
      <c r="D339" s="24">
        <v>44835</v>
      </c>
      <c r="E339" s="23">
        <v>171610.5</v>
      </c>
      <c r="F339" s="20" t="s">
        <v>14</v>
      </c>
      <c r="G339" s="23">
        <v>0</v>
      </c>
      <c r="H339" s="23">
        <v>171610.5</v>
      </c>
      <c r="I339" s="61" t="s">
        <v>15</v>
      </c>
    </row>
    <row r="340" spans="1:9" x14ac:dyDescent="0.25">
      <c r="A340" s="33" t="s">
        <v>346</v>
      </c>
      <c r="B340" s="16" t="s">
        <v>12</v>
      </c>
      <c r="C340" s="34" t="s">
        <v>385</v>
      </c>
      <c r="D340" s="24">
        <v>44835</v>
      </c>
      <c r="E340" s="23">
        <v>178500</v>
      </c>
      <c r="F340" s="20" t="s">
        <v>14</v>
      </c>
      <c r="G340" s="23">
        <v>0</v>
      </c>
      <c r="H340" s="23">
        <v>178500</v>
      </c>
      <c r="I340" s="61" t="s">
        <v>15</v>
      </c>
    </row>
    <row r="341" spans="1:9" x14ac:dyDescent="0.25">
      <c r="A341" s="33" t="s">
        <v>346</v>
      </c>
      <c r="B341" s="16" t="s">
        <v>12</v>
      </c>
      <c r="C341" s="34" t="s">
        <v>386</v>
      </c>
      <c r="D341" s="24">
        <v>44835</v>
      </c>
      <c r="E341" s="23">
        <v>296303.65999999997</v>
      </c>
      <c r="F341" s="20" t="s">
        <v>14</v>
      </c>
      <c r="G341" s="23">
        <v>0</v>
      </c>
      <c r="H341" s="23">
        <v>296303.65999999997</v>
      </c>
      <c r="I341" s="61" t="s">
        <v>15</v>
      </c>
    </row>
    <row r="342" spans="1:9" x14ac:dyDescent="0.25">
      <c r="A342" s="33" t="s">
        <v>346</v>
      </c>
      <c r="B342" s="16" t="s">
        <v>12</v>
      </c>
      <c r="C342" s="34" t="s">
        <v>387</v>
      </c>
      <c r="D342" s="24">
        <v>44835</v>
      </c>
      <c r="E342" s="23">
        <v>232500</v>
      </c>
      <c r="F342" s="20" t="s">
        <v>14</v>
      </c>
      <c r="G342" s="23">
        <v>0</v>
      </c>
      <c r="H342" s="23">
        <v>232500</v>
      </c>
      <c r="I342" s="61" t="s">
        <v>15</v>
      </c>
    </row>
    <row r="343" spans="1:9" x14ac:dyDescent="0.25">
      <c r="A343" s="33" t="s">
        <v>346</v>
      </c>
      <c r="B343" s="16" t="s">
        <v>12</v>
      </c>
      <c r="C343" s="34" t="s">
        <v>388</v>
      </c>
      <c r="D343" s="24">
        <v>44835</v>
      </c>
      <c r="E343" s="23">
        <v>188936.15</v>
      </c>
      <c r="F343" s="20" t="s">
        <v>14</v>
      </c>
      <c r="G343" s="23">
        <v>0</v>
      </c>
      <c r="H343" s="23">
        <v>188936.15</v>
      </c>
      <c r="I343" s="61" t="s">
        <v>15</v>
      </c>
    </row>
    <row r="344" spans="1:9" x14ac:dyDescent="0.25">
      <c r="A344" s="33" t="s">
        <v>346</v>
      </c>
      <c r="B344" s="16" t="s">
        <v>12</v>
      </c>
      <c r="C344" s="34" t="s">
        <v>389</v>
      </c>
      <c r="D344" s="24">
        <v>44835</v>
      </c>
      <c r="E344" s="23">
        <v>86166.67</v>
      </c>
      <c r="F344" s="20" t="s">
        <v>14</v>
      </c>
      <c r="G344" s="23">
        <v>0</v>
      </c>
      <c r="H344" s="23">
        <v>86166.67</v>
      </c>
      <c r="I344" s="61" t="s">
        <v>15</v>
      </c>
    </row>
    <row r="345" spans="1:9" x14ac:dyDescent="0.25">
      <c r="A345" s="33" t="s">
        <v>346</v>
      </c>
      <c r="B345" s="16" t="s">
        <v>12</v>
      </c>
      <c r="C345" s="34" t="s">
        <v>390</v>
      </c>
      <c r="D345" s="24">
        <v>44835</v>
      </c>
      <c r="E345" s="23">
        <v>273000</v>
      </c>
      <c r="F345" s="20" t="s">
        <v>14</v>
      </c>
      <c r="G345" s="23">
        <v>0</v>
      </c>
      <c r="H345" s="23">
        <v>273000</v>
      </c>
      <c r="I345" s="61" t="s">
        <v>15</v>
      </c>
    </row>
    <row r="346" spans="1:9" x14ac:dyDescent="0.25">
      <c r="A346" s="33" t="s">
        <v>346</v>
      </c>
      <c r="B346" s="16" t="s">
        <v>12</v>
      </c>
      <c r="C346" s="34" t="s">
        <v>391</v>
      </c>
      <c r="D346" s="24">
        <v>44835</v>
      </c>
      <c r="E346" s="23">
        <v>114608.56</v>
      </c>
      <c r="F346" s="20" t="s">
        <v>14</v>
      </c>
      <c r="G346" s="23">
        <v>0</v>
      </c>
      <c r="H346" s="23">
        <v>114608.56</v>
      </c>
      <c r="I346" s="61" t="s">
        <v>15</v>
      </c>
    </row>
    <row r="347" spans="1:9" x14ac:dyDescent="0.25">
      <c r="A347" s="33" t="s">
        <v>346</v>
      </c>
      <c r="B347" s="16" t="s">
        <v>12</v>
      </c>
      <c r="C347" s="34" t="s">
        <v>392</v>
      </c>
      <c r="D347" s="24">
        <v>44835</v>
      </c>
      <c r="E347" s="23">
        <v>224437.5</v>
      </c>
      <c r="F347" s="20" t="s">
        <v>14</v>
      </c>
      <c r="G347" s="23">
        <v>0</v>
      </c>
      <c r="H347" s="23">
        <v>224437.5</v>
      </c>
      <c r="I347" s="61" t="s">
        <v>15</v>
      </c>
    </row>
    <row r="348" spans="1:9" x14ac:dyDescent="0.25">
      <c r="A348" s="33" t="s">
        <v>346</v>
      </c>
      <c r="B348" s="16" t="s">
        <v>12</v>
      </c>
      <c r="C348" s="34" t="s">
        <v>393</v>
      </c>
      <c r="D348" s="24">
        <v>44835</v>
      </c>
      <c r="E348" s="23">
        <v>49725</v>
      </c>
      <c r="F348" s="20" t="s">
        <v>14</v>
      </c>
      <c r="G348" s="23">
        <v>0</v>
      </c>
      <c r="H348" s="23">
        <v>49725</v>
      </c>
      <c r="I348" s="61" t="s">
        <v>15</v>
      </c>
    </row>
    <row r="349" spans="1:9" x14ac:dyDescent="0.25">
      <c r="A349" s="33" t="s">
        <v>346</v>
      </c>
      <c r="B349" s="16" t="s">
        <v>12</v>
      </c>
      <c r="C349" s="34" t="s">
        <v>394</v>
      </c>
      <c r="D349" s="24">
        <v>44835</v>
      </c>
      <c r="E349" s="23">
        <v>118718.77</v>
      </c>
      <c r="F349" s="20" t="s">
        <v>14</v>
      </c>
      <c r="G349" s="23">
        <v>0</v>
      </c>
      <c r="H349" s="23">
        <v>118718.77</v>
      </c>
      <c r="I349" s="61" t="s">
        <v>15</v>
      </c>
    </row>
    <row r="350" spans="1:9" x14ac:dyDescent="0.25">
      <c r="A350" s="33" t="s">
        <v>346</v>
      </c>
      <c r="B350" s="16" t="s">
        <v>12</v>
      </c>
      <c r="C350" s="34" t="s">
        <v>395</v>
      </c>
      <c r="D350" s="24">
        <v>44835</v>
      </c>
      <c r="E350" s="23">
        <v>93000</v>
      </c>
      <c r="F350" s="20" t="s">
        <v>14</v>
      </c>
      <c r="G350" s="23">
        <v>0</v>
      </c>
      <c r="H350" s="23">
        <v>93000</v>
      </c>
      <c r="I350" s="61" t="s">
        <v>15</v>
      </c>
    </row>
    <row r="351" spans="1:9" x14ac:dyDescent="0.25">
      <c r="A351" s="33" t="s">
        <v>346</v>
      </c>
      <c r="B351" s="16" t="s">
        <v>12</v>
      </c>
      <c r="C351" s="34" t="s">
        <v>397</v>
      </c>
      <c r="D351" s="24">
        <v>44835</v>
      </c>
      <c r="E351" s="23">
        <v>196372.5</v>
      </c>
      <c r="F351" s="20" t="s">
        <v>14</v>
      </c>
      <c r="G351" s="23">
        <v>0</v>
      </c>
      <c r="H351" s="23">
        <v>196372.5</v>
      </c>
      <c r="I351" s="61" t="s">
        <v>15</v>
      </c>
    </row>
    <row r="352" spans="1:9" x14ac:dyDescent="0.25">
      <c r="A352" s="33" t="s">
        <v>346</v>
      </c>
      <c r="B352" s="16" t="s">
        <v>12</v>
      </c>
      <c r="C352" s="34" t="s">
        <v>398</v>
      </c>
      <c r="D352" s="24">
        <v>44866</v>
      </c>
      <c r="E352" s="23">
        <v>232500</v>
      </c>
      <c r="F352" s="20" t="s">
        <v>14</v>
      </c>
      <c r="G352" s="23">
        <v>0</v>
      </c>
      <c r="H352" s="23">
        <v>232500</v>
      </c>
      <c r="I352" s="61" t="s">
        <v>15</v>
      </c>
    </row>
    <row r="353" spans="1:9" x14ac:dyDescent="0.25">
      <c r="A353" s="33" t="s">
        <v>346</v>
      </c>
      <c r="B353" s="16" t="s">
        <v>12</v>
      </c>
      <c r="C353" s="34" t="s">
        <v>399</v>
      </c>
      <c r="D353" s="24">
        <v>44872</v>
      </c>
      <c r="E353" s="23">
        <v>78000</v>
      </c>
      <c r="F353" s="20" t="s">
        <v>14</v>
      </c>
      <c r="G353" s="23">
        <v>0</v>
      </c>
      <c r="H353" s="23">
        <v>78000</v>
      </c>
      <c r="I353" s="61" t="s">
        <v>15</v>
      </c>
    </row>
    <row r="354" spans="1:9" x14ac:dyDescent="0.25">
      <c r="A354" s="33" t="s">
        <v>346</v>
      </c>
      <c r="B354" s="16" t="s">
        <v>12</v>
      </c>
      <c r="C354" s="34" t="s">
        <v>400</v>
      </c>
      <c r="D354" s="24">
        <v>44882</v>
      </c>
      <c r="E354" s="23">
        <v>725711.25</v>
      </c>
      <c r="F354" s="20" t="s">
        <v>14</v>
      </c>
      <c r="G354" s="23">
        <v>0</v>
      </c>
      <c r="H354" s="23">
        <v>725711.25</v>
      </c>
      <c r="I354" s="61" t="s">
        <v>15</v>
      </c>
    </row>
    <row r="355" spans="1:9" x14ac:dyDescent="0.25">
      <c r="A355" s="33" t="s">
        <v>401</v>
      </c>
      <c r="B355" s="16" t="s">
        <v>12</v>
      </c>
      <c r="C355" s="16" t="s">
        <v>402</v>
      </c>
      <c r="D355" s="18">
        <v>43272</v>
      </c>
      <c r="E355" s="26">
        <v>13000</v>
      </c>
      <c r="F355" s="20" t="s">
        <v>14</v>
      </c>
      <c r="G355" s="36">
        <v>0</v>
      </c>
      <c r="H355" s="23">
        <v>13000</v>
      </c>
      <c r="I355" s="61" t="s">
        <v>19</v>
      </c>
    </row>
    <row r="356" spans="1:9" x14ac:dyDescent="0.25">
      <c r="A356" s="33" t="s">
        <v>401</v>
      </c>
      <c r="B356" s="16" t="s">
        <v>12</v>
      </c>
      <c r="C356" s="16" t="s">
        <v>403</v>
      </c>
      <c r="D356" s="18">
        <v>43272</v>
      </c>
      <c r="E356" s="26">
        <v>6150</v>
      </c>
      <c r="F356" s="20" t="s">
        <v>14</v>
      </c>
      <c r="G356" s="36">
        <v>0</v>
      </c>
      <c r="H356" s="23">
        <v>6150</v>
      </c>
      <c r="I356" s="61" t="s">
        <v>19</v>
      </c>
    </row>
    <row r="357" spans="1:9" x14ac:dyDescent="0.25">
      <c r="A357" s="33" t="s">
        <v>401</v>
      </c>
      <c r="B357" s="16" t="s">
        <v>12</v>
      </c>
      <c r="C357" s="17" t="s">
        <v>404</v>
      </c>
      <c r="D357" s="24">
        <v>43983</v>
      </c>
      <c r="E357" s="21">
        <v>20000</v>
      </c>
      <c r="F357" s="20" t="s">
        <v>14</v>
      </c>
      <c r="G357" s="36">
        <v>0</v>
      </c>
      <c r="H357" s="23">
        <v>20000</v>
      </c>
      <c r="I357" s="61" t="s">
        <v>19</v>
      </c>
    </row>
    <row r="358" spans="1:9" x14ac:dyDescent="0.25">
      <c r="A358" s="33" t="s">
        <v>401</v>
      </c>
      <c r="B358" s="16" t="s">
        <v>12</v>
      </c>
      <c r="C358" s="17" t="s">
        <v>405</v>
      </c>
      <c r="D358" s="24">
        <v>43983</v>
      </c>
      <c r="E358" s="21">
        <v>399950</v>
      </c>
      <c r="F358" s="20" t="s">
        <v>14</v>
      </c>
      <c r="G358" s="36">
        <v>0</v>
      </c>
      <c r="H358" s="23">
        <v>399950</v>
      </c>
      <c r="I358" s="61" t="s">
        <v>19</v>
      </c>
    </row>
    <row r="359" spans="1:9" x14ac:dyDescent="0.25">
      <c r="A359" s="33" t="s">
        <v>401</v>
      </c>
      <c r="B359" s="16" t="s">
        <v>12</v>
      </c>
      <c r="C359" s="17" t="s">
        <v>406</v>
      </c>
      <c r="D359" s="24">
        <v>43983</v>
      </c>
      <c r="E359" s="21">
        <v>23000</v>
      </c>
      <c r="F359" s="20" t="s">
        <v>14</v>
      </c>
      <c r="G359" s="36">
        <v>0</v>
      </c>
      <c r="H359" s="23">
        <v>23000</v>
      </c>
      <c r="I359" s="61" t="s">
        <v>19</v>
      </c>
    </row>
    <row r="360" spans="1:9" x14ac:dyDescent="0.25">
      <c r="A360" s="33" t="s">
        <v>401</v>
      </c>
      <c r="B360" s="16" t="s">
        <v>12</v>
      </c>
      <c r="C360" s="17" t="s">
        <v>407</v>
      </c>
      <c r="D360" s="24">
        <v>43983</v>
      </c>
      <c r="E360" s="21">
        <v>4600</v>
      </c>
      <c r="F360" s="20" t="s">
        <v>14</v>
      </c>
      <c r="G360" s="36">
        <v>0</v>
      </c>
      <c r="H360" s="23">
        <v>4600</v>
      </c>
      <c r="I360" s="61" t="s">
        <v>19</v>
      </c>
    </row>
    <row r="361" spans="1:9" x14ac:dyDescent="0.25">
      <c r="A361" s="33" t="s">
        <v>401</v>
      </c>
      <c r="B361" s="16" t="s">
        <v>12</v>
      </c>
      <c r="C361" s="17" t="s">
        <v>408</v>
      </c>
      <c r="D361" s="24">
        <v>43983</v>
      </c>
      <c r="E361" s="21">
        <v>5000</v>
      </c>
      <c r="F361" s="20" t="s">
        <v>14</v>
      </c>
      <c r="G361" s="36">
        <v>0</v>
      </c>
      <c r="H361" s="23">
        <v>5000</v>
      </c>
      <c r="I361" s="61" t="s">
        <v>19</v>
      </c>
    </row>
    <row r="362" spans="1:9" x14ac:dyDescent="0.25">
      <c r="A362" s="63" t="s">
        <v>409</v>
      </c>
      <c r="B362" s="16" t="s">
        <v>12</v>
      </c>
      <c r="C362" s="17" t="s">
        <v>410</v>
      </c>
      <c r="D362" s="24">
        <v>43983</v>
      </c>
      <c r="E362" s="21">
        <v>2100</v>
      </c>
      <c r="F362" s="20" t="s">
        <v>14</v>
      </c>
      <c r="G362" s="36">
        <v>0</v>
      </c>
      <c r="H362" s="23">
        <v>2100</v>
      </c>
      <c r="I362" s="61" t="s">
        <v>19</v>
      </c>
    </row>
    <row r="363" spans="1:9" x14ac:dyDescent="0.25">
      <c r="A363" s="63" t="s">
        <v>409</v>
      </c>
      <c r="B363" s="16" t="s">
        <v>12</v>
      </c>
      <c r="C363" s="17" t="s">
        <v>411</v>
      </c>
      <c r="D363" s="24">
        <v>44021</v>
      </c>
      <c r="E363" s="21">
        <v>301350</v>
      </c>
      <c r="F363" s="20" t="s">
        <v>14</v>
      </c>
      <c r="G363" s="36">
        <v>0</v>
      </c>
      <c r="H363" s="23">
        <v>301350</v>
      </c>
      <c r="I363" s="61" t="s">
        <v>19</v>
      </c>
    </row>
    <row r="364" spans="1:9" x14ac:dyDescent="0.25">
      <c r="A364" s="63" t="s">
        <v>409</v>
      </c>
      <c r="B364" s="16" t="s">
        <v>12</v>
      </c>
      <c r="C364" s="17" t="s">
        <v>412</v>
      </c>
      <c r="D364" s="24">
        <v>44409</v>
      </c>
      <c r="E364" s="21">
        <v>391125</v>
      </c>
      <c r="F364" s="20" t="s">
        <v>14</v>
      </c>
      <c r="G364" s="36">
        <v>0</v>
      </c>
      <c r="H364" s="23">
        <v>391125</v>
      </c>
      <c r="I364" s="61" t="s">
        <v>15</v>
      </c>
    </row>
    <row r="365" spans="1:9" x14ac:dyDescent="0.25">
      <c r="A365" s="63" t="s">
        <v>409</v>
      </c>
      <c r="B365" s="16" t="s">
        <v>12</v>
      </c>
      <c r="C365" s="17" t="s">
        <v>413</v>
      </c>
      <c r="D365" s="24">
        <v>44409</v>
      </c>
      <c r="E365" s="21">
        <v>268700</v>
      </c>
      <c r="F365" s="20" t="s">
        <v>14</v>
      </c>
      <c r="G365" s="36">
        <v>0</v>
      </c>
      <c r="H365" s="23">
        <v>268700</v>
      </c>
      <c r="I365" s="61" t="s">
        <v>15</v>
      </c>
    </row>
    <row r="366" spans="1:9" x14ac:dyDescent="0.25">
      <c r="A366" s="63" t="s">
        <v>409</v>
      </c>
      <c r="B366" s="16" t="s">
        <v>12</v>
      </c>
      <c r="C366" s="17" t="s">
        <v>414</v>
      </c>
      <c r="D366" s="24">
        <v>44409</v>
      </c>
      <c r="E366" s="21">
        <v>365200</v>
      </c>
      <c r="F366" s="20" t="s">
        <v>14</v>
      </c>
      <c r="G366" s="36">
        <v>0</v>
      </c>
      <c r="H366" s="23">
        <v>365200</v>
      </c>
      <c r="I366" s="61" t="s">
        <v>15</v>
      </c>
    </row>
    <row r="367" spans="1:9" x14ac:dyDescent="0.25">
      <c r="A367" s="63" t="s">
        <v>409</v>
      </c>
      <c r="B367" s="16" t="s">
        <v>12</v>
      </c>
      <c r="C367" s="17" t="s">
        <v>360</v>
      </c>
      <c r="D367" s="24">
        <v>44409</v>
      </c>
      <c r="E367" s="21">
        <v>455085</v>
      </c>
      <c r="F367" s="20" t="s">
        <v>14</v>
      </c>
      <c r="G367" s="36">
        <v>0</v>
      </c>
      <c r="H367" s="23">
        <v>455085</v>
      </c>
      <c r="I367" s="61" t="s">
        <v>15</v>
      </c>
    </row>
    <row r="368" spans="1:9" x14ac:dyDescent="0.25">
      <c r="A368" s="63" t="s">
        <v>409</v>
      </c>
      <c r="B368" s="16" t="s">
        <v>12</v>
      </c>
      <c r="C368" s="17" t="s">
        <v>361</v>
      </c>
      <c r="D368" s="24">
        <v>44409</v>
      </c>
      <c r="E368" s="21">
        <v>34150</v>
      </c>
      <c r="F368" s="20" t="s">
        <v>14</v>
      </c>
      <c r="G368" s="36">
        <v>0</v>
      </c>
      <c r="H368" s="23">
        <v>34150</v>
      </c>
      <c r="I368" s="61" t="s">
        <v>15</v>
      </c>
    </row>
    <row r="369" spans="1:9" x14ac:dyDescent="0.25">
      <c r="A369" s="63" t="s">
        <v>409</v>
      </c>
      <c r="B369" s="16" t="s">
        <v>12</v>
      </c>
      <c r="C369" s="17" t="s">
        <v>415</v>
      </c>
      <c r="D369" s="24">
        <v>44409</v>
      </c>
      <c r="E369" s="21">
        <v>166050</v>
      </c>
      <c r="F369" s="20" t="s">
        <v>14</v>
      </c>
      <c r="G369" s="36">
        <v>0</v>
      </c>
      <c r="H369" s="23">
        <v>166050</v>
      </c>
      <c r="I369" s="61" t="s">
        <v>15</v>
      </c>
    </row>
    <row r="370" spans="1:9" x14ac:dyDescent="0.25">
      <c r="A370" s="63" t="s">
        <v>409</v>
      </c>
      <c r="B370" s="16" t="s">
        <v>12</v>
      </c>
      <c r="C370" s="17" t="s">
        <v>416</v>
      </c>
      <c r="D370" s="24">
        <v>44409</v>
      </c>
      <c r="E370" s="21">
        <v>55350</v>
      </c>
      <c r="F370" s="20" t="s">
        <v>14</v>
      </c>
      <c r="G370" s="36">
        <v>0</v>
      </c>
      <c r="H370" s="23">
        <v>55350</v>
      </c>
      <c r="I370" s="61" t="s">
        <v>15</v>
      </c>
    </row>
    <row r="371" spans="1:9" x14ac:dyDescent="0.25">
      <c r="A371" s="63" t="s">
        <v>409</v>
      </c>
      <c r="B371" s="16" t="s">
        <v>12</v>
      </c>
      <c r="C371" s="17" t="s">
        <v>417</v>
      </c>
      <c r="D371" s="24">
        <v>44409</v>
      </c>
      <c r="E371" s="21">
        <v>114990</v>
      </c>
      <c r="F371" s="20" t="s">
        <v>14</v>
      </c>
      <c r="G371" s="36">
        <v>0</v>
      </c>
      <c r="H371" s="23">
        <v>114990</v>
      </c>
      <c r="I371" s="61" t="s">
        <v>15</v>
      </c>
    </row>
    <row r="372" spans="1:9" x14ac:dyDescent="0.25">
      <c r="A372" s="63" t="s">
        <v>409</v>
      </c>
      <c r="B372" s="16" t="s">
        <v>12</v>
      </c>
      <c r="C372" s="17" t="s">
        <v>418</v>
      </c>
      <c r="D372" s="24">
        <v>44409</v>
      </c>
      <c r="E372" s="21">
        <v>72500</v>
      </c>
      <c r="F372" s="20" t="s">
        <v>14</v>
      </c>
      <c r="G372" s="36">
        <v>0</v>
      </c>
      <c r="H372" s="23">
        <v>72500</v>
      </c>
      <c r="I372" s="61" t="s">
        <v>15</v>
      </c>
    </row>
    <row r="373" spans="1:9" x14ac:dyDescent="0.25">
      <c r="A373" s="63" t="s">
        <v>409</v>
      </c>
      <c r="B373" s="16" t="s">
        <v>12</v>
      </c>
      <c r="C373" s="17" t="s">
        <v>419</v>
      </c>
      <c r="D373" s="24">
        <v>44409</v>
      </c>
      <c r="E373" s="21">
        <v>250550</v>
      </c>
      <c r="F373" s="20" t="s">
        <v>14</v>
      </c>
      <c r="G373" s="36">
        <v>0</v>
      </c>
      <c r="H373" s="23">
        <v>250550</v>
      </c>
      <c r="I373" s="61" t="s">
        <v>15</v>
      </c>
    </row>
    <row r="374" spans="1:9" x14ac:dyDescent="0.25">
      <c r="A374" s="63" t="s">
        <v>409</v>
      </c>
      <c r="B374" s="16" t="s">
        <v>12</v>
      </c>
      <c r="C374" s="17" t="s">
        <v>420</v>
      </c>
      <c r="D374" s="24">
        <v>44409</v>
      </c>
      <c r="E374" s="21">
        <v>20295</v>
      </c>
      <c r="F374" s="20" t="s">
        <v>14</v>
      </c>
      <c r="G374" s="36">
        <v>0</v>
      </c>
      <c r="H374" s="23">
        <v>20295</v>
      </c>
      <c r="I374" s="61" t="s">
        <v>15</v>
      </c>
    </row>
    <row r="375" spans="1:9" x14ac:dyDescent="0.25">
      <c r="A375" s="63" t="s">
        <v>421</v>
      </c>
      <c r="B375" s="16" t="s">
        <v>12</v>
      </c>
      <c r="C375" s="17" t="s">
        <v>422</v>
      </c>
      <c r="D375" s="24">
        <v>44348</v>
      </c>
      <c r="E375" s="21">
        <v>187672.04</v>
      </c>
      <c r="F375" s="20" t="s">
        <v>14</v>
      </c>
      <c r="G375" s="36">
        <v>0</v>
      </c>
      <c r="H375" s="23">
        <v>187672.04</v>
      </c>
      <c r="I375" s="61" t="s">
        <v>15</v>
      </c>
    </row>
    <row r="376" spans="1:9" x14ac:dyDescent="0.25">
      <c r="A376" s="63" t="s">
        <v>421</v>
      </c>
      <c r="B376" s="16" t="s">
        <v>12</v>
      </c>
      <c r="C376" s="17" t="s">
        <v>43</v>
      </c>
      <c r="D376" s="24">
        <v>44866</v>
      </c>
      <c r="E376" s="21">
        <v>121870.47</v>
      </c>
      <c r="F376" s="20" t="s">
        <v>14</v>
      </c>
      <c r="G376" s="36">
        <v>0</v>
      </c>
      <c r="H376" s="21">
        <v>121870.47</v>
      </c>
      <c r="I376" s="61" t="s">
        <v>15</v>
      </c>
    </row>
    <row r="377" spans="1:9" x14ac:dyDescent="0.25">
      <c r="A377" s="33" t="s">
        <v>423</v>
      </c>
      <c r="B377" s="16" t="s">
        <v>12</v>
      </c>
      <c r="C377" s="37" t="s">
        <v>424</v>
      </c>
      <c r="D377" s="38">
        <v>44435</v>
      </c>
      <c r="E377" s="39">
        <v>551499.96</v>
      </c>
      <c r="F377" s="20" t="s">
        <v>14</v>
      </c>
      <c r="G377" s="36">
        <v>0</v>
      </c>
      <c r="H377" s="23">
        <v>551499.96</v>
      </c>
      <c r="I377" s="61" t="s">
        <v>15</v>
      </c>
    </row>
    <row r="378" spans="1:9" x14ac:dyDescent="0.25">
      <c r="A378" s="33" t="s">
        <v>423</v>
      </c>
      <c r="B378" s="16" t="s">
        <v>12</v>
      </c>
      <c r="C378" s="37" t="s">
        <v>425</v>
      </c>
      <c r="D378" s="38">
        <v>44855</v>
      </c>
      <c r="E378" s="39">
        <v>8527082.3200000003</v>
      </c>
      <c r="F378" s="20" t="s">
        <v>14</v>
      </c>
      <c r="G378" s="39">
        <v>8527082.3200000003</v>
      </c>
      <c r="H378" s="39">
        <v>0</v>
      </c>
      <c r="I378" s="61" t="s">
        <v>21</v>
      </c>
    </row>
    <row r="379" spans="1:9" x14ac:dyDescent="0.25">
      <c r="A379" s="33" t="s">
        <v>427</v>
      </c>
      <c r="B379" s="16" t="s">
        <v>12</v>
      </c>
      <c r="C379" s="16" t="s">
        <v>428</v>
      </c>
      <c r="D379" s="18">
        <v>43305</v>
      </c>
      <c r="E379" s="26">
        <v>205200</v>
      </c>
      <c r="F379" s="20" t="s">
        <v>14</v>
      </c>
      <c r="G379" s="36">
        <v>0</v>
      </c>
      <c r="H379" s="23">
        <v>205200</v>
      </c>
      <c r="I379" s="61" t="s">
        <v>15</v>
      </c>
    </row>
    <row r="380" spans="1:9" x14ac:dyDescent="0.25">
      <c r="A380" s="33" t="s">
        <v>429</v>
      </c>
      <c r="B380" s="16" t="s">
        <v>12</v>
      </c>
      <c r="C380" s="16" t="s">
        <v>430</v>
      </c>
      <c r="D380" s="18">
        <v>44348</v>
      </c>
      <c r="E380" s="26">
        <v>100000</v>
      </c>
      <c r="F380" s="20" t="s">
        <v>14</v>
      </c>
      <c r="G380" s="36">
        <v>0</v>
      </c>
      <c r="H380" s="23">
        <v>100000</v>
      </c>
      <c r="I380" s="61" t="s">
        <v>15</v>
      </c>
    </row>
    <row r="381" spans="1:9" x14ac:dyDescent="0.25">
      <c r="A381" s="33" t="s">
        <v>429</v>
      </c>
      <c r="B381" s="16" t="s">
        <v>12</v>
      </c>
      <c r="C381" s="37" t="s">
        <v>431</v>
      </c>
      <c r="D381" s="18">
        <v>44866</v>
      </c>
      <c r="E381" s="26">
        <v>799999.92</v>
      </c>
      <c r="F381" s="20" t="s">
        <v>14</v>
      </c>
      <c r="G381" s="26">
        <v>799999.92</v>
      </c>
      <c r="H381" s="26">
        <v>0</v>
      </c>
      <c r="I381" s="61" t="s">
        <v>21</v>
      </c>
    </row>
    <row r="382" spans="1:9" x14ac:dyDescent="0.25">
      <c r="A382" s="33" t="s">
        <v>429</v>
      </c>
      <c r="B382" s="16" t="s">
        <v>12</v>
      </c>
      <c r="C382" s="37" t="s">
        <v>425</v>
      </c>
      <c r="D382" s="18">
        <v>44866</v>
      </c>
      <c r="E382" s="26">
        <v>766666.59</v>
      </c>
      <c r="F382" s="20" t="s">
        <v>14</v>
      </c>
      <c r="G382" s="26">
        <v>766666.59</v>
      </c>
      <c r="H382" s="26">
        <v>0</v>
      </c>
      <c r="I382" s="61" t="s">
        <v>21</v>
      </c>
    </row>
    <row r="383" spans="1:9" x14ac:dyDescent="0.25">
      <c r="A383" s="33" t="s">
        <v>429</v>
      </c>
      <c r="B383" s="16" t="s">
        <v>12</v>
      </c>
      <c r="C383" s="37" t="s">
        <v>336</v>
      </c>
      <c r="D383" s="18">
        <v>44896</v>
      </c>
      <c r="E383" s="26">
        <v>3000000</v>
      </c>
      <c r="F383" s="20" t="s">
        <v>14</v>
      </c>
      <c r="G383" s="36">
        <v>0</v>
      </c>
      <c r="H383" s="26">
        <v>3000000</v>
      </c>
      <c r="I383" s="61" t="s">
        <v>15</v>
      </c>
    </row>
    <row r="384" spans="1:9" x14ac:dyDescent="0.25">
      <c r="A384" s="33" t="s">
        <v>429</v>
      </c>
      <c r="B384" s="16" t="s">
        <v>12</v>
      </c>
      <c r="C384" s="37" t="s">
        <v>432</v>
      </c>
      <c r="D384" s="18">
        <v>44896</v>
      </c>
      <c r="E384" s="26">
        <v>271500.01</v>
      </c>
      <c r="F384" s="20" t="s">
        <v>14</v>
      </c>
      <c r="G384" s="36">
        <v>0</v>
      </c>
      <c r="H384" s="26">
        <v>271500.01</v>
      </c>
      <c r="I384" s="61" t="s">
        <v>15</v>
      </c>
    </row>
    <row r="385" spans="1:9" x14ac:dyDescent="0.25">
      <c r="A385" s="33" t="s">
        <v>429</v>
      </c>
      <c r="B385" s="16" t="s">
        <v>12</v>
      </c>
      <c r="C385" s="37" t="s">
        <v>433</v>
      </c>
      <c r="D385" s="18">
        <v>44896</v>
      </c>
      <c r="E385" s="26">
        <v>633333.28</v>
      </c>
      <c r="F385" s="20" t="s">
        <v>14</v>
      </c>
      <c r="G385" s="36">
        <v>0</v>
      </c>
      <c r="H385" s="26">
        <v>633333.28</v>
      </c>
      <c r="I385" s="61" t="s">
        <v>15</v>
      </c>
    </row>
    <row r="386" spans="1:9" x14ac:dyDescent="0.25">
      <c r="A386" s="33" t="s">
        <v>434</v>
      </c>
      <c r="B386" s="16" t="s">
        <v>12</v>
      </c>
      <c r="C386" s="17" t="s">
        <v>435</v>
      </c>
      <c r="D386" s="18">
        <v>44105</v>
      </c>
      <c r="E386" s="26">
        <v>32000</v>
      </c>
      <c r="F386" s="20" t="s">
        <v>14</v>
      </c>
      <c r="G386" s="21">
        <v>0</v>
      </c>
      <c r="H386" s="23">
        <v>32000</v>
      </c>
      <c r="I386" s="61" t="s">
        <v>19</v>
      </c>
    </row>
    <row r="387" spans="1:9" x14ac:dyDescent="0.25">
      <c r="A387" s="33" t="s">
        <v>434</v>
      </c>
      <c r="B387" s="16" t="s">
        <v>12</v>
      </c>
      <c r="C387" s="17" t="s">
        <v>52</v>
      </c>
      <c r="D387" s="24">
        <v>44105</v>
      </c>
      <c r="E387" s="26">
        <v>16000</v>
      </c>
      <c r="F387" s="20" t="s">
        <v>14</v>
      </c>
      <c r="G387" s="21">
        <v>0</v>
      </c>
      <c r="H387" s="23">
        <v>16000</v>
      </c>
      <c r="I387" s="61" t="s">
        <v>19</v>
      </c>
    </row>
    <row r="388" spans="1:9" x14ac:dyDescent="0.25">
      <c r="A388" s="33" t="s">
        <v>434</v>
      </c>
      <c r="B388" s="16" t="s">
        <v>12</v>
      </c>
      <c r="C388" s="17" t="s">
        <v>436</v>
      </c>
      <c r="D388" s="24">
        <v>44105</v>
      </c>
      <c r="E388" s="26">
        <v>76000</v>
      </c>
      <c r="F388" s="20" t="s">
        <v>14</v>
      </c>
      <c r="G388" s="21">
        <v>0</v>
      </c>
      <c r="H388" s="23">
        <v>76000</v>
      </c>
      <c r="I388" s="61" t="s">
        <v>19</v>
      </c>
    </row>
    <row r="389" spans="1:9" x14ac:dyDescent="0.25">
      <c r="A389" s="33" t="s">
        <v>434</v>
      </c>
      <c r="B389" s="16" t="s">
        <v>12</v>
      </c>
      <c r="C389" s="17" t="s">
        <v>437</v>
      </c>
      <c r="D389" s="24">
        <v>44317</v>
      </c>
      <c r="E389" s="26">
        <v>44000</v>
      </c>
      <c r="F389" s="20" t="s">
        <v>14</v>
      </c>
      <c r="G389" s="21">
        <v>0</v>
      </c>
      <c r="H389" s="23">
        <v>44000</v>
      </c>
      <c r="I389" s="61" t="s">
        <v>15</v>
      </c>
    </row>
    <row r="390" spans="1:9" x14ac:dyDescent="0.25">
      <c r="A390" s="33" t="s">
        <v>434</v>
      </c>
      <c r="B390" s="16" t="s">
        <v>12</v>
      </c>
      <c r="C390" s="17" t="s">
        <v>438</v>
      </c>
      <c r="D390" s="24">
        <v>44317</v>
      </c>
      <c r="E390" s="26">
        <v>28000</v>
      </c>
      <c r="F390" s="20" t="s">
        <v>14</v>
      </c>
      <c r="G390" s="21">
        <v>0</v>
      </c>
      <c r="H390" s="23">
        <v>28000</v>
      </c>
      <c r="I390" s="61" t="s">
        <v>15</v>
      </c>
    </row>
    <row r="391" spans="1:9" x14ac:dyDescent="0.25">
      <c r="A391" s="33" t="s">
        <v>434</v>
      </c>
      <c r="B391" s="16" t="s">
        <v>12</v>
      </c>
      <c r="C391" s="17" t="s">
        <v>439</v>
      </c>
      <c r="D391" s="24">
        <v>44317</v>
      </c>
      <c r="E391" s="26">
        <v>18000</v>
      </c>
      <c r="F391" s="20" t="s">
        <v>14</v>
      </c>
      <c r="G391" s="21">
        <v>0</v>
      </c>
      <c r="H391" s="23">
        <v>18000</v>
      </c>
      <c r="I391" s="61" t="s">
        <v>15</v>
      </c>
    </row>
    <row r="392" spans="1:9" x14ac:dyDescent="0.25">
      <c r="A392" s="33" t="s">
        <v>434</v>
      </c>
      <c r="B392" s="16" t="s">
        <v>12</v>
      </c>
      <c r="C392" s="17" t="s">
        <v>440</v>
      </c>
      <c r="D392" s="24">
        <v>44348</v>
      </c>
      <c r="E392" s="26">
        <v>28000</v>
      </c>
      <c r="F392" s="20" t="s">
        <v>14</v>
      </c>
      <c r="G392" s="21">
        <v>0</v>
      </c>
      <c r="H392" s="23">
        <v>28000</v>
      </c>
      <c r="I392" s="61" t="s">
        <v>15</v>
      </c>
    </row>
    <row r="393" spans="1:9" x14ac:dyDescent="0.25">
      <c r="A393" s="33" t="s">
        <v>434</v>
      </c>
      <c r="B393" s="16" t="s">
        <v>12</v>
      </c>
      <c r="C393" s="17" t="s">
        <v>441</v>
      </c>
      <c r="D393" s="24">
        <v>44743</v>
      </c>
      <c r="E393" s="26">
        <v>16000</v>
      </c>
      <c r="F393" s="20" t="s">
        <v>14</v>
      </c>
      <c r="G393" s="21">
        <v>0</v>
      </c>
      <c r="H393" s="26">
        <v>16000</v>
      </c>
      <c r="I393" s="61" t="s">
        <v>15</v>
      </c>
    </row>
    <row r="394" spans="1:9" x14ac:dyDescent="0.25">
      <c r="A394" s="33" t="s">
        <v>434</v>
      </c>
      <c r="B394" s="16" t="s">
        <v>12</v>
      </c>
      <c r="C394" s="17" t="s">
        <v>442</v>
      </c>
      <c r="D394" s="24">
        <v>44743</v>
      </c>
      <c r="E394" s="26">
        <v>16000</v>
      </c>
      <c r="F394" s="20" t="s">
        <v>14</v>
      </c>
      <c r="G394" s="21">
        <v>0</v>
      </c>
      <c r="H394" s="26">
        <v>16000</v>
      </c>
      <c r="I394" s="61" t="s">
        <v>15</v>
      </c>
    </row>
    <row r="395" spans="1:9" x14ac:dyDescent="0.25">
      <c r="A395" s="33" t="s">
        <v>434</v>
      </c>
      <c r="B395" s="16" t="s">
        <v>12</v>
      </c>
      <c r="C395" s="17" t="s">
        <v>443</v>
      </c>
      <c r="D395" s="24">
        <v>44743</v>
      </c>
      <c r="E395" s="26">
        <v>32000</v>
      </c>
      <c r="F395" s="20" t="s">
        <v>14</v>
      </c>
      <c r="G395" s="21">
        <v>0</v>
      </c>
      <c r="H395" s="26">
        <v>32000</v>
      </c>
      <c r="I395" s="61" t="s">
        <v>15</v>
      </c>
    </row>
    <row r="396" spans="1:9" x14ac:dyDescent="0.25">
      <c r="A396" s="33" t="s">
        <v>434</v>
      </c>
      <c r="B396" s="16" t="s">
        <v>12</v>
      </c>
      <c r="C396" s="17" t="s">
        <v>444</v>
      </c>
      <c r="D396" s="24">
        <v>44743</v>
      </c>
      <c r="E396" s="26">
        <v>28000</v>
      </c>
      <c r="F396" s="20" t="s">
        <v>14</v>
      </c>
      <c r="G396" s="21">
        <v>0</v>
      </c>
      <c r="H396" s="26">
        <v>28000</v>
      </c>
      <c r="I396" s="61" t="s">
        <v>15</v>
      </c>
    </row>
    <row r="397" spans="1:9" x14ac:dyDescent="0.25">
      <c r="A397" s="33" t="s">
        <v>445</v>
      </c>
      <c r="B397" s="16" t="s">
        <v>12</v>
      </c>
      <c r="C397" s="17">
        <v>250019</v>
      </c>
      <c r="D397" s="24">
        <v>43282</v>
      </c>
      <c r="E397" s="21">
        <v>79275</v>
      </c>
      <c r="F397" s="20" t="s">
        <v>14</v>
      </c>
      <c r="G397" s="21">
        <v>0</v>
      </c>
      <c r="H397" s="23">
        <v>79275</v>
      </c>
      <c r="I397" s="61" t="s">
        <v>19</v>
      </c>
    </row>
    <row r="398" spans="1:9" x14ac:dyDescent="0.25">
      <c r="A398" s="33" t="s">
        <v>445</v>
      </c>
      <c r="B398" s="16" t="s">
        <v>12</v>
      </c>
      <c r="C398" s="17" t="s">
        <v>446</v>
      </c>
      <c r="D398" s="24">
        <v>43550</v>
      </c>
      <c r="E398" s="21">
        <v>104550</v>
      </c>
      <c r="F398" s="20" t="s">
        <v>14</v>
      </c>
      <c r="G398" s="21">
        <v>0</v>
      </c>
      <c r="H398" s="23">
        <v>104550</v>
      </c>
      <c r="I398" s="61" t="s">
        <v>19</v>
      </c>
    </row>
    <row r="399" spans="1:9" x14ac:dyDescent="0.25">
      <c r="A399" s="33" t="s">
        <v>445</v>
      </c>
      <c r="B399" s="16" t="s">
        <v>12</v>
      </c>
      <c r="C399" s="17">
        <v>303528</v>
      </c>
      <c r="D399" s="24">
        <v>43983</v>
      </c>
      <c r="E399" s="21">
        <v>8400</v>
      </c>
      <c r="F399" s="20" t="s">
        <v>14</v>
      </c>
      <c r="G399" s="21">
        <v>0</v>
      </c>
      <c r="H399" s="23">
        <v>8400</v>
      </c>
      <c r="I399" s="61" t="s">
        <v>19</v>
      </c>
    </row>
    <row r="400" spans="1:9" x14ac:dyDescent="0.25">
      <c r="A400" s="33" t="s">
        <v>445</v>
      </c>
      <c r="B400" s="16" t="s">
        <v>12</v>
      </c>
      <c r="C400" s="17">
        <v>303530</v>
      </c>
      <c r="D400" s="24">
        <v>43983</v>
      </c>
      <c r="E400" s="21">
        <v>6360</v>
      </c>
      <c r="F400" s="20" t="s">
        <v>14</v>
      </c>
      <c r="G400" s="21">
        <v>0</v>
      </c>
      <c r="H400" s="23">
        <v>6360</v>
      </c>
      <c r="I400" s="61" t="s">
        <v>19</v>
      </c>
    </row>
    <row r="401" spans="1:9" x14ac:dyDescent="0.25">
      <c r="A401" s="33" t="s">
        <v>445</v>
      </c>
      <c r="B401" s="16" t="s">
        <v>12</v>
      </c>
      <c r="C401" s="17">
        <v>303531</v>
      </c>
      <c r="D401" s="24">
        <v>43983</v>
      </c>
      <c r="E401" s="21">
        <v>4980</v>
      </c>
      <c r="F401" s="20" t="s">
        <v>14</v>
      </c>
      <c r="G401" s="21">
        <v>0</v>
      </c>
      <c r="H401" s="23">
        <v>4980</v>
      </c>
      <c r="I401" s="61" t="s">
        <v>19</v>
      </c>
    </row>
    <row r="402" spans="1:9" x14ac:dyDescent="0.25">
      <c r="A402" s="33" t="s">
        <v>445</v>
      </c>
      <c r="B402" s="16" t="s">
        <v>12</v>
      </c>
      <c r="C402" s="17">
        <v>303532</v>
      </c>
      <c r="D402" s="24">
        <v>43983</v>
      </c>
      <c r="E402" s="21">
        <v>13140</v>
      </c>
      <c r="F402" s="20" t="s">
        <v>14</v>
      </c>
      <c r="G402" s="21">
        <v>0</v>
      </c>
      <c r="H402" s="23">
        <v>13140</v>
      </c>
      <c r="I402" s="61" t="s">
        <v>19</v>
      </c>
    </row>
    <row r="403" spans="1:9" x14ac:dyDescent="0.25">
      <c r="A403" s="33" t="s">
        <v>445</v>
      </c>
      <c r="B403" s="16" t="s">
        <v>12</v>
      </c>
      <c r="C403" s="17">
        <v>303534</v>
      </c>
      <c r="D403" s="24">
        <v>43983</v>
      </c>
      <c r="E403" s="21">
        <v>5680</v>
      </c>
      <c r="F403" s="20" t="s">
        <v>14</v>
      </c>
      <c r="G403" s="21">
        <v>0</v>
      </c>
      <c r="H403" s="23">
        <v>5680</v>
      </c>
      <c r="I403" s="61" t="s">
        <v>19</v>
      </c>
    </row>
    <row r="404" spans="1:9" x14ac:dyDescent="0.25">
      <c r="A404" s="33" t="s">
        <v>445</v>
      </c>
      <c r="B404" s="16" t="s">
        <v>12</v>
      </c>
      <c r="C404" s="17">
        <v>303535</v>
      </c>
      <c r="D404" s="24">
        <v>43983</v>
      </c>
      <c r="E404" s="21">
        <v>6580</v>
      </c>
      <c r="F404" s="20" t="s">
        <v>14</v>
      </c>
      <c r="G404" s="21">
        <v>0</v>
      </c>
      <c r="H404" s="23">
        <v>6580</v>
      </c>
      <c r="I404" s="61" t="s">
        <v>19</v>
      </c>
    </row>
    <row r="405" spans="1:9" x14ac:dyDescent="0.25">
      <c r="A405" s="33" t="s">
        <v>445</v>
      </c>
      <c r="B405" s="16" t="s">
        <v>12</v>
      </c>
      <c r="C405" s="17">
        <v>303536</v>
      </c>
      <c r="D405" s="24">
        <v>43983</v>
      </c>
      <c r="E405" s="21">
        <v>6580</v>
      </c>
      <c r="F405" s="20" t="s">
        <v>14</v>
      </c>
      <c r="G405" s="21">
        <v>0</v>
      </c>
      <c r="H405" s="23">
        <v>6580</v>
      </c>
      <c r="I405" s="61" t="s">
        <v>19</v>
      </c>
    </row>
    <row r="406" spans="1:9" x14ac:dyDescent="0.25">
      <c r="A406" s="33" t="s">
        <v>445</v>
      </c>
      <c r="B406" s="16" t="s">
        <v>12</v>
      </c>
      <c r="C406" s="17">
        <v>303537</v>
      </c>
      <c r="D406" s="24">
        <v>43983</v>
      </c>
      <c r="E406" s="21">
        <v>33880</v>
      </c>
      <c r="F406" s="20" t="s">
        <v>14</v>
      </c>
      <c r="G406" s="21">
        <v>0</v>
      </c>
      <c r="H406" s="23">
        <v>33880</v>
      </c>
      <c r="I406" s="61" t="s">
        <v>19</v>
      </c>
    </row>
    <row r="407" spans="1:9" x14ac:dyDescent="0.25">
      <c r="A407" s="33" t="s">
        <v>445</v>
      </c>
      <c r="B407" s="16" t="s">
        <v>12</v>
      </c>
      <c r="C407" s="17">
        <v>196709</v>
      </c>
      <c r="D407" s="24">
        <v>43983</v>
      </c>
      <c r="E407" s="21">
        <v>79890</v>
      </c>
      <c r="F407" s="20" t="s">
        <v>14</v>
      </c>
      <c r="G407" s="21">
        <v>0</v>
      </c>
      <c r="H407" s="23">
        <v>79890</v>
      </c>
      <c r="I407" s="61" t="s">
        <v>19</v>
      </c>
    </row>
    <row r="408" spans="1:9" x14ac:dyDescent="0.25">
      <c r="A408" s="33" t="s">
        <v>445</v>
      </c>
      <c r="B408" s="16" t="s">
        <v>12</v>
      </c>
      <c r="C408" s="17" t="s">
        <v>447</v>
      </c>
      <c r="D408" s="24">
        <v>43983</v>
      </c>
      <c r="E408" s="21">
        <v>156078</v>
      </c>
      <c r="F408" s="20" t="s">
        <v>14</v>
      </c>
      <c r="G408" s="21">
        <v>0</v>
      </c>
      <c r="H408" s="23">
        <v>156078</v>
      </c>
      <c r="I408" s="61" t="s">
        <v>19</v>
      </c>
    </row>
    <row r="409" spans="1:9" x14ac:dyDescent="0.25">
      <c r="A409" s="33" t="s">
        <v>445</v>
      </c>
      <c r="B409" s="16" t="s">
        <v>12</v>
      </c>
      <c r="C409" s="17" t="s">
        <v>448</v>
      </c>
      <c r="D409" s="24">
        <v>43983</v>
      </c>
      <c r="E409" s="21">
        <v>49370</v>
      </c>
      <c r="F409" s="20" t="s">
        <v>14</v>
      </c>
      <c r="G409" s="21">
        <v>0</v>
      </c>
      <c r="H409" s="23">
        <v>49370</v>
      </c>
      <c r="I409" s="61" t="s">
        <v>19</v>
      </c>
    </row>
    <row r="410" spans="1:9" x14ac:dyDescent="0.25">
      <c r="A410" s="33" t="s">
        <v>445</v>
      </c>
      <c r="B410" s="16" t="s">
        <v>12</v>
      </c>
      <c r="C410" s="17" t="s">
        <v>449</v>
      </c>
      <c r="D410" s="24">
        <v>43983</v>
      </c>
      <c r="E410" s="21">
        <v>45600</v>
      </c>
      <c r="F410" s="20" t="s">
        <v>14</v>
      </c>
      <c r="G410" s="21">
        <v>0</v>
      </c>
      <c r="H410" s="23">
        <v>45600</v>
      </c>
      <c r="I410" s="61" t="s">
        <v>19</v>
      </c>
    </row>
    <row r="411" spans="1:9" x14ac:dyDescent="0.25">
      <c r="A411" s="33" t="s">
        <v>445</v>
      </c>
      <c r="B411" s="16" t="s">
        <v>12</v>
      </c>
      <c r="C411" s="17" t="s">
        <v>450</v>
      </c>
      <c r="D411" s="24">
        <v>43983</v>
      </c>
      <c r="E411" s="21">
        <v>153794.25</v>
      </c>
      <c r="F411" s="20" t="s">
        <v>14</v>
      </c>
      <c r="G411" s="21">
        <v>0</v>
      </c>
      <c r="H411" s="23">
        <v>153794.25</v>
      </c>
      <c r="I411" s="61" t="s">
        <v>19</v>
      </c>
    </row>
    <row r="412" spans="1:9" x14ac:dyDescent="0.25">
      <c r="A412" s="33" t="s">
        <v>445</v>
      </c>
      <c r="B412" s="16" t="s">
        <v>12</v>
      </c>
      <c r="C412" s="17" t="s">
        <v>451</v>
      </c>
      <c r="D412" s="24">
        <v>44013</v>
      </c>
      <c r="E412" s="21">
        <v>465075</v>
      </c>
      <c r="F412" s="20" t="s">
        <v>14</v>
      </c>
      <c r="G412" s="21">
        <v>0</v>
      </c>
      <c r="H412" s="23">
        <v>465075</v>
      </c>
      <c r="I412" s="61" t="s">
        <v>19</v>
      </c>
    </row>
    <row r="413" spans="1:9" x14ac:dyDescent="0.25">
      <c r="A413" s="33" t="s">
        <v>445</v>
      </c>
      <c r="B413" s="16" t="s">
        <v>12</v>
      </c>
      <c r="C413" s="17" t="s">
        <v>452</v>
      </c>
      <c r="D413" s="24">
        <v>44013</v>
      </c>
      <c r="E413" s="21">
        <v>370025</v>
      </c>
      <c r="F413" s="20" t="s">
        <v>14</v>
      </c>
      <c r="G413" s="21">
        <v>0</v>
      </c>
      <c r="H413" s="23">
        <v>370025</v>
      </c>
      <c r="I413" s="61" t="s">
        <v>19</v>
      </c>
    </row>
    <row r="414" spans="1:9" x14ac:dyDescent="0.25">
      <c r="A414" s="33" t="s">
        <v>445</v>
      </c>
      <c r="B414" s="16" t="s">
        <v>12</v>
      </c>
      <c r="C414" s="17" t="s">
        <v>453</v>
      </c>
      <c r="D414" s="24">
        <v>44013</v>
      </c>
      <c r="E414" s="21">
        <v>150135</v>
      </c>
      <c r="F414" s="20" t="s">
        <v>14</v>
      </c>
      <c r="G414" s="21">
        <v>0</v>
      </c>
      <c r="H414" s="23">
        <v>150135</v>
      </c>
      <c r="I414" s="61" t="s">
        <v>19</v>
      </c>
    </row>
    <row r="415" spans="1:9" x14ac:dyDescent="0.25">
      <c r="A415" s="33" t="s">
        <v>445</v>
      </c>
      <c r="B415" s="16" t="s">
        <v>12</v>
      </c>
      <c r="C415" s="17" t="s">
        <v>454</v>
      </c>
      <c r="D415" s="24">
        <v>44013</v>
      </c>
      <c r="E415" s="21">
        <v>485250</v>
      </c>
      <c r="F415" s="20" t="s">
        <v>14</v>
      </c>
      <c r="G415" s="21">
        <v>0</v>
      </c>
      <c r="H415" s="23">
        <v>485250</v>
      </c>
      <c r="I415" s="61" t="s">
        <v>19</v>
      </c>
    </row>
    <row r="416" spans="1:9" x14ac:dyDescent="0.25">
      <c r="A416" s="33" t="s">
        <v>445</v>
      </c>
      <c r="B416" s="16" t="s">
        <v>12</v>
      </c>
      <c r="C416" s="17" t="s">
        <v>455</v>
      </c>
      <c r="D416" s="24">
        <v>44013</v>
      </c>
      <c r="E416" s="21">
        <v>52020</v>
      </c>
      <c r="F416" s="20" t="s">
        <v>14</v>
      </c>
      <c r="G416" s="21">
        <v>0</v>
      </c>
      <c r="H416" s="23">
        <v>52020</v>
      </c>
      <c r="I416" s="61" t="s">
        <v>19</v>
      </c>
    </row>
    <row r="417" spans="1:9" x14ac:dyDescent="0.25">
      <c r="A417" s="33" t="s">
        <v>445</v>
      </c>
      <c r="B417" s="16" t="s">
        <v>12</v>
      </c>
      <c r="C417" s="17" t="s">
        <v>456</v>
      </c>
      <c r="D417" s="24">
        <v>44020</v>
      </c>
      <c r="E417" s="21">
        <v>147297.9</v>
      </c>
      <c r="F417" s="20" t="s">
        <v>14</v>
      </c>
      <c r="G417" s="21">
        <v>0</v>
      </c>
      <c r="H417" s="23">
        <v>147297.9</v>
      </c>
      <c r="I417" s="61" t="s">
        <v>19</v>
      </c>
    </row>
    <row r="418" spans="1:9" x14ac:dyDescent="0.25">
      <c r="A418" s="33" t="s">
        <v>445</v>
      </c>
      <c r="B418" s="16" t="s">
        <v>12</v>
      </c>
      <c r="C418" s="17" t="s">
        <v>457</v>
      </c>
      <c r="D418" s="24">
        <v>44020</v>
      </c>
      <c r="E418" s="21">
        <v>529421.04</v>
      </c>
      <c r="F418" s="20" t="s">
        <v>14</v>
      </c>
      <c r="G418" s="21">
        <v>0</v>
      </c>
      <c r="H418" s="23">
        <v>529421.04</v>
      </c>
      <c r="I418" s="61" t="s">
        <v>19</v>
      </c>
    </row>
    <row r="419" spans="1:9" x14ac:dyDescent="0.25">
      <c r="A419" s="33" t="s">
        <v>445</v>
      </c>
      <c r="B419" s="16" t="s">
        <v>12</v>
      </c>
      <c r="C419" s="17" t="s">
        <v>458</v>
      </c>
      <c r="D419" s="24">
        <v>44020</v>
      </c>
      <c r="E419" s="21">
        <v>363982.92</v>
      </c>
      <c r="F419" s="20" t="s">
        <v>14</v>
      </c>
      <c r="G419" s="21">
        <v>0</v>
      </c>
      <c r="H419" s="23">
        <v>363982.92</v>
      </c>
      <c r="I419" s="61" t="s">
        <v>19</v>
      </c>
    </row>
    <row r="420" spans="1:9" x14ac:dyDescent="0.25">
      <c r="A420" s="33" t="s">
        <v>445</v>
      </c>
      <c r="B420" s="16" t="s">
        <v>12</v>
      </c>
      <c r="C420" s="17" t="s">
        <v>459</v>
      </c>
      <c r="D420" s="24">
        <v>44020</v>
      </c>
      <c r="E420" s="21">
        <v>188291</v>
      </c>
      <c r="F420" s="20" t="s">
        <v>14</v>
      </c>
      <c r="G420" s="21">
        <v>0</v>
      </c>
      <c r="H420" s="23">
        <v>188291</v>
      </c>
      <c r="I420" s="61" t="s">
        <v>19</v>
      </c>
    </row>
    <row r="421" spans="1:9" x14ac:dyDescent="0.25">
      <c r="A421" s="33" t="s">
        <v>445</v>
      </c>
      <c r="B421" s="16" t="s">
        <v>12</v>
      </c>
      <c r="C421" s="17" t="s">
        <v>460</v>
      </c>
      <c r="D421" s="24">
        <v>44020</v>
      </c>
      <c r="E421" s="21">
        <v>144711.46</v>
      </c>
      <c r="F421" s="20" t="s">
        <v>14</v>
      </c>
      <c r="G421" s="21">
        <v>0</v>
      </c>
      <c r="H421" s="23">
        <v>144711.46</v>
      </c>
      <c r="I421" s="61" t="s">
        <v>19</v>
      </c>
    </row>
    <row r="422" spans="1:9" x14ac:dyDescent="0.25">
      <c r="A422" s="33" t="s">
        <v>445</v>
      </c>
      <c r="B422" s="16" t="s">
        <v>12</v>
      </c>
      <c r="C422" s="32" t="s">
        <v>461</v>
      </c>
      <c r="D422" s="24">
        <v>44197</v>
      </c>
      <c r="E422" s="21">
        <v>21097.08</v>
      </c>
      <c r="F422" s="20" t="s">
        <v>14</v>
      </c>
      <c r="G422" s="21">
        <v>0</v>
      </c>
      <c r="H422" s="23">
        <v>21097.08</v>
      </c>
      <c r="I422" s="61" t="s">
        <v>15</v>
      </c>
    </row>
    <row r="423" spans="1:9" x14ac:dyDescent="0.25">
      <c r="A423" s="33" t="s">
        <v>445</v>
      </c>
      <c r="B423" s="16" t="s">
        <v>12</v>
      </c>
      <c r="C423" s="16" t="s">
        <v>462</v>
      </c>
      <c r="D423" s="24">
        <v>44378</v>
      </c>
      <c r="E423" s="21">
        <v>113235</v>
      </c>
      <c r="F423" s="20" t="s">
        <v>14</v>
      </c>
      <c r="G423" s="21">
        <v>0</v>
      </c>
      <c r="H423" s="23">
        <v>113235</v>
      </c>
      <c r="I423" s="61" t="s">
        <v>15</v>
      </c>
    </row>
    <row r="424" spans="1:9" x14ac:dyDescent="0.25">
      <c r="A424" s="33" t="s">
        <v>445</v>
      </c>
      <c r="B424" s="16" t="s">
        <v>12</v>
      </c>
      <c r="C424" s="16" t="s">
        <v>463</v>
      </c>
      <c r="D424" s="24">
        <v>44256</v>
      </c>
      <c r="E424" s="21">
        <v>557820</v>
      </c>
      <c r="F424" s="20" t="s">
        <v>14</v>
      </c>
      <c r="G424" s="21">
        <v>0</v>
      </c>
      <c r="H424" s="23">
        <v>557820</v>
      </c>
      <c r="I424" s="61" t="s">
        <v>15</v>
      </c>
    </row>
    <row r="425" spans="1:9" x14ac:dyDescent="0.25">
      <c r="A425" s="33" t="s">
        <v>445</v>
      </c>
      <c r="B425" s="16" t="s">
        <v>12</v>
      </c>
      <c r="C425" s="32" t="s">
        <v>464</v>
      </c>
      <c r="D425" s="24">
        <v>44508</v>
      </c>
      <c r="E425" s="21">
        <v>11302.34</v>
      </c>
      <c r="F425" s="20" t="s">
        <v>14</v>
      </c>
      <c r="G425" s="21">
        <v>0</v>
      </c>
      <c r="H425" s="21">
        <v>11302.34</v>
      </c>
      <c r="I425" s="61" t="s">
        <v>15</v>
      </c>
    </row>
    <row r="426" spans="1:9" x14ac:dyDescent="0.25">
      <c r="A426" s="33" t="s">
        <v>445</v>
      </c>
      <c r="B426" s="16" t="s">
        <v>12</v>
      </c>
      <c r="C426" s="32" t="s">
        <v>465</v>
      </c>
      <c r="D426" s="24">
        <v>44511</v>
      </c>
      <c r="E426" s="21">
        <v>7485.42</v>
      </c>
      <c r="F426" s="20" t="s">
        <v>14</v>
      </c>
      <c r="G426" s="21">
        <v>0</v>
      </c>
      <c r="H426" s="21">
        <v>7485.42</v>
      </c>
      <c r="I426" s="61" t="s">
        <v>15</v>
      </c>
    </row>
    <row r="427" spans="1:9" x14ac:dyDescent="0.25">
      <c r="A427" s="33" t="s">
        <v>445</v>
      </c>
      <c r="B427" s="16" t="s">
        <v>12</v>
      </c>
      <c r="C427" s="32" t="s">
        <v>466</v>
      </c>
      <c r="D427" s="24">
        <v>44511</v>
      </c>
      <c r="E427" s="21">
        <v>11265.83</v>
      </c>
      <c r="F427" s="20" t="s">
        <v>14</v>
      </c>
      <c r="G427" s="21">
        <v>0</v>
      </c>
      <c r="H427" s="21">
        <v>11265.83</v>
      </c>
      <c r="I427" s="61" t="s">
        <v>15</v>
      </c>
    </row>
    <row r="428" spans="1:9" x14ac:dyDescent="0.25">
      <c r="A428" s="33" t="s">
        <v>445</v>
      </c>
      <c r="B428" s="16" t="s">
        <v>12</v>
      </c>
      <c r="C428" s="32" t="s">
        <v>467</v>
      </c>
      <c r="D428" s="24">
        <v>44652</v>
      </c>
      <c r="E428" s="21">
        <v>6805.83</v>
      </c>
      <c r="F428" s="20" t="s">
        <v>14</v>
      </c>
      <c r="G428" s="40">
        <v>0</v>
      </c>
      <c r="H428" s="21">
        <v>6805.83</v>
      </c>
      <c r="I428" s="61" t="s">
        <v>15</v>
      </c>
    </row>
    <row r="429" spans="1:9" x14ac:dyDescent="0.25">
      <c r="A429" s="33" t="s">
        <v>445</v>
      </c>
      <c r="B429" s="16" t="s">
        <v>12</v>
      </c>
      <c r="C429" s="32" t="s">
        <v>468</v>
      </c>
      <c r="D429" s="24">
        <v>44672</v>
      </c>
      <c r="E429" s="21">
        <v>6495</v>
      </c>
      <c r="F429" s="20" t="s">
        <v>14</v>
      </c>
      <c r="G429" s="40">
        <v>0</v>
      </c>
      <c r="H429" s="21">
        <v>6495</v>
      </c>
      <c r="I429" s="61" t="s">
        <v>15</v>
      </c>
    </row>
    <row r="430" spans="1:9" x14ac:dyDescent="0.25">
      <c r="A430" s="33" t="s">
        <v>445</v>
      </c>
      <c r="B430" s="16" t="s">
        <v>12</v>
      </c>
      <c r="C430" s="32" t="s">
        <v>469</v>
      </c>
      <c r="D430" s="24">
        <v>44743</v>
      </c>
      <c r="E430" s="21">
        <v>6805.83</v>
      </c>
      <c r="F430" s="20" t="s">
        <v>14</v>
      </c>
      <c r="G430" s="21">
        <v>0</v>
      </c>
      <c r="H430" s="21">
        <v>6805.83</v>
      </c>
      <c r="I430" s="61" t="s">
        <v>15</v>
      </c>
    </row>
    <row r="431" spans="1:9" x14ac:dyDescent="0.25">
      <c r="A431" s="33" t="s">
        <v>445</v>
      </c>
      <c r="B431" s="16" t="s">
        <v>12</v>
      </c>
      <c r="C431" s="32" t="s">
        <v>470</v>
      </c>
      <c r="D431" s="24">
        <v>44835</v>
      </c>
      <c r="E431" s="21">
        <v>348079.52</v>
      </c>
      <c r="F431" s="20" t="s">
        <v>14</v>
      </c>
      <c r="G431" s="21">
        <v>0</v>
      </c>
      <c r="H431" s="21">
        <v>348079.52</v>
      </c>
      <c r="I431" s="61" t="s">
        <v>15</v>
      </c>
    </row>
    <row r="432" spans="1:9" x14ac:dyDescent="0.25">
      <c r="A432" s="33" t="s">
        <v>445</v>
      </c>
      <c r="B432" s="16" t="s">
        <v>12</v>
      </c>
      <c r="C432" s="32" t="s">
        <v>471</v>
      </c>
      <c r="D432" s="24">
        <v>44835</v>
      </c>
      <c r="E432" s="21">
        <v>639501.73</v>
      </c>
      <c r="F432" s="20" t="s">
        <v>14</v>
      </c>
      <c r="G432" s="21">
        <v>0</v>
      </c>
      <c r="H432" s="21">
        <v>639501.73</v>
      </c>
      <c r="I432" s="61" t="s">
        <v>15</v>
      </c>
    </row>
    <row r="433" spans="1:9" x14ac:dyDescent="0.25">
      <c r="A433" s="33" t="s">
        <v>445</v>
      </c>
      <c r="B433" s="16" t="s">
        <v>12</v>
      </c>
      <c r="C433" s="32" t="s">
        <v>472</v>
      </c>
      <c r="D433" s="24">
        <v>44835</v>
      </c>
      <c r="E433" s="21">
        <v>572436.43999999994</v>
      </c>
      <c r="F433" s="20" t="s">
        <v>14</v>
      </c>
      <c r="G433" s="21">
        <v>0</v>
      </c>
      <c r="H433" s="21">
        <v>572436.43999999994</v>
      </c>
      <c r="I433" s="61" t="s">
        <v>15</v>
      </c>
    </row>
    <row r="434" spans="1:9" x14ac:dyDescent="0.25">
      <c r="A434" s="33" t="s">
        <v>445</v>
      </c>
      <c r="B434" s="16" t="s">
        <v>12</v>
      </c>
      <c r="C434" s="32" t="s">
        <v>473</v>
      </c>
      <c r="D434" s="24">
        <v>44835</v>
      </c>
      <c r="E434" s="21">
        <v>434127.91</v>
      </c>
      <c r="F434" s="20" t="s">
        <v>14</v>
      </c>
      <c r="G434" s="21">
        <v>91000</v>
      </c>
      <c r="H434" s="21">
        <v>343127.91</v>
      </c>
      <c r="I434" s="61" t="s">
        <v>15</v>
      </c>
    </row>
    <row r="435" spans="1:9" x14ac:dyDescent="0.25">
      <c r="A435" s="33" t="s">
        <v>445</v>
      </c>
      <c r="B435" s="16" t="s">
        <v>12</v>
      </c>
      <c r="C435" s="32" t="s">
        <v>474</v>
      </c>
      <c r="D435" s="24">
        <v>44852</v>
      </c>
      <c r="E435" s="21">
        <v>224471.34</v>
      </c>
      <c r="F435" s="20" t="s">
        <v>14</v>
      </c>
      <c r="G435" s="21">
        <v>0</v>
      </c>
      <c r="H435" s="21">
        <v>224471.34</v>
      </c>
      <c r="I435" s="61" t="s">
        <v>15</v>
      </c>
    </row>
    <row r="436" spans="1:9" x14ac:dyDescent="0.25">
      <c r="A436" s="33" t="s">
        <v>445</v>
      </c>
      <c r="B436" s="16" t="s">
        <v>12</v>
      </c>
      <c r="C436" s="32" t="s">
        <v>475</v>
      </c>
      <c r="D436" s="24">
        <v>44853</v>
      </c>
      <c r="E436" s="21">
        <v>568275.38</v>
      </c>
      <c r="F436" s="20" t="s">
        <v>14</v>
      </c>
      <c r="G436" s="21">
        <v>0</v>
      </c>
      <c r="H436" s="21">
        <v>568275.38</v>
      </c>
      <c r="I436" s="61" t="s">
        <v>15</v>
      </c>
    </row>
    <row r="437" spans="1:9" x14ac:dyDescent="0.25">
      <c r="A437" s="33" t="s">
        <v>445</v>
      </c>
      <c r="B437" s="16" t="s">
        <v>12</v>
      </c>
      <c r="C437" s="32" t="s">
        <v>476</v>
      </c>
      <c r="D437" s="24">
        <v>44853</v>
      </c>
      <c r="E437" s="21">
        <v>547248.62</v>
      </c>
      <c r="F437" s="20" t="s">
        <v>14</v>
      </c>
      <c r="G437" s="21">
        <v>0</v>
      </c>
      <c r="H437" s="21">
        <v>547248.62</v>
      </c>
      <c r="I437" s="61" t="s">
        <v>15</v>
      </c>
    </row>
    <row r="438" spans="1:9" x14ac:dyDescent="0.25">
      <c r="A438" s="33" t="s">
        <v>445</v>
      </c>
      <c r="B438" s="16" t="s">
        <v>12</v>
      </c>
      <c r="C438" s="32" t="s">
        <v>477</v>
      </c>
      <c r="D438" s="24">
        <v>44853</v>
      </c>
      <c r="E438" s="21">
        <v>638267.86</v>
      </c>
      <c r="F438" s="20" t="s">
        <v>14</v>
      </c>
      <c r="G438" s="21">
        <v>0</v>
      </c>
      <c r="H438" s="21">
        <v>638267.86</v>
      </c>
      <c r="I438" s="61" t="s">
        <v>15</v>
      </c>
    </row>
    <row r="439" spans="1:9" x14ac:dyDescent="0.25">
      <c r="A439" s="33" t="s">
        <v>445</v>
      </c>
      <c r="B439" s="16" t="s">
        <v>12</v>
      </c>
      <c r="C439" s="32" t="s">
        <v>478</v>
      </c>
      <c r="D439" s="24">
        <v>44853</v>
      </c>
      <c r="E439" s="21">
        <v>718107.36</v>
      </c>
      <c r="F439" s="20" t="s">
        <v>14</v>
      </c>
      <c r="G439" s="21">
        <v>0</v>
      </c>
      <c r="H439" s="21">
        <v>718107.36</v>
      </c>
      <c r="I439" s="61" t="s">
        <v>15</v>
      </c>
    </row>
    <row r="440" spans="1:9" x14ac:dyDescent="0.25">
      <c r="A440" s="33" t="s">
        <v>445</v>
      </c>
      <c r="B440" s="16" t="s">
        <v>12</v>
      </c>
      <c r="C440" s="32" t="s">
        <v>479</v>
      </c>
      <c r="D440" s="24">
        <v>44866</v>
      </c>
      <c r="E440" s="21">
        <v>40200</v>
      </c>
      <c r="F440" s="20" t="s">
        <v>14</v>
      </c>
      <c r="G440" s="21">
        <v>0</v>
      </c>
      <c r="H440" s="21">
        <v>40200</v>
      </c>
      <c r="I440" s="61" t="s">
        <v>15</v>
      </c>
    </row>
    <row r="441" spans="1:9" x14ac:dyDescent="0.25">
      <c r="A441" s="33" t="s">
        <v>445</v>
      </c>
      <c r="B441" s="16" t="s">
        <v>12</v>
      </c>
      <c r="C441" s="32" t="s">
        <v>480</v>
      </c>
      <c r="D441" s="24">
        <v>44866</v>
      </c>
      <c r="E441" s="21">
        <v>290413.73</v>
      </c>
      <c r="F441" s="20" t="s">
        <v>14</v>
      </c>
      <c r="G441" s="21">
        <v>0</v>
      </c>
      <c r="H441" s="21">
        <v>290413.73</v>
      </c>
      <c r="I441" s="61" t="s">
        <v>15</v>
      </c>
    </row>
    <row r="442" spans="1:9" x14ac:dyDescent="0.25">
      <c r="A442" s="33" t="s">
        <v>445</v>
      </c>
      <c r="B442" s="16" t="s">
        <v>12</v>
      </c>
      <c r="C442" s="32" t="s">
        <v>481</v>
      </c>
      <c r="D442" s="24">
        <v>44866</v>
      </c>
      <c r="E442" s="21">
        <v>43410</v>
      </c>
      <c r="F442" s="20" t="s">
        <v>14</v>
      </c>
      <c r="G442" s="21">
        <v>43410</v>
      </c>
      <c r="H442" s="21">
        <v>0</v>
      </c>
      <c r="I442" s="61" t="s">
        <v>21</v>
      </c>
    </row>
    <row r="443" spans="1:9" x14ac:dyDescent="0.25">
      <c r="A443" s="33" t="s">
        <v>482</v>
      </c>
      <c r="B443" s="16" t="s">
        <v>12</v>
      </c>
      <c r="C443" s="17" t="s">
        <v>483</v>
      </c>
      <c r="D443" s="24">
        <v>44783</v>
      </c>
      <c r="E443" s="21">
        <v>160000</v>
      </c>
      <c r="F443" s="20" t="s">
        <v>14</v>
      </c>
      <c r="G443" s="21">
        <v>0</v>
      </c>
      <c r="H443" s="21">
        <v>160000</v>
      </c>
      <c r="I443" s="61" t="s">
        <v>15</v>
      </c>
    </row>
    <row r="444" spans="1:9" x14ac:dyDescent="0.25">
      <c r="A444" s="33" t="s">
        <v>482</v>
      </c>
      <c r="B444" s="16" t="s">
        <v>12</v>
      </c>
      <c r="C444" s="17" t="s">
        <v>484</v>
      </c>
      <c r="D444" s="24">
        <v>44783</v>
      </c>
      <c r="E444" s="21">
        <v>14070</v>
      </c>
      <c r="F444" s="20" t="s">
        <v>14</v>
      </c>
      <c r="G444" s="21">
        <v>0</v>
      </c>
      <c r="H444" s="21">
        <v>14070</v>
      </c>
      <c r="I444" s="61" t="s">
        <v>15</v>
      </c>
    </row>
    <row r="445" spans="1:9" x14ac:dyDescent="0.25">
      <c r="A445" s="33" t="s">
        <v>482</v>
      </c>
      <c r="B445" s="16" t="s">
        <v>12</v>
      </c>
      <c r="C445" s="17" t="s">
        <v>485</v>
      </c>
      <c r="D445" s="24">
        <v>44783</v>
      </c>
      <c r="E445" s="21">
        <v>21105</v>
      </c>
      <c r="F445" s="20" t="s">
        <v>14</v>
      </c>
      <c r="G445" s="21">
        <v>0</v>
      </c>
      <c r="H445" s="21">
        <v>21105</v>
      </c>
      <c r="I445" s="61" t="s">
        <v>15</v>
      </c>
    </row>
    <row r="446" spans="1:9" x14ac:dyDescent="0.25">
      <c r="A446" s="33" t="s">
        <v>486</v>
      </c>
      <c r="B446" s="16" t="s">
        <v>12</v>
      </c>
      <c r="C446" s="17" t="s">
        <v>487</v>
      </c>
      <c r="D446" s="24">
        <v>43862</v>
      </c>
      <c r="E446" s="21">
        <v>109070</v>
      </c>
      <c r="F446" s="20" t="s">
        <v>14</v>
      </c>
      <c r="G446" s="40">
        <v>0</v>
      </c>
      <c r="H446" s="23">
        <v>109070</v>
      </c>
      <c r="I446" s="61" t="s">
        <v>19</v>
      </c>
    </row>
    <row r="447" spans="1:9" x14ac:dyDescent="0.25">
      <c r="A447" s="33" t="s">
        <v>486</v>
      </c>
      <c r="B447" s="16" t="s">
        <v>12</v>
      </c>
      <c r="C447" s="17" t="s">
        <v>488</v>
      </c>
      <c r="D447" s="24">
        <v>44317</v>
      </c>
      <c r="E447" s="21">
        <v>6600</v>
      </c>
      <c r="F447" s="20" t="s">
        <v>14</v>
      </c>
      <c r="G447" s="40">
        <v>0</v>
      </c>
      <c r="H447" s="23">
        <v>6600</v>
      </c>
      <c r="I447" s="61" t="s">
        <v>15</v>
      </c>
    </row>
    <row r="448" spans="1:9" x14ac:dyDescent="0.25">
      <c r="A448" s="33" t="s">
        <v>486</v>
      </c>
      <c r="B448" s="16" t="s">
        <v>12</v>
      </c>
      <c r="C448" s="17" t="s">
        <v>489</v>
      </c>
      <c r="D448" s="24">
        <v>44317</v>
      </c>
      <c r="E448" s="21">
        <v>10100</v>
      </c>
      <c r="F448" s="20" t="s">
        <v>14</v>
      </c>
      <c r="G448" s="40">
        <v>0</v>
      </c>
      <c r="H448" s="23">
        <v>10100</v>
      </c>
      <c r="I448" s="61" t="s">
        <v>15</v>
      </c>
    </row>
    <row r="449" spans="1:9" x14ac:dyDescent="0.25">
      <c r="A449" s="33" t="s">
        <v>486</v>
      </c>
      <c r="B449" s="16" t="s">
        <v>12</v>
      </c>
      <c r="C449" s="17" t="s">
        <v>490</v>
      </c>
      <c r="D449" s="24">
        <v>44317</v>
      </c>
      <c r="E449" s="21">
        <v>27500</v>
      </c>
      <c r="F449" s="20" t="s">
        <v>14</v>
      </c>
      <c r="G449" s="40">
        <v>0</v>
      </c>
      <c r="H449" s="23">
        <v>27500</v>
      </c>
      <c r="I449" s="61" t="s">
        <v>15</v>
      </c>
    </row>
    <row r="450" spans="1:9" x14ac:dyDescent="0.25">
      <c r="A450" s="33" t="s">
        <v>486</v>
      </c>
      <c r="B450" s="16" t="s">
        <v>12</v>
      </c>
      <c r="C450" s="17" t="s">
        <v>491</v>
      </c>
      <c r="D450" s="24">
        <v>44470</v>
      </c>
      <c r="E450" s="21">
        <v>125500</v>
      </c>
      <c r="F450" s="20" t="s">
        <v>14</v>
      </c>
      <c r="G450" s="40">
        <v>0</v>
      </c>
      <c r="H450" s="23">
        <v>125500</v>
      </c>
      <c r="I450" s="61" t="s">
        <v>15</v>
      </c>
    </row>
    <row r="451" spans="1:9" x14ac:dyDescent="0.25">
      <c r="A451" s="33" t="s">
        <v>486</v>
      </c>
      <c r="B451" s="16" t="s">
        <v>12</v>
      </c>
      <c r="C451" s="17" t="s">
        <v>492</v>
      </c>
      <c r="D451" s="24">
        <v>44713</v>
      </c>
      <c r="E451" s="21">
        <v>44800</v>
      </c>
      <c r="F451" s="20" t="s">
        <v>14</v>
      </c>
      <c r="G451" s="40">
        <v>0</v>
      </c>
      <c r="H451" s="21">
        <v>44800</v>
      </c>
      <c r="I451" s="61" t="s">
        <v>15</v>
      </c>
    </row>
    <row r="452" spans="1:9" x14ac:dyDescent="0.25">
      <c r="A452" s="33" t="s">
        <v>486</v>
      </c>
      <c r="B452" s="16" t="s">
        <v>12</v>
      </c>
      <c r="C452" s="17" t="s">
        <v>493</v>
      </c>
      <c r="D452" s="24">
        <v>44866</v>
      </c>
      <c r="E452" s="21">
        <v>507600</v>
      </c>
      <c r="F452" s="20" t="s">
        <v>14</v>
      </c>
      <c r="G452" s="21">
        <v>507600</v>
      </c>
      <c r="H452" s="21">
        <v>0</v>
      </c>
      <c r="I452" s="61" t="s">
        <v>21</v>
      </c>
    </row>
    <row r="453" spans="1:9" x14ac:dyDescent="0.25">
      <c r="A453" s="33" t="s">
        <v>486</v>
      </c>
      <c r="B453" s="16" t="s">
        <v>12</v>
      </c>
      <c r="C453" s="17" t="s">
        <v>494</v>
      </c>
      <c r="D453" s="24">
        <v>44866</v>
      </c>
      <c r="E453" s="21">
        <v>86844</v>
      </c>
      <c r="F453" s="20" t="s">
        <v>14</v>
      </c>
      <c r="G453" s="40">
        <v>0</v>
      </c>
      <c r="H453" s="21">
        <v>86844</v>
      </c>
      <c r="I453" s="61" t="s">
        <v>15</v>
      </c>
    </row>
    <row r="454" spans="1:9" x14ac:dyDescent="0.25">
      <c r="A454" s="33" t="s">
        <v>486</v>
      </c>
      <c r="B454" s="16" t="s">
        <v>12</v>
      </c>
      <c r="C454" s="17" t="s">
        <v>495</v>
      </c>
      <c r="D454" s="24">
        <v>44866</v>
      </c>
      <c r="E454" s="21">
        <v>28200</v>
      </c>
      <c r="F454" s="20" t="s">
        <v>14</v>
      </c>
      <c r="G454" s="40">
        <v>0</v>
      </c>
      <c r="H454" s="21">
        <v>28200</v>
      </c>
      <c r="I454" s="61" t="s">
        <v>15</v>
      </c>
    </row>
    <row r="455" spans="1:9" x14ac:dyDescent="0.25">
      <c r="A455" s="33" t="s">
        <v>486</v>
      </c>
      <c r="B455" s="16" t="s">
        <v>12</v>
      </c>
      <c r="C455" s="17" t="s">
        <v>496</v>
      </c>
      <c r="D455" s="24">
        <v>44866</v>
      </c>
      <c r="E455" s="21">
        <v>5715139</v>
      </c>
      <c r="F455" s="20" t="s">
        <v>14</v>
      </c>
      <c r="G455" s="21">
        <v>5715139</v>
      </c>
      <c r="H455" s="21">
        <v>0</v>
      </c>
      <c r="I455" s="61" t="s">
        <v>21</v>
      </c>
    </row>
    <row r="456" spans="1:9" x14ac:dyDescent="0.25">
      <c r="A456" s="33" t="s">
        <v>486</v>
      </c>
      <c r="B456" s="16" t="s">
        <v>12</v>
      </c>
      <c r="C456" s="17" t="s">
        <v>497</v>
      </c>
      <c r="D456" s="24">
        <v>44866</v>
      </c>
      <c r="E456" s="21">
        <v>67305</v>
      </c>
      <c r="F456" s="20" t="s">
        <v>14</v>
      </c>
      <c r="G456" s="40">
        <v>0</v>
      </c>
      <c r="H456" s="21">
        <v>67305</v>
      </c>
      <c r="I456" s="61" t="s">
        <v>15</v>
      </c>
    </row>
    <row r="457" spans="1:9" x14ac:dyDescent="0.25">
      <c r="A457" s="33" t="s">
        <v>486</v>
      </c>
      <c r="B457" s="16" t="s">
        <v>12</v>
      </c>
      <c r="C457" s="17" t="s">
        <v>498</v>
      </c>
      <c r="D457" s="24">
        <v>44888</v>
      </c>
      <c r="E457" s="21">
        <v>163750</v>
      </c>
      <c r="F457" s="20" t="s">
        <v>14</v>
      </c>
      <c r="G457" s="40">
        <v>0</v>
      </c>
      <c r="H457" s="21">
        <v>163750</v>
      </c>
      <c r="I457" s="61" t="s">
        <v>15</v>
      </c>
    </row>
    <row r="458" spans="1:9" x14ac:dyDescent="0.25">
      <c r="A458" s="33" t="s">
        <v>486</v>
      </c>
      <c r="B458" s="16" t="s">
        <v>12</v>
      </c>
      <c r="C458" s="17" t="s">
        <v>66</v>
      </c>
      <c r="D458" s="24">
        <v>44888</v>
      </c>
      <c r="E458" s="21">
        <v>41500</v>
      </c>
      <c r="F458" s="20" t="s">
        <v>14</v>
      </c>
      <c r="G458" s="40">
        <v>0</v>
      </c>
      <c r="H458" s="21">
        <v>41500</v>
      </c>
      <c r="I458" s="61" t="s">
        <v>15</v>
      </c>
    </row>
    <row r="459" spans="1:9" x14ac:dyDescent="0.25">
      <c r="A459" s="33" t="s">
        <v>486</v>
      </c>
      <c r="B459" s="16" t="s">
        <v>12</v>
      </c>
      <c r="C459" s="17" t="s">
        <v>499</v>
      </c>
      <c r="D459" s="24">
        <v>44888</v>
      </c>
      <c r="E459" s="21">
        <v>337500</v>
      </c>
      <c r="F459" s="20" t="s">
        <v>14</v>
      </c>
      <c r="G459" s="21">
        <v>337500</v>
      </c>
      <c r="H459" s="21">
        <v>0</v>
      </c>
      <c r="I459" s="61" t="s">
        <v>21</v>
      </c>
    </row>
    <row r="460" spans="1:9" x14ac:dyDescent="0.25">
      <c r="A460" s="33" t="s">
        <v>486</v>
      </c>
      <c r="B460" s="16" t="s">
        <v>12</v>
      </c>
      <c r="C460" s="17" t="s">
        <v>500</v>
      </c>
      <c r="D460" s="24">
        <v>44888</v>
      </c>
      <c r="E460" s="21">
        <v>1079500</v>
      </c>
      <c r="F460" s="20" t="s">
        <v>14</v>
      </c>
      <c r="G460" s="21">
        <v>1079500</v>
      </c>
      <c r="H460" s="21">
        <v>0</v>
      </c>
      <c r="I460" s="61" t="s">
        <v>21</v>
      </c>
    </row>
    <row r="461" spans="1:9" x14ac:dyDescent="0.25">
      <c r="A461" s="33" t="s">
        <v>486</v>
      </c>
      <c r="B461" s="16" t="s">
        <v>12</v>
      </c>
      <c r="C461" s="17" t="s">
        <v>501</v>
      </c>
      <c r="D461" s="24">
        <v>44888</v>
      </c>
      <c r="E461" s="21">
        <v>5566227.5</v>
      </c>
      <c r="F461" s="20" t="s">
        <v>14</v>
      </c>
      <c r="G461" s="21">
        <v>5566227.5</v>
      </c>
      <c r="H461" s="21">
        <v>0</v>
      </c>
      <c r="I461" s="61" t="s">
        <v>21</v>
      </c>
    </row>
    <row r="462" spans="1:9" x14ac:dyDescent="0.25">
      <c r="A462" s="33" t="s">
        <v>486</v>
      </c>
      <c r="B462" s="16" t="s">
        <v>12</v>
      </c>
      <c r="C462" s="17" t="s">
        <v>221</v>
      </c>
      <c r="D462" s="24">
        <v>44888</v>
      </c>
      <c r="E462" s="21">
        <v>54695</v>
      </c>
      <c r="F462" s="20" t="s">
        <v>14</v>
      </c>
      <c r="G462" s="40">
        <v>0</v>
      </c>
      <c r="H462" s="21">
        <v>54695</v>
      </c>
      <c r="I462" s="61" t="s">
        <v>15</v>
      </c>
    </row>
    <row r="463" spans="1:9" x14ac:dyDescent="0.25">
      <c r="A463" s="33" t="s">
        <v>486</v>
      </c>
      <c r="B463" s="16" t="s">
        <v>12</v>
      </c>
      <c r="C463" s="17" t="s">
        <v>502</v>
      </c>
      <c r="D463" s="24">
        <v>44888</v>
      </c>
      <c r="E463" s="21">
        <v>877625</v>
      </c>
      <c r="F463" s="20" t="s">
        <v>14</v>
      </c>
      <c r="G463" s="40">
        <v>0</v>
      </c>
      <c r="H463" s="21">
        <v>877625</v>
      </c>
      <c r="I463" s="61" t="s">
        <v>15</v>
      </c>
    </row>
    <row r="464" spans="1:9" x14ac:dyDescent="0.25">
      <c r="A464" s="33" t="s">
        <v>486</v>
      </c>
      <c r="B464" s="16" t="s">
        <v>12</v>
      </c>
      <c r="C464" s="17" t="s">
        <v>503</v>
      </c>
      <c r="D464" s="24">
        <v>44888</v>
      </c>
      <c r="E464" s="21">
        <v>524700</v>
      </c>
      <c r="F464" s="20" t="s">
        <v>14</v>
      </c>
      <c r="G464" s="21">
        <v>524700</v>
      </c>
      <c r="H464" s="21">
        <v>0</v>
      </c>
      <c r="I464" s="61" t="s">
        <v>21</v>
      </c>
    </row>
    <row r="465" spans="1:9" x14ac:dyDescent="0.25">
      <c r="A465" s="33" t="s">
        <v>486</v>
      </c>
      <c r="B465" s="16" t="s">
        <v>12</v>
      </c>
      <c r="C465" s="17" t="s">
        <v>222</v>
      </c>
      <c r="D465" s="24">
        <v>44889</v>
      </c>
      <c r="E465" s="21">
        <v>130000</v>
      </c>
      <c r="F465" s="20" t="s">
        <v>14</v>
      </c>
      <c r="G465" s="40">
        <v>0</v>
      </c>
      <c r="H465" s="21">
        <v>130000</v>
      </c>
      <c r="I465" s="61" t="s">
        <v>15</v>
      </c>
    </row>
    <row r="466" spans="1:9" x14ac:dyDescent="0.25">
      <c r="A466" s="33" t="s">
        <v>486</v>
      </c>
      <c r="B466" s="16" t="s">
        <v>12</v>
      </c>
      <c r="C466" s="17" t="s">
        <v>125</v>
      </c>
      <c r="D466" s="24">
        <v>44896</v>
      </c>
      <c r="E466" s="21">
        <v>68752</v>
      </c>
      <c r="F466" s="20" t="s">
        <v>14</v>
      </c>
      <c r="G466" s="40">
        <v>0</v>
      </c>
      <c r="H466" s="21">
        <v>68752</v>
      </c>
      <c r="I466" s="61" t="s">
        <v>15</v>
      </c>
    </row>
    <row r="467" spans="1:9" ht="15.75" x14ac:dyDescent="0.25">
      <c r="B467" s="279" t="s">
        <v>504</v>
      </c>
      <c r="C467" s="279"/>
      <c r="D467" s="279"/>
      <c r="E467" s="205">
        <f>SUM(E14:E466)</f>
        <v>217241292.47</v>
      </c>
      <c r="F467" s="206"/>
      <c r="G467" s="205">
        <f>SUM(G14:G465)</f>
        <v>46230577.299999997</v>
      </c>
      <c r="H467" s="205">
        <f>SUM(H14:H466)</f>
        <v>171010715.17000005</v>
      </c>
    </row>
    <row r="468" spans="1:9" ht="15.75" x14ac:dyDescent="0.25">
      <c r="A468" s="42"/>
      <c r="B468" s="42"/>
      <c r="C468" s="47"/>
      <c r="D468" s="48"/>
      <c r="E468" s="98"/>
      <c r="F468" s="98"/>
      <c r="G468" s="98"/>
      <c r="H468" s="71"/>
    </row>
    <row r="469" spans="1:9" ht="15.75" x14ac:dyDescent="0.25">
      <c r="A469" s="42"/>
      <c r="B469" s="42"/>
      <c r="C469" s="47"/>
      <c r="D469" s="48"/>
      <c r="E469" s="98"/>
      <c r="F469" s="98"/>
      <c r="G469" s="98"/>
      <c r="H469" s="71"/>
    </row>
    <row r="470" spans="1:9" ht="15.75" x14ac:dyDescent="0.25">
      <c r="A470" s="42"/>
      <c r="B470" s="42"/>
      <c r="C470" s="47"/>
      <c r="D470" s="48"/>
      <c r="E470" s="98"/>
      <c r="F470" s="98"/>
      <c r="G470" s="98"/>
      <c r="H470" s="71"/>
    </row>
    <row r="471" spans="1:9" ht="15.75" x14ac:dyDescent="0.25">
      <c r="A471" s="42"/>
      <c r="B471" s="42"/>
      <c r="C471" s="47"/>
      <c r="D471" s="48"/>
      <c r="E471" s="98"/>
      <c r="F471" s="98"/>
      <c r="G471" s="98"/>
      <c r="H471" s="71"/>
    </row>
    <row r="472" spans="1:9" ht="15.75" x14ac:dyDescent="0.25">
      <c r="A472" s="42"/>
      <c r="B472" s="42"/>
      <c r="C472" s="47"/>
      <c r="D472" s="48"/>
      <c r="E472" s="98"/>
      <c r="F472" s="98"/>
      <c r="G472" s="98"/>
      <c r="H472" s="71"/>
    </row>
    <row r="473" spans="1:9" ht="15.75" x14ac:dyDescent="0.25">
      <c r="A473" s="42"/>
      <c r="B473" s="42"/>
      <c r="C473" s="47"/>
      <c r="D473" s="48"/>
      <c r="E473" s="98"/>
      <c r="F473" s="98"/>
      <c r="G473" s="98"/>
      <c r="H473" s="71"/>
    </row>
    <row r="474" spans="1:9" ht="15.75" x14ac:dyDescent="0.25">
      <c r="A474" s="42"/>
      <c r="B474" s="42"/>
      <c r="C474" s="47"/>
      <c r="D474" s="48"/>
      <c r="E474" s="98"/>
      <c r="F474" s="98"/>
      <c r="G474" s="98"/>
      <c r="H474" s="71"/>
    </row>
    <row r="475" spans="1:9" ht="15.75" x14ac:dyDescent="0.25">
      <c r="A475" s="42"/>
      <c r="B475" s="42"/>
      <c r="C475" s="47"/>
      <c r="D475" s="48"/>
      <c r="E475" s="98"/>
      <c r="F475" s="98"/>
      <c r="G475" s="98"/>
      <c r="H475" s="71"/>
    </row>
    <row r="476" spans="1:9" ht="15.75" x14ac:dyDescent="0.25">
      <c r="A476" s="42"/>
      <c r="B476" s="42"/>
      <c r="C476" s="47"/>
      <c r="D476" s="48"/>
      <c r="E476" s="98"/>
      <c r="F476" s="98"/>
      <c r="G476" s="98"/>
      <c r="H476" s="71"/>
    </row>
    <row r="477" spans="1:9" ht="15.75" x14ac:dyDescent="0.25">
      <c r="A477" s="42"/>
      <c r="B477" s="42"/>
      <c r="C477" s="47"/>
      <c r="D477" s="48"/>
      <c r="E477" s="98"/>
      <c r="F477" s="98"/>
      <c r="G477" s="98"/>
      <c r="H477" s="71"/>
    </row>
    <row r="478" spans="1:9" ht="15.75" x14ac:dyDescent="0.25">
      <c r="A478" s="42"/>
      <c r="B478" s="42"/>
      <c r="C478" s="47"/>
      <c r="D478" s="48"/>
      <c r="E478" s="98"/>
      <c r="F478" s="98"/>
      <c r="G478" s="98"/>
      <c r="H478" s="71"/>
    </row>
    <row r="479" spans="1:9" ht="15.75" x14ac:dyDescent="0.25">
      <c r="A479" s="42"/>
      <c r="B479" s="42"/>
      <c r="C479" s="47"/>
      <c r="D479" s="48"/>
      <c r="E479" s="98"/>
      <c r="F479" s="98"/>
      <c r="G479" s="98"/>
      <c r="H479" s="71"/>
    </row>
    <row r="480" spans="1:9" ht="15.75" x14ac:dyDescent="0.25">
      <c r="A480" s="42"/>
      <c r="B480" s="42"/>
      <c r="C480" s="47"/>
      <c r="D480" s="48"/>
      <c r="E480" s="98"/>
      <c r="F480" s="98"/>
      <c r="G480" s="98"/>
      <c r="H480" s="71"/>
    </row>
    <row r="481" spans="1:8" ht="15.75" x14ac:dyDescent="0.25">
      <c r="A481" s="42"/>
      <c r="B481" s="42"/>
      <c r="C481" s="47"/>
      <c r="D481" s="48"/>
      <c r="E481" s="98"/>
      <c r="F481" s="98"/>
      <c r="G481" s="98"/>
      <c r="H481" s="71"/>
    </row>
    <row r="482" spans="1:8" ht="15.75" x14ac:dyDescent="0.25">
      <c r="A482" s="42"/>
      <c r="B482" s="42"/>
      <c r="C482" s="47"/>
      <c r="D482" s="48"/>
      <c r="E482" s="98"/>
      <c r="F482" s="98"/>
      <c r="G482" s="98"/>
      <c r="H482" s="71"/>
    </row>
    <row r="483" spans="1:8" ht="15.75" x14ac:dyDescent="0.25">
      <c r="A483" s="42"/>
      <c r="B483" s="42"/>
      <c r="C483" s="47"/>
      <c r="D483" s="48"/>
      <c r="E483" s="98"/>
      <c r="F483" s="98"/>
      <c r="G483" s="98"/>
      <c r="H483" s="71"/>
    </row>
    <row r="484" spans="1:8" ht="15.75" x14ac:dyDescent="0.25">
      <c r="A484" s="42"/>
      <c r="B484" s="42"/>
      <c r="C484" s="47"/>
      <c r="D484" s="48"/>
      <c r="E484" s="98"/>
      <c r="F484" s="98"/>
      <c r="G484" s="98"/>
      <c r="H484" s="71"/>
    </row>
    <row r="485" spans="1:8" ht="15.75" x14ac:dyDescent="0.25">
      <c r="A485" s="42"/>
      <c r="B485" s="42"/>
      <c r="C485" s="47"/>
      <c r="D485" s="48"/>
      <c r="E485" s="98"/>
      <c r="F485" s="98"/>
      <c r="G485" s="98"/>
      <c r="H485" s="71"/>
    </row>
    <row r="486" spans="1:8" ht="15.75" x14ac:dyDescent="0.25">
      <c r="A486" s="42"/>
      <c r="B486" s="42"/>
      <c r="C486" s="47"/>
      <c r="D486" s="48"/>
      <c r="E486" s="98"/>
      <c r="F486" s="98"/>
      <c r="G486" s="98"/>
      <c r="H486" s="71"/>
    </row>
    <row r="487" spans="1:8" ht="15.75" x14ac:dyDescent="0.25">
      <c r="A487" s="42"/>
      <c r="B487" s="42"/>
      <c r="C487" s="47"/>
      <c r="D487" s="48"/>
      <c r="E487" s="98"/>
      <c r="F487" s="98"/>
      <c r="G487" s="98"/>
      <c r="H487" s="71"/>
    </row>
    <row r="488" spans="1:8" ht="15.75" x14ac:dyDescent="0.25">
      <c r="A488" s="42"/>
      <c r="B488" s="42"/>
      <c r="C488" s="47"/>
      <c r="D488" s="48"/>
      <c r="E488" s="98"/>
      <c r="F488" s="98"/>
      <c r="G488" s="98"/>
      <c r="H488" s="71"/>
    </row>
    <row r="489" spans="1:8" ht="15.75" x14ac:dyDescent="0.25">
      <c r="A489" s="42"/>
      <c r="B489" s="42"/>
      <c r="C489" s="47"/>
      <c r="D489" s="48"/>
      <c r="E489" s="98"/>
      <c r="F489" s="98"/>
      <c r="G489" s="98"/>
      <c r="H489" s="71"/>
    </row>
    <row r="490" spans="1:8" ht="15.75" x14ac:dyDescent="0.25">
      <c r="A490" s="42"/>
      <c r="B490" s="42"/>
      <c r="C490" s="47"/>
      <c r="D490" s="48"/>
      <c r="E490" s="98"/>
      <c r="F490" s="98"/>
      <c r="G490" s="98"/>
      <c r="H490" s="71"/>
    </row>
    <row r="491" spans="1:8" ht="15.75" x14ac:dyDescent="0.25">
      <c r="A491" s="42"/>
      <c r="B491" s="42"/>
      <c r="C491" s="47"/>
      <c r="D491" s="48"/>
      <c r="E491" s="98"/>
      <c r="F491" s="98"/>
      <c r="G491" s="98"/>
      <c r="H491" s="71"/>
    </row>
    <row r="492" spans="1:8" ht="15.75" x14ac:dyDescent="0.25">
      <c r="A492" s="42"/>
      <c r="B492" s="42"/>
      <c r="C492" s="47"/>
      <c r="D492" s="48"/>
      <c r="E492" s="98"/>
      <c r="F492" s="98"/>
      <c r="G492" s="98"/>
      <c r="H492" s="71"/>
    </row>
    <row r="493" spans="1:8" ht="15.75" x14ac:dyDescent="0.25">
      <c r="A493" s="42"/>
      <c r="B493" s="42"/>
      <c r="C493" s="47"/>
      <c r="D493" s="48"/>
      <c r="E493" s="98"/>
      <c r="F493" s="98"/>
      <c r="G493" s="98"/>
      <c r="H493" s="71"/>
    </row>
    <row r="494" spans="1:8" ht="15.75" x14ac:dyDescent="0.25">
      <c r="A494" s="42"/>
      <c r="B494" s="42"/>
      <c r="C494" s="47"/>
      <c r="D494" s="48"/>
      <c r="E494" s="98"/>
      <c r="F494" s="98"/>
      <c r="G494" s="98"/>
      <c r="H494" s="71"/>
    </row>
    <row r="495" spans="1:8" ht="15.75" x14ac:dyDescent="0.25">
      <c r="A495" s="42"/>
      <c r="B495" s="42"/>
      <c r="C495" s="47"/>
      <c r="D495" s="48"/>
      <c r="E495" s="98"/>
      <c r="F495" s="98"/>
      <c r="G495" s="98"/>
      <c r="H495" s="71"/>
    </row>
    <row r="496" spans="1:8" ht="16.5" thickBot="1" x14ac:dyDescent="0.3">
      <c r="A496" s="42" t="s">
        <v>505</v>
      </c>
      <c r="B496" s="42"/>
      <c r="C496" s="47"/>
      <c r="D496" s="48"/>
      <c r="E496" s="98"/>
      <c r="F496" s="98"/>
      <c r="G496" s="98"/>
      <c r="H496" s="71"/>
    </row>
    <row r="497" spans="1:9" ht="32.25" thickBot="1" x14ac:dyDescent="0.3">
      <c r="A497" s="200" t="s">
        <v>2</v>
      </c>
      <c r="B497" s="202" t="s">
        <v>3</v>
      </c>
      <c r="C497" s="202" t="s">
        <v>4</v>
      </c>
      <c r="D497" s="203" t="s">
        <v>5</v>
      </c>
      <c r="E497" s="202" t="s">
        <v>6</v>
      </c>
      <c r="F497" s="201" t="s">
        <v>7</v>
      </c>
      <c r="G497" s="204" t="s">
        <v>8</v>
      </c>
      <c r="H497" s="204" t="s">
        <v>9</v>
      </c>
      <c r="I497" s="204" t="s">
        <v>10</v>
      </c>
    </row>
    <row r="498" spans="1:9" x14ac:dyDescent="0.25">
      <c r="A498" s="144" t="s">
        <v>506</v>
      </c>
      <c r="B498" s="57" t="s">
        <v>507</v>
      </c>
      <c r="C498" s="8" t="s">
        <v>508</v>
      </c>
      <c r="D498" s="58">
        <v>44833</v>
      </c>
      <c r="E498" s="59">
        <v>6000000</v>
      </c>
      <c r="F498" s="60" t="s">
        <v>14</v>
      </c>
      <c r="G498" s="59">
        <v>0</v>
      </c>
      <c r="H498" s="59">
        <v>6000000</v>
      </c>
      <c r="I498" s="61" t="s">
        <v>15</v>
      </c>
    </row>
    <row r="499" spans="1:9" x14ac:dyDescent="0.25">
      <c r="A499" s="56" t="s">
        <v>509</v>
      </c>
      <c r="B499" s="57" t="s">
        <v>507</v>
      </c>
      <c r="C499" s="8" t="s">
        <v>510</v>
      </c>
      <c r="D499" s="9">
        <v>43348</v>
      </c>
      <c r="E499" s="59">
        <v>999000</v>
      </c>
      <c r="F499" s="11" t="s">
        <v>14</v>
      </c>
      <c r="G499" s="59">
        <v>0</v>
      </c>
      <c r="H499" s="59">
        <v>999000</v>
      </c>
      <c r="I499" s="62" t="s">
        <v>19</v>
      </c>
    </row>
    <row r="500" spans="1:9" x14ac:dyDescent="0.25">
      <c r="A500" s="63" t="s">
        <v>511</v>
      </c>
      <c r="B500" s="64" t="s">
        <v>507</v>
      </c>
      <c r="C500" s="16" t="s">
        <v>512</v>
      </c>
      <c r="D500" s="18">
        <v>44484</v>
      </c>
      <c r="E500" s="19">
        <v>9431250</v>
      </c>
      <c r="F500" s="20" t="s">
        <v>14</v>
      </c>
      <c r="G500" s="19">
        <v>0</v>
      </c>
      <c r="H500" s="19">
        <v>9431250</v>
      </c>
      <c r="I500" s="61" t="s">
        <v>15</v>
      </c>
    </row>
    <row r="501" spans="1:9" x14ac:dyDescent="0.25">
      <c r="A501" s="63" t="s">
        <v>513</v>
      </c>
      <c r="B501" s="64" t="s">
        <v>507</v>
      </c>
      <c r="C501" s="16" t="s">
        <v>514</v>
      </c>
      <c r="D501" s="18">
        <v>44491</v>
      </c>
      <c r="E501" s="26">
        <v>424375</v>
      </c>
      <c r="F501" s="20" t="s">
        <v>14</v>
      </c>
      <c r="G501" s="19">
        <v>0</v>
      </c>
      <c r="H501" s="26">
        <v>424375</v>
      </c>
      <c r="I501" s="61" t="s">
        <v>15</v>
      </c>
    </row>
    <row r="502" spans="1:9" x14ac:dyDescent="0.25">
      <c r="A502" s="63" t="s">
        <v>515</v>
      </c>
      <c r="B502" s="64" t="s">
        <v>507</v>
      </c>
      <c r="C502" s="65">
        <v>44256</v>
      </c>
      <c r="D502" s="18">
        <v>44774</v>
      </c>
      <c r="E502" s="26">
        <v>597836.25</v>
      </c>
      <c r="F502" s="20" t="s">
        <v>14</v>
      </c>
      <c r="G502" s="19">
        <v>0</v>
      </c>
      <c r="H502" s="26">
        <v>597836.25</v>
      </c>
      <c r="I502" s="61" t="s">
        <v>15</v>
      </c>
    </row>
    <row r="503" spans="1:9" x14ac:dyDescent="0.25">
      <c r="A503" s="63" t="s">
        <v>516</v>
      </c>
      <c r="B503" s="64" t="s">
        <v>507</v>
      </c>
      <c r="C503" s="16" t="s">
        <v>517</v>
      </c>
      <c r="D503" s="18">
        <v>44028</v>
      </c>
      <c r="E503" s="26">
        <v>1130500</v>
      </c>
      <c r="F503" s="20" t="s">
        <v>14</v>
      </c>
      <c r="G503" s="19">
        <v>0</v>
      </c>
      <c r="H503" s="26">
        <v>1130500</v>
      </c>
      <c r="I503" s="61" t="s">
        <v>19</v>
      </c>
    </row>
    <row r="504" spans="1:9" x14ac:dyDescent="0.25">
      <c r="A504" s="63" t="s">
        <v>518</v>
      </c>
      <c r="B504" s="64" t="s">
        <v>507</v>
      </c>
      <c r="C504" s="16" t="s">
        <v>519</v>
      </c>
      <c r="D504" s="18">
        <v>43424</v>
      </c>
      <c r="E504" s="19">
        <v>1150000</v>
      </c>
      <c r="F504" s="20" t="s">
        <v>14</v>
      </c>
      <c r="G504" s="26">
        <v>0</v>
      </c>
      <c r="H504" s="19">
        <v>1150000</v>
      </c>
      <c r="I504" s="61" t="s">
        <v>19</v>
      </c>
    </row>
    <row r="505" spans="1:9" x14ac:dyDescent="0.25">
      <c r="A505" s="63" t="s">
        <v>520</v>
      </c>
      <c r="B505" s="64" t="s">
        <v>507</v>
      </c>
      <c r="C505" s="16" t="s">
        <v>521</v>
      </c>
      <c r="D505" s="18">
        <v>44488</v>
      </c>
      <c r="E505" s="23">
        <v>93750</v>
      </c>
      <c r="F505" s="20" t="s">
        <v>14</v>
      </c>
      <c r="G505" s="26">
        <v>0</v>
      </c>
      <c r="H505" s="23">
        <v>93750</v>
      </c>
      <c r="I505" s="61" t="s">
        <v>15</v>
      </c>
    </row>
    <row r="506" spans="1:9" x14ac:dyDescent="0.25">
      <c r="A506" s="63" t="s">
        <v>522</v>
      </c>
      <c r="B506" s="64" t="s">
        <v>507</v>
      </c>
      <c r="C506" s="16" t="s">
        <v>523</v>
      </c>
      <c r="D506" s="18">
        <v>44488</v>
      </c>
      <c r="E506" s="23">
        <v>531250</v>
      </c>
      <c r="F506" s="20" t="s">
        <v>14</v>
      </c>
      <c r="G506" s="26">
        <v>0</v>
      </c>
      <c r="H506" s="23">
        <v>531250</v>
      </c>
      <c r="I506" s="61" t="s">
        <v>15</v>
      </c>
    </row>
    <row r="507" spans="1:9" x14ac:dyDescent="0.25">
      <c r="A507" s="63" t="s">
        <v>524</v>
      </c>
      <c r="B507" s="64" t="s">
        <v>507</v>
      </c>
      <c r="C507" s="16" t="s">
        <v>525</v>
      </c>
      <c r="D507" s="18">
        <v>44593</v>
      </c>
      <c r="E507" s="23">
        <v>3107544.38</v>
      </c>
      <c r="F507" s="20" t="s">
        <v>14</v>
      </c>
      <c r="G507" s="26">
        <v>0</v>
      </c>
      <c r="H507" s="23">
        <v>3107544.38</v>
      </c>
      <c r="I507" s="61" t="s">
        <v>15</v>
      </c>
    </row>
    <row r="508" spans="1:9" x14ac:dyDescent="0.25">
      <c r="A508" s="63" t="s">
        <v>526</v>
      </c>
      <c r="B508" s="64" t="s">
        <v>507</v>
      </c>
      <c r="C508" s="16" t="s">
        <v>527</v>
      </c>
      <c r="D508" s="18">
        <v>44874</v>
      </c>
      <c r="E508" s="23">
        <v>6187494.3799999999</v>
      </c>
      <c r="F508" s="20" t="s">
        <v>14</v>
      </c>
      <c r="G508" s="26">
        <v>0</v>
      </c>
      <c r="H508" s="23">
        <v>6187494.3799999999</v>
      </c>
      <c r="I508" s="61" t="s">
        <v>15</v>
      </c>
    </row>
    <row r="509" spans="1:9" x14ac:dyDescent="0.25">
      <c r="A509" s="63" t="s">
        <v>528</v>
      </c>
      <c r="B509" s="64" t="s">
        <v>507</v>
      </c>
      <c r="C509" s="16" t="s">
        <v>529</v>
      </c>
      <c r="D509" s="18">
        <v>44652</v>
      </c>
      <c r="E509" s="23">
        <v>216318.75</v>
      </c>
      <c r="F509" s="20" t="s">
        <v>14</v>
      </c>
      <c r="G509" s="26">
        <v>0</v>
      </c>
      <c r="H509" s="23">
        <v>216318.75</v>
      </c>
      <c r="I509" s="61" t="s">
        <v>15</v>
      </c>
    </row>
    <row r="510" spans="1:9" x14ac:dyDescent="0.25">
      <c r="A510" s="63" t="s">
        <v>530</v>
      </c>
      <c r="B510" s="64" t="s">
        <v>507</v>
      </c>
      <c r="C510" s="16" t="s">
        <v>531</v>
      </c>
      <c r="D510" s="18">
        <v>44774</v>
      </c>
      <c r="E510" s="23">
        <v>3765234.38</v>
      </c>
      <c r="F510" s="20" t="s">
        <v>14</v>
      </c>
      <c r="G510" s="26">
        <v>2510156.25</v>
      </c>
      <c r="H510" s="23">
        <v>1255078.1299999999</v>
      </c>
      <c r="I510" s="61" t="s">
        <v>15</v>
      </c>
    </row>
    <row r="511" spans="1:9" x14ac:dyDescent="0.25">
      <c r="A511" s="63" t="s">
        <v>1056</v>
      </c>
      <c r="B511" s="64" t="s">
        <v>507</v>
      </c>
      <c r="C511" s="16" t="s">
        <v>1057</v>
      </c>
      <c r="D511" s="18">
        <v>44774</v>
      </c>
      <c r="E511" s="26">
        <v>2345625</v>
      </c>
      <c r="F511" s="20" t="s">
        <v>14</v>
      </c>
      <c r="G511" s="26">
        <v>2345625</v>
      </c>
      <c r="H511" s="26">
        <v>0</v>
      </c>
      <c r="I511" s="61" t="s">
        <v>21</v>
      </c>
    </row>
    <row r="512" spans="1:9" x14ac:dyDescent="0.25">
      <c r="A512" s="63" t="s">
        <v>532</v>
      </c>
      <c r="B512" s="64" t="s">
        <v>507</v>
      </c>
      <c r="C512" s="16" t="s">
        <v>533</v>
      </c>
      <c r="D512" s="18">
        <v>44593</v>
      </c>
      <c r="E512" s="31">
        <v>931416.88</v>
      </c>
      <c r="F512" s="20" t="s">
        <v>14</v>
      </c>
      <c r="G512" s="26">
        <v>0</v>
      </c>
      <c r="H512" s="31">
        <v>931416.88</v>
      </c>
      <c r="I512" s="61" t="s">
        <v>15</v>
      </c>
    </row>
    <row r="513" spans="1:9" x14ac:dyDescent="0.25">
      <c r="A513" s="63" t="s">
        <v>534</v>
      </c>
      <c r="B513" s="64" t="s">
        <v>507</v>
      </c>
      <c r="C513" s="16" t="s">
        <v>535</v>
      </c>
      <c r="D513" s="18">
        <v>43881</v>
      </c>
      <c r="E513" s="19">
        <v>96310</v>
      </c>
      <c r="F513" s="20" t="s">
        <v>14</v>
      </c>
      <c r="G513" s="26">
        <v>0</v>
      </c>
      <c r="H513" s="19">
        <v>96310</v>
      </c>
      <c r="I513" s="61" t="s">
        <v>19</v>
      </c>
    </row>
    <row r="514" spans="1:9" x14ac:dyDescent="0.25">
      <c r="A514" s="63" t="s">
        <v>534</v>
      </c>
      <c r="B514" s="64" t="s">
        <v>507</v>
      </c>
      <c r="C514" s="16" t="s">
        <v>536</v>
      </c>
      <c r="D514" s="18">
        <v>43889</v>
      </c>
      <c r="E514" s="19">
        <v>96310</v>
      </c>
      <c r="F514" s="20" t="s">
        <v>14</v>
      </c>
      <c r="G514" s="26">
        <v>0</v>
      </c>
      <c r="H514" s="19">
        <v>96310</v>
      </c>
      <c r="I514" s="61" t="s">
        <v>19</v>
      </c>
    </row>
    <row r="515" spans="1:9" x14ac:dyDescent="0.25">
      <c r="A515" s="63" t="s">
        <v>537</v>
      </c>
      <c r="B515" s="64" t="s">
        <v>507</v>
      </c>
      <c r="C515" s="16" t="s">
        <v>538</v>
      </c>
      <c r="D515" s="18">
        <v>43889</v>
      </c>
      <c r="E515" s="26">
        <v>128412.5</v>
      </c>
      <c r="F515" s="20" t="s">
        <v>14</v>
      </c>
      <c r="G515" s="26">
        <v>0</v>
      </c>
      <c r="H515" s="26">
        <v>128412.5</v>
      </c>
      <c r="I515" s="61" t="s">
        <v>15</v>
      </c>
    </row>
    <row r="516" spans="1:9" x14ac:dyDescent="0.25">
      <c r="A516" s="63" t="s">
        <v>539</v>
      </c>
      <c r="B516" s="64" t="s">
        <v>507</v>
      </c>
      <c r="C516" s="16" t="s">
        <v>540</v>
      </c>
      <c r="D516" s="18">
        <v>44593</v>
      </c>
      <c r="E516" s="26">
        <v>1223692.5</v>
      </c>
      <c r="F516" s="20" t="s">
        <v>14</v>
      </c>
      <c r="G516" s="26">
        <v>0</v>
      </c>
      <c r="H516" s="26">
        <v>1223692.5</v>
      </c>
      <c r="I516" s="61" t="s">
        <v>15</v>
      </c>
    </row>
    <row r="517" spans="1:9" x14ac:dyDescent="0.25">
      <c r="A517" s="63" t="s">
        <v>541</v>
      </c>
      <c r="B517" s="64" t="s">
        <v>507</v>
      </c>
      <c r="C517" s="16" t="s">
        <v>542</v>
      </c>
      <c r="D517" s="18">
        <v>44475</v>
      </c>
      <c r="E517" s="26">
        <v>1781250</v>
      </c>
      <c r="F517" s="20" t="s">
        <v>14</v>
      </c>
      <c r="G517" s="26">
        <v>0</v>
      </c>
      <c r="H517" s="26">
        <v>1781250</v>
      </c>
      <c r="I517" s="61" t="s">
        <v>15</v>
      </c>
    </row>
    <row r="518" spans="1:9" x14ac:dyDescent="0.25">
      <c r="A518" s="63" t="s">
        <v>543</v>
      </c>
      <c r="B518" s="64" t="s">
        <v>507</v>
      </c>
      <c r="C518" s="16" t="s">
        <v>510</v>
      </c>
      <c r="D518" s="18">
        <v>43789</v>
      </c>
      <c r="E518" s="26">
        <v>144507.5</v>
      </c>
      <c r="F518" s="20" t="s">
        <v>14</v>
      </c>
      <c r="G518" s="26">
        <v>0</v>
      </c>
      <c r="H518" s="26">
        <v>144507.5</v>
      </c>
      <c r="I518" s="61" t="s">
        <v>19</v>
      </c>
    </row>
    <row r="519" spans="1:9" x14ac:dyDescent="0.25">
      <c r="A519" s="63" t="s">
        <v>1058</v>
      </c>
      <c r="B519" s="64" t="s">
        <v>507</v>
      </c>
      <c r="C519" s="16" t="s">
        <v>1059</v>
      </c>
      <c r="D519" s="18">
        <v>44865</v>
      </c>
      <c r="E519" s="26">
        <v>11217497.4</v>
      </c>
      <c r="F519" s="20" t="s">
        <v>14</v>
      </c>
      <c r="G519" s="26">
        <v>11217497.4</v>
      </c>
      <c r="H519" s="26">
        <v>0</v>
      </c>
      <c r="I519" s="61" t="s">
        <v>21</v>
      </c>
    </row>
    <row r="520" spans="1:9" x14ac:dyDescent="0.25">
      <c r="A520" s="63" t="s">
        <v>544</v>
      </c>
      <c r="B520" s="64" t="s">
        <v>507</v>
      </c>
      <c r="C520" s="16">
        <v>2103</v>
      </c>
      <c r="D520" s="18">
        <v>44859</v>
      </c>
      <c r="E520" s="26">
        <v>13342500</v>
      </c>
      <c r="F520" s="20" t="s">
        <v>14</v>
      </c>
      <c r="G520" s="26">
        <v>0</v>
      </c>
      <c r="H520" s="26">
        <v>13342500</v>
      </c>
      <c r="I520" s="61" t="s">
        <v>15</v>
      </c>
    </row>
    <row r="521" spans="1:9" x14ac:dyDescent="0.25">
      <c r="A521" s="63" t="s">
        <v>545</v>
      </c>
      <c r="B521" s="64" t="s">
        <v>507</v>
      </c>
      <c r="C521" s="16" t="s">
        <v>510</v>
      </c>
      <c r="D521" s="18">
        <v>43168</v>
      </c>
      <c r="E521" s="26">
        <v>134626.25</v>
      </c>
      <c r="F521" s="20" t="s">
        <v>14</v>
      </c>
      <c r="G521" s="19">
        <v>0</v>
      </c>
      <c r="H521" s="26">
        <v>134626.25</v>
      </c>
      <c r="I521" s="61" t="s">
        <v>19</v>
      </c>
    </row>
    <row r="522" spans="1:9" x14ac:dyDescent="0.25">
      <c r="A522" s="63" t="s">
        <v>546</v>
      </c>
      <c r="B522" s="64" t="s">
        <v>507</v>
      </c>
      <c r="C522" s="16" t="s">
        <v>510</v>
      </c>
      <c r="D522" s="18">
        <v>43168</v>
      </c>
      <c r="E522" s="26">
        <v>296562.5</v>
      </c>
      <c r="F522" s="20" t="s">
        <v>14</v>
      </c>
      <c r="G522" s="26">
        <v>0</v>
      </c>
      <c r="H522" s="26">
        <v>296562.5</v>
      </c>
      <c r="I522" s="61" t="s">
        <v>19</v>
      </c>
    </row>
    <row r="523" spans="1:9" x14ac:dyDescent="0.25">
      <c r="A523" s="63" t="s">
        <v>547</v>
      </c>
      <c r="B523" s="64" t="s">
        <v>507</v>
      </c>
      <c r="C523" s="16" t="s">
        <v>548</v>
      </c>
      <c r="D523" s="18">
        <v>44865</v>
      </c>
      <c r="E523" s="26">
        <v>1265625</v>
      </c>
      <c r="F523" s="20" t="s">
        <v>14</v>
      </c>
      <c r="G523" s="26">
        <v>0</v>
      </c>
      <c r="H523" s="26">
        <v>1265625</v>
      </c>
      <c r="I523" s="61" t="s">
        <v>15</v>
      </c>
    </row>
    <row r="524" spans="1:9" x14ac:dyDescent="0.25">
      <c r="A524" s="63" t="s">
        <v>549</v>
      </c>
      <c r="B524" s="64" t="s">
        <v>507</v>
      </c>
      <c r="C524" s="16" t="s">
        <v>550</v>
      </c>
      <c r="D524" s="18">
        <v>44865</v>
      </c>
      <c r="E524" s="26">
        <v>984375</v>
      </c>
      <c r="F524" s="20" t="s">
        <v>14</v>
      </c>
      <c r="G524" s="26">
        <v>0</v>
      </c>
      <c r="H524" s="26">
        <v>984375</v>
      </c>
      <c r="I524" s="61" t="s">
        <v>15</v>
      </c>
    </row>
    <row r="525" spans="1:9" x14ac:dyDescent="0.25">
      <c r="A525" s="63" t="s">
        <v>551</v>
      </c>
      <c r="B525" s="64" t="s">
        <v>507</v>
      </c>
      <c r="C525" s="16" t="s">
        <v>552</v>
      </c>
      <c r="D525" s="18">
        <v>44865</v>
      </c>
      <c r="E525" s="26">
        <v>140625</v>
      </c>
      <c r="F525" s="20" t="s">
        <v>14</v>
      </c>
      <c r="G525" s="26">
        <v>0</v>
      </c>
      <c r="H525" s="26">
        <v>140625</v>
      </c>
      <c r="I525" s="61" t="s">
        <v>15</v>
      </c>
    </row>
    <row r="526" spans="1:9" x14ac:dyDescent="0.25">
      <c r="A526" s="63" t="s">
        <v>553</v>
      </c>
      <c r="B526" s="64" t="s">
        <v>507</v>
      </c>
      <c r="C526" s="16" t="s">
        <v>554</v>
      </c>
      <c r="D526" s="18">
        <v>44865</v>
      </c>
      <c r="E526" s="26">
        <v>562500</v>
      </c>
      <c r="F526" s="20" t="s">
        <v>14</v>
      </c>
      <c r="G526" s="26">
        <v>0</v>
      </c>
      <c r="H526" s="26">
        <v>562500</v>
      </c>
      <c r="I526" s="61" t="s">
        <v>15</v>
      </c>
    </row>
    <row r="527" spans="1:9" x14ac:dyDescent="0.25">
      <c r="A527" s="63" t="s">
        <v>547</v>
      </c>
      <c r="B527" s="64" t="s">
        <v>507</v>
      </c>
      <c r="C527" s="16" t="s">
        <v>555</v>
      </c>
      <c r="D527" s="18">
        <v>44865</v>
      </c>
      <c r="E527" s="26">
        <v>1265625</v>
      </c>
      <c r="F527" s="20" t="s">
        <v>14</v>
      </c>
      <c r="G527" s="26">
        <v>0</v>
      </c>
      <c r="H527" s="26">
        <v>1265625</v>
      </c>
      <c r="I527" s="61" t="s">
        <v>15</v>
      </c>
    </row>
    <row r="528" spans="1:9" x14ac:dyDescent="0.25">
      <c r="A528" s="63" t="s">
        <v>556</v>
      </c>
      <c r="B528" s="64" t="s">
        <v>507</v>
      </c>
      <c r="C528" s="16" t="s">
        <v>557</v>
      </c>
      <c r="D528" s="18">
        <v>43867</v>
      </c>
      <c r="E528" s="26">
        <v>81000</v>
      </c>
      <c r="F528" s="20" t="s">
        <v>14</v>
      </c>
      <c r="G528" s="19">
        <v>0</v>
      </c>
      <c r="H528" s="26">
        <v>81000</v>
      </c>
      <c r="I528" s="61" t="s">
        <v>19</v>
      </c>
    </row>
    <row r="529" spans="1:9" x14ac:dyDescent="0.25">
      <c r="A529" s="63" t="s">
        <v>558</v>
      </c>
      <c r="B529" s="64" t="s">
        <v>507</v>
      </c>
      <c r="C529" s="16" t="s">
        <v>559</v>
      </c>
      <c r="D529" s="18">
        <v>43801</v>
      </c>
      <c r="E529" s="26">
        <v>675</v>
      </c>
      <c r="F529" s="20" t="s">
        <v>14</v>
      </c>
      <c r="G529" s="19">
        <v>0</v>
      </c>
      <c r="H529" s="26">
        <v>675</v>
      </c>
      <c r="I529" s="61" t="s">
        <v>15</v>
      </c>
    </row>
    <row r="530" spans="1:9" x14ac:dyDescent="0.25">
      <c r="A530" s="63" t="s">
        <v>560</v>
      </c>
      <c r="B530" s="64" t="s">
        <v>507</v>
      </c>
      <c r="C530" s="16" t="s">
        <v>561</v>
      </c>
      <c r="D530" s="18">
        <v>44504</v>
      </c>
      <c r="E530" s="26">
        <v>3940450</v>
      </c>
      <c r="F530" s="20" t="s">
        <v>14</v>
      </c>
      <c r="G530" s="19">
        <v>0</v>
      </c>
      <c r="H530" s="26">
        <v>3940450</v>
      </c>
      <c r="I530" s="61" t="s">
        <v>19</v>
      </c>
    </row>
    <row r="531" spans="1:9" x14ac:dyDescent="0.25">
      <c r="A531" s="63" t="s">
        <v>560</v>
      </c>
      <c r="B531" s="64" t="s">
        <v>507</v>
      </c>
      <c r="C531" s="16" t="s">
        <v>562</v>
      </c>
      <c r="D531" s="18">
        <v>44593</v>
      </c>
      <c r="E531" s="26">
        <v>3940450</v>
      </c>
      <c r="F531" s="20" t="s">
        <v>14</v>
      </c>
      <c r="G531" s="19">
        <v>0</v>
      </c>
      <c r="H531" s="26">
        <v>3940450</v>
      </c>
      <c r="I531" s="61" t="s">
        <v>15</v>
      </c>
    </row>
    <row r="532" spans="1:9" x14ac:dyDescent="0.25">
      <c r="A532" s="63" t="s">
        <v>563</v>
      </c>
      <c r="B532" s="64" t="s">
        <v>507</v>
      </c>
      <c r="C532" s="16" t="s">
        <v>564</v>
      </c>
      <c r="D532" s="18">
        <v>43599</v>
      </c>
      <c r="E532" s="23">
        <v>697125</v>
      </c>
      <c r="F532" s="20" t="s">
        <v>14</v>
      </c>
      <c r="G532" s="26">
        <v>0</v>
      </c>
      <c r="H532" s="23">
        <v>697125</v>
      </c>
      <c r="I532" s="61" t="s">
        <v>19</v>
      </c>
    </row>
    <row r="533" spans="1:9" x14ac:dyDescent="0.25">
      <c r="A533" s="63" t="s">
        <v>563</v>
      </c>
      <c r="B533" s="64" t="s">
        <v>507</v>
      </c>
      <c r="C533" s="16" t="s">
        <v>565</v>
      </c>
      <c r="D533" s="18">
        <v>43599</v>
      </c>
      <c r="E533" s="23">
        <v>697125</v>
      </c>
      <c r="F533" s="20" t="s">
        <v>14</v>
      </c>
      <c r="G533" s="26">
        <v>0</v>
      </c>
      <c r="H533" s="23">
        <v>697125</v>
      </c>
      <c r="I533" s="61" t="s">
        <v>19</v>
      </c>
    </row>
    <row r="534" spans="1:9" x14ac:dyDescent="0.25">
      <c r="A534" s="63" t="s">
        <v>566</v>
      </c>
      <c r="B534" s="64" t="s">
        <v>507</v>
      </c>
      <c r="C534" s="16" t="s">
        <v>567</v>
      </c>
      <c r="D534" s="18">
        <v>43796</v>
      </c>
      <c r="E534" s="23">
        <v>765625</v>
      </c>
      <c r="F534" s="20" t="s">
        <v>14</v>
      </c>
      <c r="G534" s="26">
        <v>0</v>
      </c>
      <c r="H534" s="23">
        <v>765625</v>
      </c>
      <c r="I534" s="61" t="s">
        <v>19</v>
      </c>
    </row>
    <row r="535" spans="1:9" x14ac:dyDescent="0.25">
      <c r="A535" s="63" t="s">
        <v>568</v>
      </c>
      <c r="B535" s="64" t="s">
        <v>507</v>
      </c>
      <c r="C535" s="16" t="s">
        <v>569</v>
      </c>
      <c r="D535" s="18">
        <v>43448</v>
      </c>
      <c r="E535" s="26">
        <v>814312.5</v>
      </c>
      <c r="F535" s="20" t="s">
        <v>14</v>
      </c>
      <c r="G535" s="26">
        <v>0</v>
      </c>
      <c r="H535" s="26">
        <v>814312.5</v>
      </c>
      <c r="I535" s="61" t="s">
        <v>19</v>
      </c>
    </row>
    <row r="536" spans="1:9" x14ac:dyDescent="0.25">
      <c r="A536" s="63" t="s">
        <v>570</v>
      </c>
      <c r="B536" s="64" t="s">
        <v>507</v>
      </c>
      <c r="C536" s="16" t="s">
        <v>571</v>
      </c>
      <c r="D536" s="18">
        <v>43599</v>
      </c>
      <c r="E536" s="26">
        <v>929500</v>
      </c>
      <c r="F536" s="20" t="s">
        <v>14</v>
      </c>
      <c r="G536" s="26">
        <v>0</v>
      </c>
      <c r="H536" s="26">
        <v>929500</v>
      </c>
      <c r="I536" s="61" t="s">
        <v>19</v>
      </c>
    </row>
    <row r="537" spans="1:9" x14ac:dyDescent="0.25">
      <c r="A537" s="63" t="s">
        <v>572</v>
      </c>
      <c r="B537" s="64" t="s">
        <v>507</v>
      </c>
      <c r="C537" s="16" t="s">
        <v>573</v>
      </c>
      <c r="D537" s="18">
        <v>43816</v>
      </c>
      <c r="E537" s="26">
        <v>771847.5</v>
      </c>
      <c r="F537" s="20" t="s">
        <v>14</v>
      </c>
      <c r="G537" s="19">
        <v>0</v>
      </c>
      <c r="H537" s="26">
        <v>771847.5</v>
      </c>
      <c r="I537" s="61" t="s">
        <v>19</v>
      </c>
    </row>
    <row r="538" spans="1:9" x14ac:dyDescent="0.25">
      <c r="A538" s="63" t="s">
        <v>574</v>
      </c>
      <c r="B538" s="64" t="s">
        <v>507</v>
      </c>
      <c r="C538" s="16" t="s">
        <v>575</v>
      </c>
      <c r="D538" s="18">
        <v>43586</v>
      </c>
      <c r="E538" s="26">
        <v>1531250</v>
      </c>
      <c r="F538" s="20" t="s">
        <v>14</v>
      </c>
      <c r="G538" s="19">
        <v>0</v>
      </c>
      <c r="H538" s="26">
        <v>1531250</v>
      </c>
      <c r="I538" s="61" t="s">
        <v>19</v>
      </c>
    </row>
    <row r="539" spans="1:9" x14ac:dyDescent="0.25">
      <c r="A539" s="63" t="s">
        <v>576</v>
      </c>
      <c r="B539" s="64" t="s">
        <v>507</v>
      </c>
      <c r="C539" s="16" t="s">
        <v>577</v>
      </c>
      <c r="D539" s="18">
        <v>43504</v>
      </c>
      <c r="E539" s="26">
        <v>29224734.379999999</v>
      </c>
      <c r="F539" s="20" t="s">
        <v>14</v>
      </c>
      <c r="G539" s="19">
        <v>0</v>
      </c>
      <c r="H539" s="26">
        <v>29224734.379999999</v>
      </c>
      <c r="I539" s="61" t="s">
        <v>19</v>
      </c>
    </row>
    <row r="540" spans="1:9" x14ac:dyDescent="0.25">
      <c r="A540" s="63" t="s">
        <v>578</v>
      </c>
      <c r="B540" s="64" t="s">
        <v>507</v>
      </c>
      <c r="C540" s="16" t="s">
        <v>579</v>
      </c>
      <c r="D540" s="18">
        <v>43599</v>
      </c>
      <c r="E540" s="26">
        <v>38036812.5</v>
      </c>
      <c r="F540" s="20" t="s">
        <v>14</v>
      </c>
      <c r="G540" s="19">
        <v>0</v>
      </c>
      <c r="H540" s="26">
        <v>38036812.5</v>
      </c>
      <c r="I540" s="61" t="s">
        <v>19</v>
      </c>
    </row>
    <row r="541" spans="1:9" x14ac:dyDescent="0.25">
      <c r="A541" s="63" t="s">
        <v>580</v>
      </c>
      <c r="B541" s="64" t="s">
        <v>507</v>
      </c>
      <c r="C541" s="16" t="s">
        <v>581</v>
      </c>
      <c r="D541" s="18">
        <v>44593</v>
      </c>
      <c r="E541" s="26">
        <v>662312.5</v>
      </c>
      <c r="F541" s="20" t="s">
        <v>14</v>
      </c>
      <c r="G541" s="19">
        <v>0</v>
      </c>
      <c r="H541" s="26">
        <v>662312.5</v>
      </c>
      <c r="I541" s="61" t="s">
        <v>15</v>
      </c>
    </row>
    <row r="542" spans="1:9" x14ac:dyDescent="0.25">
      <c r="A542" s="63" t="s">
        <v>580</v>
      </c>
      <c r="B542" s="64" t="s">
        <v>507</v>
      </c>
      <c r="C542" s="16" t="s">
        <v>582</v>
      </c>
      <c r="D542" s="18">
        <v>44593</v>
      </c>
      <c r="E542" s="26">
        <v>662312.5</v>
      </c>
      <c r="F542" s="20" t="s">
        <v>14</v>
      </c>
      <c r="G542" s="19">
        <v>0</v>
      </c>
      <c r="H542" s="26">
        <v>662312.5</v>
      </c>
      <c r="I542" s="61" t="s">
        <v>15</v>
      </c>
    </row>
    <row r="543" spans="1:9" x14ac:dyDescent="0.25">
      <c r="A543" s="63" t="s">
        <v>580</v>
      </c>
      <c r="B543" s="64" t="s">
        <v>507</v>
      </c>
      <c r="C543" s="16" t="s">
        <v>583</v>
      </c>
      <c r="D543" s="18">
        <v>44593</v>
      </c>
      <c r="E543" s="26">
        <v>662312.5</v>
      </c>
      <c r="F543" s="20" t="s">
        <v>14</v>
      </c>
      <c r="G543" s="19">
        <v>0</v>
      </c>
      <c r="H543" s="26">
        <v>662312.5</v>
      </c>
      <c r="I543" s="61" t="s">
        <v>15</v>
      </c>
    </row>
    <row r="544" spans="1:9" x14ac:dyDescent="0.25">
      <c r="A544" s="63" t="s">
        <v>584</v>
      </c>
      <c r="B544" s="64" t="s">
        <v>507</v>
      </c>
      <c r="C544" s="16" t="s">
        <v>585</v>
      </c>
      <c r="D544" s="18">
        <v>43602</v>
      </c>
      <c r="E544" s="26">
        <v>549721.25</v>
      </c>
      <c r="F544" s="20" t="s">
        <v>14</v>
      </c>
      <c r="G544" s="26">
        <v>0</v>
      </c>
      <c r="H544" s="26">
        <v>549721.25</v>
      </c>
      <c r="I544" s="61" t="s">
        <v>19</v>
      </c>
    </row>
    <row r="545" spans="1:9" x14ac:dyDescent="0.25">
      <c r="A545" s="63" t="s">
        <v>586</v>
      </c>
      <c r="B545" s="64" t="s">
        <v>507</v>
      </c>
      <c r="C545" s="16" t="s">
        <v>585</v>
      </c>
      <c r="D545" s="18">
        <v>43402</v>
      </c>
      <c r="E545" s="26">
        <v>797397.5</v>
      </c>
      <c r="F545" s="20" t="s">
        <v>14</v>
      </c>
      <c r="G545" s="26">
        <v>0</v>
      </c>
      <c r="H545" s="26">
        <v>797397.5</v>
      </c>
      <c r="I545" s="61" t="s">
        <v>19</v>
      </c>
    </row>
    <row r="546" spans="1:9" x14ac:dyDescent="0.25">
      <c r="A546" s="63" t="s">
        <v>587</v>
      </c>
      <c r="B546" s="64" t="s">
        <v>507</v>
      </c>
      <c r="C546" s="16" t="s">
        <v>585</v>
      </c>
      <c r="D546" s="18">
        <v>43402</v>
      </c>
      <c r="E546" s="26">
        <v>33807.5</v>
      </c>
      <c r="F546" s="20" t="s">
        <v>14</v>
      </c>
      <c r="G546" s="26">
        <v>0</v>
      </c>
      <c r="H546" s="26">
        <v>33807.5</v>
      </c>
      <c r="I546" s="61" t="s">
        <v>19</v>
      </c>
    </row>
    <row r="547" spans="1:9" x14ac:dyDescent="0.25">
      <c r="A547" s="63" t="s">
        <v>588</v>
      </c>
      <c r="B547" s="64" t="s">
        <v>507</v>
      </c>
      <c r="C547" s="16" t="s">
        <v>585</v>
      </c>
      <c r="D547" s="18">
        <v>43402</v>
      </c>
      <c r="E547" s="26">
        <v>236652.5</v>
      </c>
      <c r="F547" s="20" t="s">
        <v>14</v>
      </c>
      <c r="G547" s="26">
        <v>0</v>
      </c>
      <c r="H547" s="26">
        <v>236652.5</v>
      </c>
      <c r="I547" s="61" t="s">
        <v>19</v>
      </c>
    </row>
    <row r="548" spans="1:9" x14ac:dyDescent="0.25">
      <c r="A548" s="63" t="s">
        <v>589</v>
      </c>
      <c r="B548" s="64" t="s">
        <v>507</v>
      </c>
      <c r="C548" s="16" t="s">
        <v>590</v>
      </c>
      <c r="D548" s="18">
        <v>43306</v>
      </c>
      <c r="E548" s="26">
        <v>117125</v>
      </c>
      <c r="F548" s="20" t="s">
        <v>14</v>
      </c>
      <c r="G548" s="26">
        <v>0</v>
      </c>
      <c r="H548" s="26">
        <v>117125</v>
      </c>
      <c r="I548" s="61" t="s">
        <v>19</v>
      </c>
    </row>
    <row r="549" spans="1:9" x14ac:dyDescent="0.25">
      <c r="A549" s="63" t="s">
        <v>591</v>
      </c>
      <c r="B549" s="64" t="s">
        <v>507</v>
      </c>
      <c r="C549" s="16" t="s">
        <v>585</v>
      </c>
      <c r="D549" s="18">
        <v>43391</v>
      </c>
      <c r="E549" s="26">
        <v>971578.13</v>
      </c>
      <c r="F549" s="20" t="s">
        <v>14</v>
      </c>
      <c r="G549" s="19">
        <v>0</v>
      </c>
      <c r="H549" s="26">
        <v>971578.13</v>
      </c>
      <c r="I549" s="61" t="s">
        <v>19</v>
      </c>
    </row>
    <row r="550" spans="1:9" x14ac:dyDescent="0.25">
      <c r="A550" s="63" t="s">
        <v>592</v>
      </c>
      <c r="B550" s="64" t="s">
        <v>507</v>
      </c>
      <c r="C550" s="16" t="s">
        <v>585</v>
      </c>
      <c r="D550" s="18">
        <v>43452</v>
      </c>
      <c r="E550" s="26">
        <v>127230.63</v>
      </c>
      <c r="F550" s="20" t="s">
        <v>14</v>
      </c>
      <c r="G550" s="26">
        <v>0</v>
      </c>
      <c r="H550" s="26">
        <v>127230.63</v>
      </c>
      <c r="I550" s="61" t="s">
        <v>19</v>
      </c>
    </row>
    <row r="551" spans="1:9" x14ac:dyDescent="0.25">
      <c r="A551" s="63" t="s">
        <v>593</v>
      </c>
      <c r="B551" s="64" t="s">
        <v>507</v>
      </c>
      <c r="C551" s="16" t="s">
        <v>585</v>
      </c>
      <c r="D551" s="18">
        <v>43452</v>
      </c>
      <c r="E551" s="26">
        <v>138796.88</v>
      </c>
      <c r="F551" s="20" t="s">
        <v>14</v>
      </c>
      <c r="G551" s="26">
        <v>0</v>
      </c>
      <c r="H551" s="26">
        <v>138796.88</v>
      </c>
      <c r="I551" s="61" t="s">
        <v>19</v>
      </c>
    </row>
    <row r="552" spans="1:9" x14ac:dyDescent="0.25">
      <c r="A552" s="63" t="s">
        <v>594</v>
      </c>
      <c r="B552" s="64" t="s">
        <v>507</v>
      </c>
      <c r="C552" s="16" t="s">
        <v>595</v>
      </c>
      <c r="D552" s="18">
        <v>43451</v>
      </c>
      <c r="E552" s="23">
        <v>14843.75</v>
      </c>
      <c r="F552" s="20" t="s">
        <v>14</v>
      </c>
      <c r="G552" s="26">
        <v>0</v>
      </c>
      <c r="H552" s="23">
        <v>14843.75</v>
      </c>
      <c r="I552" s="61" t="s">
        <v>19</v>
      </c>
    </row>
    <row r="553" spans="1:9" x14ac:dyDescent="0.25">
      <c r="A553" s="63" t="s">
        <v>596</v>
      </c>
      <c r="B553" s="64" t="s">
        <v>507</v>
      </c>
      <c r="C553" s="16" t="s">
        <v>585</v>
      </c>
      <c r="D553" s="18">
        <v>43550</v>
      </c>
      <c r="E553" s="26">
        <v>242895</v>
      </c>
      <c r="F553" s="20" t="s">
        <v>14</v>
      </c>
      <c r="G553" s="26">
        <v>0</v>
      </c>
      <c r="H553" s="26">
        <v>242895</v>
      </c>
      <c r="I553" s="61" t="s">
        <v>19</v>
      </c>
    </row>
    <row r="554" spans="1:9" x14ac:dyDescent="0.25">
      <c r="A554" s="63" t="s">
        <v>597</v>
      </c>
      <c r="B554" s="64" t="s">
        <v>507</v>
      </c>
      <c r="C554" s="16" t="s">
        <v>598</v>
      </c>
      <c r="D554" s="18">
        <v>43550</v>
      </c>
      <c r="E554" s="23">
        <v>29687.5</v>
      </c>
      <c r="F554" s="20" t="s">
        <v>14</v>
      </c>
      <c r="G554" s="19">
        <v>0</v>
      </c>
      <c r="H554" s="23">
        <v>29687.5</v>
      </c>
      <c r="I554" s="61" t="s">
        <v>19</v>
      </c>
    </row>
    <row r="555" spans="1:9" x14ac:dyDescent="0.25">
      <c r="A555" s="63" t="s">
        <v>599</v>
      </c>
      <c r="B555" s="64" t="s">
        <v>507</v>
      </c>
      <c r="C555" s="16" t="s">
        <v>600</v>
      </c>
      <c r="D555" s="18">
        <v>43550</v>
      </c>
      <c r="E555" s="23">
        <v>367187.5</v>
      </c>
      <c r="F555" s="20" t="s">
        <v>14</v>
      </c>
      <c r="G555" s="26">
        <v>0</v>
      </c>
      <c r="H555" s="23">
        <v>367187.5</v>
      </c>
      <c r="I555" s="61" t="s">
        <v>19</v>
      </c>
    </row>
    <row r="556" spans="1:9" x14ac:dyDescent="0.25">
      <c r="A556" s="63" t="s">
        <v>599</v>
      </c>
      <c r="B556" s="64" t="s">
        <v>507</v>
      </c>
      <c r="C556" s="16" t="s">
        <v>601</v>
      </c>
      <c r="D556" s="18">
        <v>43391</v>
      </c>
      <c r="E556" s="23">
        <v>367187.5</v>
      </c>
      <c r="F556" s="20" t="s">
        <v>14</v>
      </c>
      <c r="G556" s="26">
        <v>0</v>
      </c>
      <c r="H556" s="23">
        <v>367187.5</v>
      </c>
      <c r="I556" s="61" t="s">
        <v>19</v>
      </c>
    </row>
    <row r="557" spans="1:9" x14ac:dyDescent="0.25">
      <c r="A557" s="63" t="s">
        <v>602</v>
      </c>
      <c r="B557" s="64" t="s">
        <v>507</v>
      </c>
      <c r="C557" s="16" t="s">
        <v>585</v>
      </c>
      <c r="D557" s="18">
        <v>43307</v>
      </c>
      <c r="E557" s="26">
        <v>46265.63</v>
      </c>
      <c r="F557" s="20" t="s">
        <v>14</v>
      </c>
      <c r="G557" s="26">
        <v>0</v>
      </c>
      <c r="H557" s="26">
        <v>46265.63</v>
      </c>
      <c r="I557" s="61" t="s">
        <v>19</v>
      </c>
    </row>
    <row r="558" spans="1:9" x14ac:dyDescent="0.25">
      <c r="A558" s="63" t="s">
        <v>603</v>
      </c>
      <c r="B558" s="64" t="s">
        <v>507</v>
      </c>
      <c r="C558" s="16" t="s">
        <v>604</v>
      </c>
      <c r="D558" s="18">
        <v>43447</v>
      </c>
      <c r="E558" s="26">
        <v>1406563.75</v>
      </c>
      <c r="F558" s="20" t="s">
        <v>14</v>
      </c>
      <c r="G558" s="26">
        <v>0</v>
      </c>
      <c r="H558" s="26">
        <v>1406563.75</v>
      </c>
      <c r="I558" s="61" t="s">
        <v>19</v>
      </c>
    </row>
    <row r="559" spans="1:9" x14ac:dyDescent="0.25">
      <c r="A559" s="63" t="s">
        <v>605</v>
      </c>
      <c r="B559" s="64" t="s">
        <v>507</v>
      </c>
      <c r="C559" s="16" t="s">
        <v>510</v>
      </c>
      <c r="D559" s="18">
        <v>43137</v>
      </c>
      <c r="E559" s="19">
        <v>7882.5</v>
      </c>
      <c r="F559" s="20" t="s">
        <v>14</v>
      </c>
      <c r="G559" s="26">
        <v>0</v>
      </c>
      <c r="H559" s="19">
        <v>7882.5</v>
      </c>
      <c r="I559" s="61" t="s">
        <v>19</v>
      </c>
    </row>
    <row r="560" spans="1:9" x14ac:dyDescent="0.25">
      <c r="A560" s="63" t="s">
        <v>606</v>
      </c>
      <c r="B560" s="64" t="s">
        <v>507</v>
      </c>
      <c r="C560" s="16" t="s">
        <v>510</v>
      </c>
      <c r="D560" s="18">
        <v>43265</v>
      </c>
      <c r="E560" s="26">
        <v>11016.88</v>
      </c>
      <c r="F560" s="20" t="s">
        <v>14</v>
      </c>
      <c r="G560" s="26">
        <v>0</v>
      </c>
      <c r="H560" s="26">
        <v>11016.88</v>
      </c>
      <c r="I560" s="61" t="s">
        <v>19</v>
      </c>
    </row>
    <row r="561" spans="1:9" x14ac:dyDescent="0.25">
      <c r="A561" s="63" t="s">
        <v>607</v>
      </c>
      <c r="B561" s="64" t="s">
        <v>507</v>
      </c>
      <c r="C561" s="16" t="s">
        <v>608</v>
      </c>
      <c r="D561" s="18">
        <v>43718</v>
      </c>
      <c r="E561" s="26">
        <v>159804.38</v>
      </c>
      <c r="F561" s="20" t="s">
        <v>14</v>
      </c>
      <c r="G561" s="26">
        <v>0</v>
      </c>
      <c r="H561" s="26">
        <v>159804.38</v>
      </c>
      <c r="I561" s="61" t="s">
        <v>19</v>
      </c>
    </row>
    <row r="562" spans="1:9" x14ac:dyDescent="0.25">
      <c r="A562" s="63" t="s">
        <v>609</v>
      </c>
      <c r="B562" s="64" t="s">
        <v>507</v>
      </c>
      <c r="C562" s="16" t="s">
        <v>610</v>
      </c>
      <c r="D562" s="18">
        <v>43718</v>
      </c>
      <c r="E562" s="26">
        <v>159990.63</v>
      </c>
      <c r="F562" s="20" t="s">
        <v>14</v>
      </c>
      <c r="G562" s="26">
        <v>0</v>
      </c>
      <c r="H562" s="26">
        <v>159990.63</v>
      </c>
      <c r="I562" s="61" t="s">
        <v>19</v>
      </c>
    </row>
    <row r="563" spans="1:9" x14ac:dyDescent="0.25">
      <c r="A563" s="63" t="s">
        <v>611</v>
      </c>
      <c r="B563" s="64" t="s">
        <v>507</v>
      </c>
      <c r="C563" s="16" t="s">
        <v>510</v>
      </c>
      <c r="D563" s="18">
        <v>43265</v>
      </c>
      <c r="E563" s="26">
        <v>1721.25</v>
      </c>
      <c r="F563" s="20" t="s">
        <v>14</v>
      </c>
      <c r="G563" s="26">
        <v>0</v>
      </c>
      <c r="H563" s="26">
        <v>1721.25</v>
      </c>
      <c r="I563" s="61" t="s">
        <v>19</v>
      </c>
    </row>
    <row r="564" spans="1:9" x14ac:dyDescent="0.25">
      <c r="A564" s="63" t="s">
        <v>612</v>
      </c>
      <c r="B564" s="64" t="s">
        <v>507</v>
      </c>
      <c r="C564" s="16" t="s">
        <v>510</v>
      </c>
      <c r="D564" s="18">
        <v>43546</v>
      </c>
      <c r="E564" s="19">
        <v>17771.25</v>
      </c>
      <c r="F564" s="20" t="s">
        <v>14</v>
      </c>
      <c r="G564" s="26">
        <v>0</v>
      </c>
      <c r="H564" s="19">
        <v>17771.25</v>
      </c>
      <c r="I564" s="61" t="s">
        <v>19</v>
      </c>
    </row>
    <row r="565" spans="1:9" x14ac:dyDescent="0.25">
      <c r="A565" s="63" t="s">
        <v>613</v>
      </c>
      <c r="B565" s="64" t="s">
        <v>507</v>
      </c>
      <c r="C565" s="16" t="s">
        <v>510</v>
      </c>
      <c r="D565" s="18">
        <v>43817</v>
      </c>
      <c r="E565" s="19">
        <v>3984398.13</v>
      </c>
      <c r="F565" s="20" t="s">
        <v>14</v>
      </c>
      <c r="G565" s="26">
        <v>0</v>
      </c>
      <c r="H565" s="19">
        <v>3984398.13</v>
      </c>
      <c r="I565" s="61" t="s">
        <v>19</v>
      </c>
    </row>
    <row r="566" spans="1:9" x14ac:dyDescent="0.25">
      <c r="A566" s="63" t="s">
        <v>614</v>
      </c>
      <c r="B566" s="64" t="s">
        <v>507</v>
      </c>
      <c r="C566" s="16" t="s">
        <v>510</v>
      </c>
      <c r="D566" s="18">
        <v>43770</v>
      </c>
      <c r="E566" s="26">
        <v>682500</v>
      </c>
      <c r="F566" s="20" t="s">
        <v>14</v>
      </c>
      <c r="G566" s="26">
        <v>0</v>
      </c>
      <c r="H566" s="26">
        <v>682500</v>
      </c>
      <c r="I566" s="61" t="s">
        <v>19</v>
      </c>
    </row>
    <row r="567" spans="1:9" x14ac:dyDescent="0.25">
      <c r="A567" s="63" t="s">
        <v>615</v>
      </c>
      <c r="B567" s="64" t="s">
        <v>507</v>
      </c>
      <c r="C567" s="16" t="s">
        <v>616</v>
      </c>
      <c r="D567" s="18">
        <v>43862</v>
      </c>
      <c r="E567" s="19">
        <v>9900000</v>
      </c>
      <c r="F567" s="20" t="s">
        <v>14</v>
      </c>
      <c r="G567" s="26">
        <v>0</v>
      </c>
      <c r="H567" s="19">
        <v>9900000</v>
      </c>
      <c r="I567" s="61" t="s">
        <v>19</v>
      </c>
    </row>
    <row r="568" spans="1:9" x14ac:dyDescent="0.25">
      <c r="A568" s="33" t="s">
        <v>615</v>
      </c>
      <c r="B568" s="64" t="s">
        <v>507</v>
      </c>
      <c r="C568" s="16" t="s">
        <v>510</v>
      </c>
      <c r="D568" s="18">
        <v>43970</v>
      </c>
      <c r="E568" s="19">
        <v>9900000</v>
      </c>
      <c r="F568" s="20" t="s">
        <v>14</v>
      </c>
      <c r="G568" s="19">
        <v>0</v>
      </c>
      <c r="H568" s="19">
        <v>9900000</v>
      </c>
      <c r="I568" s="61" t="s">
        <v>19</v>
      </c>
    </row>
    <row r="569" spans="1:9" x14ac:dyDescent="0.25">
      <c r="A569" s="63" t="s">
        <v>617</v>
      </c>
      <c r="B569" s="64" t="s">
        <v>507</v>
      </c>
      <c r="C569" s="16" t="s">
        <v>510</v>
      </c>
      <c r="D569" s="18">
        <v>43111</v>
      </c>
      <c r="E569" s="19">
        <v>5612500</v>
      </c>
      <c r="F569" s="20" t="s">
        <v>14</v>
      </c>
      <c r="G569" s="26">
        <v>0</v>
      </c>
      <c r="H569" s="19">
        <v>5612500</v>
      </c>
      <c r="I569" s="61" t="s">
        <v>19</v>
      </c>
    </row>
    <row r="570" spans="1:9" x14ac:dyDescent="0.25">
      <c r="A570" s="63" t="s">
        <v>618</v>
      </c>
      <c r="B570" s="64" t="s">
        <v>507</v>
      </c>
      <c r="C570" s="16" t="s">
        <v>619</v>
      </c>
      <c r="D570" s="18">
        <v>43952</v>
      </c>
      <c r="E570" s="19">
        <v>1046875</v>
      </c>
      <c r="F570" s="20" t="s">
        <v>14</v>
      </c>
      <c r="G570" s="26">
        <v>0</v>
      </c>
      <c r="H570" s="19">
        <v>1046875</v>
      </c>
      <c r="I570" s="61" t="s">
        <v>19</v>
      </c>
    </row>
    <row r="571" spans="1:9" x14ac:dyDescent="0.25">
      <c r="A571" s="63" t="s">
        <v>618</v>
      </c>
      <c r="B571" s="64" t="s">
        <v>507</v>
      </c>
      <c r="C571" s="16" t="s">
        <v>620</v>
      </c>
      <c r="D571" s="18">
        <v>43952</v>
      </c>
      <c r="E571" s="19">
        <v>1046875</v>
      </c>
      <c r="F571" s="20" t="s">
        <v>14</v>
      </c>
      <c r="G571" s="26">
        <v>0</v>
      </c>
      <c r="H571" s="19">
        <v>1046875</v>
      </c>
      <c r="I571" s="61" t="s">
        <v>15</v>
      </c>
    </row>
    <row r="572" spans="1:9" x14ac:dyDescent="0.25">
      <c r="A572" s="63" t="s">
        <v>621</v>
      </c>
      <c r="B572" s="64" t="s">
        <v>507</v>
      </c>
      <c r="C572" s="16" t="s">
        <v>622</v>
      </c>
      <c r="D572" s="18">
        <v>44501</v>
      </c>
      <c r="E572" s="19">
        <v>4375000</v>
      </c>
      <c r="F572" s="20" t="s">
        <v>14</v>
      </c>
      <c r="G572" s="26">
        <v>0</v>
      </c>
      <c r="H572" s="19">
        <v>4375000</v>
      </c>
      <c r="I572" s="61" t="s">
        <v>15</v>
      </c>
    </row>
    <row r="573" spans="1:9" x14ac:dyDescent="0.25">
      <c r="A573" s="63" t="s">
        <v>623</v>
      </c>
      <c r="B573" s="64" t="s">
        <v>507</v>
      </c>
      <c r="C573" s="16" t="s">
        <v>624</v>
      </c>
      <c r="D573" s="18">
        <v>44501</v>
      </c>
      <c r="E573" s="19">
        <v>121500</v>
      </c>
      <c r="F573" s="20" t="s">
        <v>14</v>
      </c>
      <c r="G573" s="26">
        <v>0</v>
      </c>
      <c r="H573" s="19">
        <v>121500</v>
      </c>
      <c r="I573" s="61" t="s">
        <v>15</v>
      </c>
    </row>
    <row r="574" spans="1:9" x14ac:dyDescent="0.25">
      <c r="A574" s="63" t="s">
        <v>625</v>
      </c>
      <c r="B574" s="64" t="s">
        <v>507</v>
      </c>
      <c r="C574" s="16">
        <v>202102033</v>
      </c>
      <c r="D574" s="18">
        <v>44562</v>
      </c>
      <c r="E574" s="19">
        <v>16113500</v>
      </c>
      <c r="F574" s="20" t="s">
        <v>14</v>
      </c>
      <c r="G574" s="26">
        <v>0</v>
      </c>
      <c r="H574" s="19">
        <v>16113500</v>
      </c>
      <c r="I574" s="61" t="s">
        <v>15</v>
      </c>
    </row>
    <row r="575" spans="1:9" x14ac:dyDescent="0.25">
      <c r="A575" s="63" t="s">
        <v>1060</v>
      </c>
      <c r="B575" s="64" t="s">
        <v>507</v>
      </c>
      <c r="C575" s="16">
        <v>202200964</v>
      </c>
      <c r="D575" s="18">
        <v>44652</v>
      </c>
      <c r="E575" s="19">
        <v>3681075</v>
      </c>
      <c r="F575" s="20" t="s">
        <v>14</v>
      </c>
      <c r="G575" s="19">
        <v>3681075</v>
      </c>
      <c r="H575" s="19">
        <v>0</v>
      </c>
      <c r="I575" s="61" t="s">
        <v>21</v>
      </c>
    </row>
    <row r="576" spans="1:9" x14ac:dyDescent="0.25">
      <c r="A576" s="63" t="s">
        <v>1044</v>
      </c>
      <c r="B576" s="64" t="s">
        <v>507</v>
      </c>
      <c r="C576" s="16" t="s">
        <v>627</v>
      </c>
      <c r="D576" s="18">
        <v>44925</v>
      </c>
      <c r="E576" s="19">
        <v>2493500</v>
      </c>
      <c r="F576" s="20" t="s">
        <v>14</v>
      </c>
      <c r="G576" s="19">
        <v>0</v>
      </c>
      <c r="H576" s="19">
        <v>2493500</v>
      </c>
      <c r="I576" s="61" t="s">
        <v>15</v>
      </c>
    </row>
    <row r="577" spans="1:9" x14ac:dyDescent="0.25">
      <c r="A577" s="63" t="s">
        <v>629</v>
      </c>
      <c r="B577" s="64" t="s">
        <v>507</v>
      </c>
      <c r="C577" s="16" t="s">
        <v>630</v>
      </c>
      <c r="D577" s="18">
        <v>44925</v>
      </c>
      <c r="E577" s="19">
        <v>12168525</v>
      </c>
      <c r="F577" s="20" t="s">
        <v>14</v>
      </c>
      <c r="G577" s="19">
        <v>0</v>
      </c>
      <c r="H577" s="19">
        <v>12168525</v>
      </c>
      <c r="I577" s="61" t="s">
        <v>15</v>
      </c>
    </row>
    <row r="578" spans="1:9" x14ac:dyDescent="0.25">
      <c r="A578" s="63" t="s">
        <v>631</v>
      </c>
      <c r="B578" s="64" t="s">
        <v>507</v>
      </c>
      <c r="C578" s="16" t="s">
        <v>632</v>
      </c>
      <c r="D578" s="18">
        <v>44593</v>
      </c>
      <c r="E578" s="23">
        <v>4703125</v>
      </c>
      <c r="F578" s="20" t="s">
        <v>14</v>
      </c>
      <c r="G578" s="23">
        <v>0</v>
      </c>
      <c r="H578" s="23">
        <v>4703125</v>
      </c>
      <c r="I578" s="61" t="s">
        <v>15</v>
      </c>
    </row>
    <row r="579" spans="1:9" x14ac:dyDescent="0.25">
      <c r="A579" s="63" t="s">
        <v>633</v>
      </c>
      <c r="B579" s="64" t="s">
        <v>507</v>
      </c>
      <c r="C579" s="16" t="s">
        <v>634</v>
      </c>
      <c r="D579" s="18">
        <v>44926</v>
      </c>
      <c r="E579" s="23">
        <v>1382500</v>
      </c>
      <c r="F579" s="20" t="s">
        <v>14</v>
      </c>
      <c r="G579" s="23">
        <v>0</v>
      </c>
      <c r="H579" s="23">
        <v>1382500</v>
      </c>
      <c r="I579" s="61" t="s">
        <v>15</v>
      </c>
    </row>
    <row r="580" spans="1:9" x14ac:dyDescent="0.25">
      <c r="A580" s="63" t="s">
        <v>635</v>
      </c>
      <c r="B580" s="64" t="s">
        <v>507</v>
      </c>
      <c r="C580" s="16" t="s">
        <v>636</v>
      </c>
      <c r="D580" s="18">
        <v>44925</v>
      </c>
      <c r="E580" s="23">
        <v>269325</v>
      </c>
      <c r="F580" s="20" t="s">
        <v>14</v>
      </c>
      <c r="G580" s="23">
        <v>0</v>
      </c>
      <c r="H580" s="23">
        <v>269325</v>
      </c>
      <c r="I580" s="61" t="s">
        <v>15</v>
      </c>
    </row>
    <row r="581" spans="1:9" x14ac:dyDescent="0.25">
      <c r="A581" s="63" t="s">
        <v>637</v>
      </c>
      <c r="B581" s="64" t="s">
        <v>507</v>
      </c>
      <c r="C581" s="16">
        <v>3430</v>
      </c>
      <c r="D581" s="18">
        <v>44896</v>
      </c>
      <c r="E581" s="23">
        <v>530625</v>
      </c>
      <c r="F581" s="20" t="s">
        <v>14</v>
      </c>
      <c r="G581" s="23">
        <v>0</v>
      </c>
      <c r="H581" s="23">
        <v>530625</v>
      </c>
      <c r="I581" s="61" t="s">
        <v>15</v>
      </c>
    </row>
    <row r="582" spans="1:9" x14ac:dyDescent="0.25">
      <c r="A582" s="63" t="s">
        <v>638</v>
      </c>
      <c r="B582" s="64" t="s">
        <v>507</v>
      </c>
      <c r="C582" s="16" t="s">
        <v>639</v>
      </c>
      <c r="D582" s="18">
        <v>44925</v>
      </c>
      <c r="E582" s="23">
        <v>8875500</v>
      </c>
      <c r="F582" s="20" t="s">
        <v>14</v>
      </c>
      <c r="G582" s="23">
        <v>0</v>
      </c>
      <c r="H582" s="23">
        <v>8875500</v>
      </c>
      <c r="I582" s="61" t="s">
        <v>15</v>
      </c>
    </row>
    <row r="583" spans="1:9" x14ac:dyDescent="0.25">
      <c r="A583" s="33" t="s">
        <v>1061</v>
      </c>
      <c r="B583" s="64" t="s">
        <v>507</v>
      </c>
      <c r="C583" s="66" t="s">
        <v>1062</v>
      </c>
      <c r="D583" s="67">
        <v>44844</v>
      </c>
      <c r="E583" s="23">
        <v>37469.5</v>
      </c>
      <c r="F583" s="20" t="s">
        <v>14</v>
      </c>
      <c r="G583" s="23">
        <v>37469.5</v>
      </c>
      <c r="H583" s="23">
        <v>0</v>
      </c>
      <c r="I583" s="61" t="s">
        <v>21</v>
      </c>
    </row>
    <row r="584" spans="1:9" x14ac:dyDescent="0.25">
      <c r="A584" s="33" t="s">
        <v>1063</v>
      </c>
      <c r="B584" s="64" t="s">
        <v>507</v>
      </c>
      <c r="C584" s="66" t="s">
        <v>1064</v>
      </c>
      <c r="D584" s="67">
        <v>44835</v>
      </c>
      <c r="E584" s="23">
        <v>74939</v>
      </c>
      <c r="F584" s="20" t="s">
        <v>14</v>
      </c>
      <c r="G584" s="23">
        <v>74939</v>
      </c>
      <c r="H584" s="23">
        <v>0</v>
      </c>
      <c r="I584" s="61" t="s">
        <v>21</v>
      </c>
    </row>
    <row r="585" spans="1:9" x14ac:dyDescent="0.25">
      <c r="A585" s="33" t="s">
        <v>1065</v>
      </c>
      <c r="B585" s="64" t="s">
        <v>507</v>
      </c>
      <c r="C585" s="66" t="s">
        <v>1066</v>
      </c>
      <c r="D585" s="67">
        <v>44844</v>
      </c>
      <c r="E585" s="23">
        <v>37469.5</v>
      </c>
      <c r="F585" s="20" t="s">
        <v>14</v>
      </c>
      <c r="G585" s="23">
        <v>37469.5</v>
      </c>
      <c r="H585" s="23">
        <v>0</v>
      </c>
      <c r="I585" s="61" t="s">
        <v>21</v>
      </c>
    </row>
    <row r="586" spans="1:9" x14ac:dyDescent="0.25">
      <c r="A586" s="33" t="s">
        <v>1067</v>
      </c>
      <c r="B586" s="64" t="s">
        <v>507</v>
      </c>
      <c r="C586" s="66" t="s">
        <v>1068</v>
      </c>
      <c r="D586" s="67" t="s">
        <v>1069</v>
      </c>
      <c r="E586" s="23">
        <v>39524.5</v>
      </c>
      <c r="F586" s="20" t="s">
        <v>14</v>
      </c>
      <c r="G586" s="23">
        <v>39524.5</v>
      </c>
      <c r="H586" s="23">
        <v>0</v>
      </c>
      <c r="I586" s="61" t="s">
        <v>21</v>
      </c>
    </row>
    <row r="587" spans="1:9" x14ac:dyDescent="0.25">
      <c r="A587" s="33" t="s">
        <v>1070</v>
      </c>
      <c r="B587" s="64" t="s">
        <v>507</v>
      </c>
      <c r="C587" s="66" t="s">
        <v>1071</v>
      </c>
      <c r="D587" s="67" t="s">
        <v>1069</v>
      </c>
      <c r="E587" s="23">
        <v>37469.5</v>
      </c>
      <c r="F587" s="20" t="s">
        <v>14</v>
      </c>
      <c r="G587" s="23">
        <v>37469.5</v>
      </c>
      <c r="H587" s="23">
        <v>0</v>
      </c>
      <c r="I587" s="61" t="s">
        <v>21</v>
      </c>
    </row>
    <row r="588" spans="1:9" x14ac:dyDescent="0.25">
      <c r="A588" s="33" t="s">
        <v>1072</v>
      </c>
      <c r="B588" s="64" t="s">
        <v>507</v>
      </c>
      <c r="C588" s="66" t="s">
        <v>1073</v>
      </c>
      <c r="D588" s="67">
        <v>44844</v>
      </c>
      <c r="E588" s="23">
        <v>74939</v>
      </c>
      <c r="F588" s="20" t="s">
        <v>14</v>
      </c>
      <c r="G588" s="23">
        <v>74939</v>
      </c>
      <c r="H588" s="23">
        <v>0</v>
      </c>
      <c r="I588" s="61" t="s">
        <v>21</v>
      </c>
    </row>
    <row r="589" spans="1:9" x14ac:dyDescent="0.25">
      <c r="A589" s="33" t="s">
        <v>1074</v>
      </c>
      <c r="B589" s="64" t="s">
        <v>507</v>
      </c>
      <c r="C589" s="66" t="s">
        <v>1075</v>
      </c>
      <c r="D589" s="67">
        <v>44844</v>
      </c>
      <c r="E589" s="23">
        <v>74939</v>
      </c>
      <c r="F589" s="20" t="s">
        <v>14</v>
      </c>
      <c r="G589" s="23">
        <v>74939</v>
      </c>
      <c r="H589" s="23">
        <v>0</v>
      </c>
      <c r="I589" s="61" t="s">
        <v>21</v>
      </c>
    </row>
    <row r="590" spans="1:9" x14ac:dyDescent="0.25">
      <c r="A590" s="33" t="s">
        <v>1076</v>
      </c>
      <c r="B590" s="64" t="s">
        <v>507</v>
      </c>
      <c r="C590" s="66" t="s">
        <v>1077</v>
      </c>
      <c r="D590" s="67">
        <v>44844</v>
      </c>
      <c r="E590" s="23">
        <v>37469.5</v>
      </c>
      <c r="F590" s="20" t="s">
        <v>14</v>
      </c>
      <c r="G590" s="23">
        <v>37469.5</v>
      </c>
      <c r="H590" s="23">
        <v>0</v>
      </c>
      <c r="I590" s="61" t="s">
        <v>21</v>
      </c>
    </row>
    <row r="591" spans="1:9" x14ac:dyDescent="0.25">
      <c r="A591" s="33" t="s">
        <v>1078</v>
      </c>
      <c r="B591" s="64" t="s">
        <v>507</v>
      </c>
      <c r="C591" s="66" t="s">
        <v>1079</v>
      </c>
      <c r="D591" s="67">
        <v>44844</v>
      </c>
      <c r="E591" s="23">
        <v>74939</v>
      </c>
      <c r="F591" s="20" t="s">
        <v>14</v>
      </c>
      <c r="G591" s="23">
        <v>74939</v>
      </c>
      <c r="H591" s="23">
        <v>0</v>
      </c>
      <c r="I591" s="61" t="s">
        <v>21</v>
      </c>
    </row>
    <row r="592" spans="1:9" x14ac:dyDescent="0.25">
      <c r="A592" s="33" t="s">
        <v>1080</v>
      </c>
      <c r="B592" s="64" t="s">
        <v>507</v>
      </c>
      <c r="C592" s="66" t="s">
        <v>1081</v>
      </c>
      <c r="D592" s="67">
        <v>44844</v>
      </c>
      <c r="E592" s="23">
        <v>37469.5</v>
      </c>
      <c r="F592" s="20" t="s">
        <v>14</v>
      </c>
      <c r="G592" s="23">
        <v>37469.5</v>
      </c>
      <c r="H592" s="23">
        <v>0</v>
      </c>
      <c r="I592" s="61" t="s">
        <v>21</v>
      </c>
    </row>
    <row r="593" spans="1:9" x14ac:dyDescent="0.25">
      <c r="A593" s="33" t="s">
        <v>1082</v>
      </c>
      <c r="B593" s="64" t="s">
        <v>507</v>
      </c>
      <c r="C593" s="66" t="s">
        <v>1083</v>
      </c>
      <c r="D593" s="67">
        <v>44844</v>
      </c>
      <c r="E593" s="23">
        <v>74939</v>
      </c>
      <c r="F593" s="20" t="s">
        <v>14</v>
      </c>
      <c r="G593" s="23">
        <v>74939</v>
      </c>
      <c r="H593" s="23">
        <v>0</v>
      </c>
      <c r="I593" s="61" t="s">
        <v>21</v>
      </c>
    </row>
    <row r="594" spans="1:9" x14ac:dyDescent="0.25">
      <c r="A594" s="33" t="s">
        <v>1084</v>
      </c>
      <c r="B594" s="64" t="s">
        <v>507</v>
      </c>
      <c r="C594" s="66" t="s">
        <v>1085</v>
      </c>
      <c r="D594" s="67">
        <v>44844</v>
      </c>
      <c r="E594" s="23">
        <v>37469.5</v>
      </c>
      <c r="F594" s="20" t="s">
        <v>14</v>
      </c>
      <c r="G594" s="23">
        <v>37469.5</v>
      </c>
      <c r="H594" s="23">
        <v>0</v>
      </c>
      <c r="I594" s="61" t="s">
        <v>21</v>
      </c>
    </row>
    <row r="595" spans="1:9" x14ac:dyDescent="0.25">
      <c r="A595" s="33" t="s">
        <v>1086</v>
      </c>
      <c r="B595" s="64" t="s">
        <v>507</v>
      </c>
      <c r="C595" s="66" t="s">
        <v>1087</v>
      </c>
      <c r="D595" s="67">
        <v>44844</v>
      </c>
      <c r="E595" s="23">
        <v>74939</v>
      </c>
      <c r="F595" s="20" t="s">
        <v>14</v>
      </c>
      <c r="G595" s="23">
        <v>74939</v>
      </c>
      <c r="H595" s="23">
        <v>0</v>
      </c>
      <c r="I595" s="61" t="s">
        <v>21</v>
      </c>
    </row>
    <row r="596" spans="1:9" x14ac:dyDescent="0.25">
      <c r="A596" s="33" t="s">
        <v>1088</v>
      </c>
      <c r="B596" s="64" t="s">
        <v>507</v>
      </c>
      <c r="C596" s="66" t="s">
        <v>1089</v>
      </c>
      <c r="D596" s="67">
        <v>44844</v>
      </c>
      <c r="E596" s="23">
        <v>74939</v>
      </c>
      <c r="F596" s="20" t="s">
        <v>14</v>
      </c>
      <c r="G596" s="23">
        <v>74939</v>
      </c>
      <c r="H596" s="23">
        <v>0</v>
      </c>
      <c r="I596" s="61" t="s">
        <v>21</v>
      </c>
    </row>
    <row r="597" spans="1:9" x14ac:dyDescent="0.25">
      <c r="A597" s="33" t="s">
        <v>1090</v>
      </c>
      <c r="B597" s="64" t="s">
        <v>507</v>
      </c>
      <c r="C597" s="66" t="s">
        <v>1091</v>
      </c>
      <c r="D597" s="67" t="s">
        <v>1069</v>
      </c>
      <c r="E597" s="23">
        <v>37469.5</v>
      </c>
      <c r="F597" s="20" t="s">
        <v>14</v>
      </c>
      <c r="G597" s="23">
        <v>37469.5</v>
      </c>
      <c r="H597" s="23">
        <v>0</v>
      </c>
      <c r="I597" s="61" t="s">
        <v>21</v>
      </c>
    </row>
    <row r="598" spans="1:9" x14ac:dyDescent="0.25">
      <c r="A598" s="33" t="s">
        <v>1092</v>
      </c>
      <c r="B598" s="64" t="s">
        <v>507</v>
      </c>
      <c r="C598" s="66" t="s">
        <v>1093</v>
      </c>
      <c r="D598" s="67">
        <v>44844</v>
      </c>
      <c r="E598" s="23">
        <v>37469.5</v>
      </c>
      <c r="F598" s="20" t="s">
        <v>14</v>
      </c>
      <c r="G598" s="23">
        <v>37469.5</v>
      </c>
      <c r="H598" s="23">
        <v>0</v>
      </c>
      <c r="I598" s="61" t="s">
        <v>21</v>
      </c>
    </row>
    <row r="599" spans="1:9" x14ac:dyDescent="0.25">
      <c r="A599" s="33" t="s">
        <v>1094</v>
      </c>
      <c r="B599" s="64" t="s">
        <v>507</v>
      </c>
      <c r="C599" s="66" t="s">
        <v>1095</v>
      </c>
      <c r="D599" s="67">
        <v>44844</v>
      </c>
      <c r="E599" s="23">
        <v>37469.5</v>
      </c>
      <c r="F599" s="20" t="s">
        <v>14</v>
      </c>
      <c r="G599" s="23">
        <v>37469.5</v>
      </c>
      <c r="H599" s="23">
        <v>0</v>
      </c>
      <c r="I599" s="61" t="s">
        <v>21</v>
      </c>
    </row>
    <row r="600" spans="1:9" x14ac:dyDescent="0.25">
      <c r="A600" s="33" t="s">
        <v>1096</v>
      </c>
      <c r="B600" s="64" t="s">
        <v>507</v>
      </c>
      <c r="C600" s="66" t="s">
        <v>1097</v>
      </c>
      <c r="D600" s="67" t="s">
        <v>1069</v>
      </c>
      <c r="E600" s="23">
        <v>74939</v>
      </c>
      <c r="F600" s="20" t="s">
        <v>14</v>
      </c>
      <c r="G600" s="23">
        <v>74939</v>
      </c>
      <c r="H600" s="23">
        <v>0</v>
      </c>
      <c r="I600" s="61" t="s">
        <v>21</v>
      </c>
    </row>
    <row r="601" spans="1:9" x14ac:dyDescent="0.25">
      <c r="A601" s="33" t="s">
        <v>1098</v>
      </c>
      <c r="B601" s="64" t="s">
        <v>507</v>
      </c>
      <c r="C601" s="66" t="s">
        <v>1099</v>
      </c>
      <c r="D601" s="67" t="s">
        <v>1069</v>
      </c>
      <c r="E601" s="23">
        <v>74939</v>
      </c>
      <c r="F601" s="20" t="s">
        <v>14</v>
      </c>
      <c r="G601" s="23">
        <v>74939</v>
      </c>
      <c r="H601" s="23">
        <v>0</v>
      </c>
      <c r="I601" s="61" t="s">
        <v>21</v>
      </c>
    </row>
    <row r="602" spans="1:9" x14ac:dyDescent="0.25">
      <c r="A602" s="33" t="s">
        <v>640</v>
      </c>
      <c r="B602" s="64" t="s">
        <v>507</v>
      </c>
      <c r="C602" s="66" t="s">
        <v>641</v>
      </c>
      <c r="D602" s="67">
        <v>44844</v>
      </c>
      <c r="E602" s="23">
        <v>38908</v>
      </c>
      <c r="F602" s="20" t="s">
        <v>14</v>
      </c>
      <c r="G602" s="23">
        <v>0</v>
      </c>
      <c r="H602" s="23">
        <v>38908</v>
      </c>
      <c r="I602" s="61" t="s">
        <v>15</v>
      </c>
    </row>
    <row r="603" spans="1:9" x14ac:dyDescent="0.25">
      <c r="A603" s="33" t="s">
        <v>1100</v>
      </c>
      <c r="B603" s="64" t="s">
        <v>507</v>
      </c>
      <c r="C603" s="66" t="s">
        <v>1101</v>
      </c>
      <c r="D603" s="67" t="s">
        <v>1069</v>
      </c>
      <c r="E603" s="23">
        <v>74939</v>
      </c>
      <c r="F603" s="20" t="s">
        <v>14</v>
      </c>
      <c r="G603" s="23">
        <v>74939</v>
      </c>
      <c r="H603" s="23">
        <v>0</v>
      </c>
      <c r="I603" s="61" t="s">
        <v>21</v>
      </c>
    </row>
    <row r="604" spans="1:9" x14ac:dyDescent="0.25">
      <c r="A604" s="33" t="s">
        <v>1102</v>
      </c>
      <c r="B604" s="64" t="s">
        <v>507</v>
      </c>
      <c r="C604" s="66" t="s">
        <v>1103</v>
      </c>
      <c r="D604" s="67">
        <v>44844</v>
      </c>
      <c r="E604" s="23">
        <v>74939</v>
      </c>
      <c r="F604" s="20" t="s">
        <v>14</v>
      </c>
      <c r="G604" s="23">
        <v>74939</v>
      </c>
      <c r="H604" s="23">
        <v>0</v>
      </c>
      <c r="I604" s="61" t="s">
        <v>21</v>
      </c>
    </row>
    <row r="605" spans="1:9" x14ac:dyDescent="0.25">
      <c r="A605" s="33" t="s">
        <v>1104</v>
      </c>
      <c r="B605" s="64" t="s">
        <v>507</v>
      </c>
      <c r="C605" s="66" t="s">
        <v>1105</v>
      </c>
      <c r="D605" s="67">
        <v>44844</v>
      </c>
      <c r="E605" s="23">
        <v>74939</v>
      </c>
      <c r="F605" s="20" t="s">
        <v>14</v>
      </c>
      <c r="G605" s="23">
        <v>74939</v>
      </c>
      <c r="H605" s="23">
        <v>0</v>
      </c>
      <c r="I605" s="61" t="s">
        <v>21</v>
      </c>
    </row>
    <row r="606" spans="1:9" x14ac:dyDescent="0.25">
      <c r="A606" s="33" t="s">
        <v>1106</v>
      </c>
      <c r="B606" s="64" t="s">
        <v>507</v>
      </c>
      <c r="C606" s="66" t="s">
        <v>1107</v>
      </c>
      <c r="D606" s="67">
        <v>44844</v>
      </c>
      <c r="E606" s="23">
        <v>74939</v>
      </c>
      <c r="F606" s="20" t="s">
        <v>14</v>
      </c>
      <c r="G606" s="23">
        <v>74939</v>
      </c>
      <c r="H606" s="23">
        <v>0</v>
      </c>
      <c r="I606" s="61" t="s">
        <v>21</v>
      </c>
    </row>
    <row r="607" spans="1:9" x14ac:dyDescent="0.25">
      <c r="A607" s="33" t="s">
        <v>1108</v>
      </c>
      <c r="B607" s="64" t="s">
        <v>507</v>
      </c>
      <c r="C607" s="66" t="s">
        <v>1109</v>
      </c>
      <c r="D607" s="67" t="s">
        <v>1069</v>
      </c>
      <c r="E607" s="23">
        <v>37469.5</v>
      </c>
      <c r="F607" s="20" t="s">
        <v>14</v>
      </c>
      <c r="G607" s="23">
        <v>37469.5</v>
      </c>
      <c r="H607" s="23">
        <v>0</v>
      </c>
      <c r="I607" s="61" t="s">
        <v>21</v>
      </c>
    </row>
    <row r="608" spans="1:9" x14ac:dyDescent="0.25">
      <c r="A608" s="33" t="s">
        <v>1110</v>
      </c>
      <c r="B608" s="64" t="s">
        <v>507</v>
      </c>
      <c r="C608" s="66" t="s">
        <v>1111</v>
      </c>
      <c r="D608" s="67">
        <v>44844</v>
      </c>
      <c r="E608" s="23">
        <v>37469.5</v>
      </c>
      <c r="F608" s="20" t="s">
        <v>14</v>
      </c>
      <c r="G608" s="23">
        <v>37469.5</v>
      </c>
      <c r="H608" s="23">
        <v>0</v>
      </c>
      <c r="I608" s="61" t="s">
        <v>21</v>
      </c>
    </row>
    <row r="609" spans="1:9" x14ac:dyDescent="0.25">
      <c r="A609" s="33" t="s">
        <v>1112</v>
      </c>
      <c r="B609" s="64" t="s">
        <v>507</v>
      </c>
      <c r="C609" s="66" t="s">
        <v>1113</v>
      </c>
      <c r="D609" s="67">
        <v>44844</v>
      </c>
      <c r="E609" s="23">
        <v>74939</v>
      </c>
      <c r="F609" s="20" t="s">
        <v>14</v>
      </c>
      <c r="G609" s="23">
        <v>74939</v>
      </c>
      <c r="H609" s="23">
        <v>0</v>
      </c>
      <c r="I609" s="61" t="s">
        <v>21</v>
      </c>
    </row>
    <row r="610" spans="1:9" x14ac:dyDescent="0.25">
      <c r="A610" s="33" t="s">
        <v>1114</v>
      </c>
      <c r="B610" s="64" t="s">
        <v>507</v>
      </c>
      <c r="C610" s="66" t="s">
        <v>1115</v>
      </c>
      <c r="D610" s="67">
        <v>44844</v>
      </c>
      <c r="E610" s="23">
        <v>74939</v>
      </c>
      <c r="F610" s="20" t="s">
        <v>14</v>
      </c>
      <c r="G610" s="23">
        <v>74939</v>
      </c>
      <c r="H610" s="23">
        <v>0</v>
      </c>
      <c r="I610" s="61" t="s">
        <v>21</v>
      </c>
    </row>
    <row r="611" spans="1:9" x14ac:dyDescent="0.25">
      <c r="A611" s="33" t="s">
        <v>1116</v>
      </c>
      <c r="B611" s="64" t="s">
        <v>507</v>
      </c>
      <c r="C611" s="66" t="s">
        <v>1117</v>
      </c>
      <c r="D611" s="67">
        <v>44844</v>
      </c>
      <c r="E611" s="23">
        <v>37469.5</v>
      </c>
      <c r="F611" s="20" t="s">
        <v>14</v>
      </c>
      <c r="G611" s="23">
        <v>37469.5</v>
      </c>
      <c r="H611" s="23">
        <v>0</v>
      </c>
      <c r="I611" s="61" t="s">
        <v>21</v>
      </c>
    </row>
    <row r="612" spans="1:9" x14ac:dyDescent="0.25">
      <c r="A612" s="33" t="s">
        <v>1118</v>
      </c>
      <c r="B612" s="64" t="s">
        <v>507</v>
      </c>
      <c r="C612" s="66" t="s">
        <v>1119</v>
      </c>
      <c r="D612" s="67">
        <v>44844</v>
      </c>
      <c r="E612" s="23">
        <v>37469.5</v>
      </c>
      <c r="F612" s="20" t="s">
        <v>14</v>
      </c>
      <c r="G612" s="23">
        <v>37469.5</v>
      </c>
      <c r="H612" s="23">
        <v>0</v>
      </c>
      <c r="I612" s="61" t="s">
        <v>21</v>
      </c>
    </row>
    <row r="613" spans="1:9" x14ac:dyDescent="0.25">
      <c r="A613" s="63" t="s">
        <v>642</v>
      </c>
      <c r="B613" s="64" t="s">
        <v>507</v>
      </c>
      <c r="C613" s="16" t="s">
        <v>510</v>
      </c>
      <c r="D613" s="18">
        <v>43546</v>
      </c>
      <c r="E613" s="26">
        <v>6743750.4000000004</v>
      </c>
      <c r="F613" s="20" t="s">
        <v>14</v>
      </c>
      <c r="G613" s="26">
        <v>0</v>
      </c>
      <c r="H613" s="26">
        <v>6743750.4000000004</v>
      </c>
      <c r="I613" s="61" t="s">
        <v>19</v>
      </c>
    </row>
    <row r="614" spans="1:9" x14ac:dyDescent="0.25">
      <c r="A614" s="63" t="s">
        <v>643</v>
      </c>
      <c r="B614" s="64" t="s">
        <v>507</v>
      </c>
      <c r="C614" s="16" t="s">
        <v>644</v>
      </c>
      <c r="D614" s="18">
        <v>43983</v>
      </c>
      <c r="E614" s="26">
        <v>672686.94</v>
      </c>
      <c r="F614" s="20" t="s">
        <v>14</v>
      </c>
      <c r="G614" s="26">
        <v>0</v>
      </c>
      <c r="H614" s="26">
        <v>672686.94</v>
      </c>
      <c r="I614" s="61" t="s">
        <v>19</v>
      </c>
    </row>
    <row r="615" spans="1:9" x14ac:dyDescent="0.25">
      <c r="A615" s="63" t="s">
        <v>645</v>
      </c>
      <c r="B615" s="64" t="s">
        <v>507</v>
      </c>
      <c r="C615" s="16" t="s">
        <v>646</v>
      </c>
      <c r="D615" s="18">
        <v>43525</v>
      </c>
      <c r="E615" s="26">
        <v>691824</v>
      </c>
      <c r="F615" s="20" t="s">
        <v>14</v>
      </c>
      <c r="G615" s="26">
        <v>0</v>
      </c>
      <c r="H615" s="26">
        <v>691824</v>
      </c>
      <c r="I615" s="61" t="s">
        <v>15</v>
      </c>
    </row>
    <row r="616" spans="1:9" x14ac:dyDescent="0.25">
      <c r="A616" s="63" t="s">
        <v>647</v>
      </c>
      <c r="B616" s="64" t="s">
        <v>507</v>
      </c>
      <c r="C616" s="16" t="s">
        <v>648</v>
      </c>
      <c r="D616" s="18">
        <v>44012</v>
      </c>
      <c r="E616" s="26">
        <v>901256.96</v>
      </c>
      <c r="F616" s="20" t="s">
        <v>14</v>
      </c>
      <c r="G616" s="23">
        <v>0</v>
      </c>
      <c r="H616" s="26">
        <v>901256.96</v>
      </c>
      <c r="I616" s="61" t="s">
        <v>15</v>
      </c>
    </row>
    <row r="617" spans="1:9" x14ac:dyDescent="0.25">
      <c r="A617" s="63" t="s">
        <v>649</v>
      </c>
      <c r="B617" s="64" t="s">
        <v>507</v>
      </c>
      <c r="C617" s="16">
        <v>1307</v>
      </c>
      <c r="D617" s="18">
        <v>44530</v>
      </c>
      <c r="E617" s="26">
        <v>579360</v>
      </c>
      <c r="F617" s="20" t="s">
        <v>14</v>
      </c>
      <c r="G617" s="26">
        <v>0</v>
      </c>
      <c r="H617" s="26">
        <v>579360</v>
      </c>
      <c r="I617" s="61" t="s">
        <v>15</v>
      </c>
    </row>
    <row r="618" spans="1:9" x14ac:dyDescent="0.25">
      <c r="A618" s="63" t="s">
        <v>650</v>
      </c>
      <c r="B618" s="64" t="s">
        <v>507</v>
      </c>
      <c r="C618" s="16" t="s">
        <v>651</v>
      </c>
      <c r="D618" s="18">
        <v>44393</v>
      </c>
      <c r="E618" s="26">
        <v>4072560</v>
      </c>
      <c r="F618" s="20" t="s">
        <v>14</v>
      </c>
      <c r="G618" s="26">
        <v>0</v>
      </c>
      <c r="H618" s="26">
        <v>4072560</v>
      </c>
      <c r="I618" s="61" t="s">
        <v>15</v>
      </c>
    </row>
    <row r="619" spans="1:9" x14ac:dyDescent="0.25">
      <c r="A619" s="63" t="s">
        <v>652</v>
      </c>
      <c r="B619" s="64" t="s">
        <v>507</v>
      </c>
      <c r="C619" s="16" t="s">
        <v>653</v>
      </c>
      <c r="D619" s="18">
        <v>44481</v>
      </c>
      <c r="E619" s="26">
        <v>147566.39999999999</v>
      </c>
      <c r="F619" s="20" t="s">
        <v>14</v>
      </c>
      <c r="G619" s="26">
        <v>0</v>
      </c>
      <c r="H619" s="26">
        <v>147566.39999999999</v>
      </c>
      <c r="I619" s="61" t="s">
        <v>15</v>
      </c>
    </row>
    <row r="620" spans="1:9" x14ac:dyDescent="0.25">
      <c r="A620" s="63" t="s">
        <v>654</v>
      </c>
      <c r="B620" s="64" t="s">
        <v>507</v>
      </c>
      <c r="C620" s="16">
        <v>21816</v>
      </c>
      <c r="D620" s="18">
        <v>44501</v>
      </c>
      <c r="E620" s="26">
        <v>48081.2</v>
      </c>
      <c r="F620" s="20" t="s">
        <v>14</v>
      </c>
      <c r="G620" s="26">
        <v>0</v>
      </c>
      <c r="H620" s="26">
        <v>48081.2</v>
      </c>
      <c r="I620" s="61" t="s">
        <v>15</v>
      </c>
    </row>
    <row r="621" spans="1:9" x14ac:dyDescent="0.25">
      <c r="A621" s="63" t="s">
        <v>655</v>
      </c>
      <c r="B621" s="64" t="s">
        <v>507</v>
      </c>
      <c r="C621" s="16" t="s">
        <v>656</v>
      </c>
      <c r="D621" s="18">
        <v>44531</v>
      </c>
      <c r="E621" s="26">
        <v>10249560</v>
      </c>
      <c r="F621" s="20" t="s">
        <v>14</v>
      </c>
      <c r="G621" s="26">
        <v>0</v>
      </c>
      <c r="H621" s="26">
        <v>10249560</v>
      </c>
      <c r="I621" s="61" t="s">
        <v>15</v>
      </c>
    </row>
    <row r="622" spans="1:9" x14ac:dyDescent="0.25">
      <c r="A622" s="63" t="s">
        <v>657</v>
      </c>
      <c r="B622" s="64" t="s">
        <v>507</v>
      </c>
      <c r="C622" s="16">
        <v>4843476</v>
      </c>
      <c r="D622" s="18">
        <v>44501</v>
      </c>
      <c r="E622" s="19">
        <v>301437.59999999998</v>
      </c>
      <c r="F622" s="20" t="s">
        <v>14</v>
      </c>
      <c r="G622" s="26">
        <v>0</v>
      </c>
      <c r="H622" s="19">
        <v>301437.59999999998</v>
      </c>
      <c r="I622" s="61" t="s">
        <v>19</v>
      </c>
    </row>
    <row r="623" spans="1:9" x14ac:dyDescent="0.25">
      <c r="A623" s="63" t="s">
        <v>658</v>
      </c>
      <c r="B623" s="64" t="s">
        <v>507</v>
      </c>
      <c r="C623" s="16" t="s">
        <v>659</v>
      </c>
      <c r="D623" s="18">
        <v>43790</v>
      </c>
      <c r="E623" s="26">
        <v>753657.62</v>
      </c>
      <c r="F623" s="20" t="s">
        <v>14</v>
      </c>
      <c r="G623" s="26">
        <v>0</v>
      </c>
      <c r="H623" s="26">
        <v>753657.62</v>
      </c>
      <c r="I623" s="61" t="s">
        <v>15</v>
      </c>
    </row>
    <row r="624" spans="1:9" x14ac:dyDescent="0.25">
      <c r="A624" s="63" t="s">
        <v>660</v>
      </c>
      <c r="B624" s="64" t="s">
        <v>507</v>
      </c>
      <c r="C624" s="16">
        <v>660257987</v>
      </c>
      <c r="D624" s="18">
        <v>44501</v>
      </c>
      <c r="E624" s="26">
        <v>545136.86</v>
      </c>
      <c r="F624" s="20" t="s">
        <v>14</v>
      </c>
      <c r="G624" s="26">
        <v>0</v>
      </c>
      <c r="H624" s="26">
        <v>545136.86</v>
      </c>
      <c r="I624" s="61" t="s">
        <v>19</v>
      </c>
    </row>
    <row r="625" spans="1:9" x14ac:dyDescent="0.25">
      <c r="A625" s="63" t="s">
        <v>661</v>
      </c>
      <c r="B625" s="64" t="s">
        <v>507</v>
      </c>
      <c r="C625" s="16" t="s">
        <v>662</v>
      </c>
      <c r="D625" s="18">
        <v>43862</v>
      </c>
      <c r="E625" s="26">
        <v>19880</v>
      </c>
      <c r="F625" s="20" t="s">
        <v>14</v>
      </c>
      <c r="G625" s="26">
        <v>0</v>
      </c>
      <c r="H625" s="26">
        <v>19880</v>
      </c>
      <c r="I625" s="61" t="s">
        <v>19</v>
      </c>
    </row>
    <row r="626" spans="1:9" x14ac:dyDescent="0.25">
      <c r="A626" s="63" t="s">
        <v>661</v>
      </c>
      <c r="B626" s="64" t="s">
        <v>507</v>
      </c>
      <c r="C626" s="16" t="s">
        <v>663</v>
      </c>
      <c r="D626" s="18">
        <v>43880</v>
      </c>
      <c r="E626" s="26">
        <v>19880</v>
      </c>
      <c r="F626" s="20" t="s">
        <v>14</v>
      </c>
      <c r="G626" s="26">
        <v>0</v>
      </c>
      <c r="H626" s="26">
        <v>19880</v>
      </c>
      <c r="I626" s="61" t="s">
        <v>19</v>
      </c>
    </row>
    <row r="627" spans="1:9" x14ac:dyDescent="0.25">
      <c r="A627" s="63" t="s">
        <v>664</v>
      </c>
      <c r="B627" s="64" t="s">
        <v>507</v>
      </c>
      <c r="C627" s="16" t="s">
        <v>665</v>
      </c>
      <c r="D627" s="18">
        <v>43171</v>
      </c>
      <c r="E627" s="26">
        <v>22436</v>
      </c>
      <c r="F627" s="20" t="s">
        <v>14</v>
      </c>
      <c r="G627" s="26">
        <v>0</v>
      </c>
      <c r="H627" s="26">
        <v>22436</v>
      </c>
      <c r="I627" s="61" t="s">
        <v>19</v>
      </c>
    </row>
    <row r="628" spans="1:9" x14ac:dyDescent="0.25">
      <c r="A628" s="63" t="s">
        <v>666</v>
      </c>
      <c r="B628" s="64" t="s">
        <v>507</v>
      </c>
      <c r="C628" s="16" t="s">
        <v>667</v>
      </c>
      <c r="D628" s="18">
        <v>43862</v>
      </c>
      <c r="E628" s="26">
        <v>34207.800000000003</v>
      </c>
      <c r="F628" s="20" t="s">
        <v>14</v>
      </c>
      <c r="G628" s="26">
        <v>0</v>
      </c>
      <c r="H628" s="26">
        <v>34207.800000000003</v>
      </c>
      <c r="I628" s="61" t="s">
        <v>19</v>
      </c>
    </row>
    <row r="629" spans="1:9" x14ac:dyDescent="0.25">
      <c r="A629" s="63" t="s">
        <v>668</v>
      </c>
      <c r="B629" s="64" t="s">
        <v>507</v>
      </c>
      <c r="C629" s="16" t="s">
        <v>669</v>
      </c>
      <c r="D629" s="18">
        <v>43880</v>
      </c>
      <c r="E629" s="26">
        <v>36195.800000000003</v>
      </c>
      <c r="F629" s="20" t="s">
        <v>14</v>
      </c>
      <c r="G629" s="26">
        <v>0</v>
      </c>
      <c r="H629" s="26">
        <v>36195.800000000003</v>
      </c>
      <c r="I629" s="61" t="s">
        <v>15</v>
      </c>
    </row>
    <row r="630" spans="1:9" x14ac:dyDescent="0.25">
      <c r="A630" s="63" t="s">
        <v>672</v>
      </c>
      <c r="B630" s="64" t="s">
        <v>507</v>
      </c>
      <c r="C630" s="16">
        <v>1897187</v>
      </c>
      <c r="D630" s="18">
        <v>44531</v>
      </c>
      <c r="E630" s="26">
        <v>981788</v>
      </c>
      <c r="F630" s="20" t="s">
        <v>14</v>
      </c>
      <c r="G630" s="26">
        <v>0</v>
      </c>
      <c r="H630" s="26">
        <v>981788</v>
      </c>
      <c r="I630" s="61" t="s">
        <v>19</v>
      </c>
    </row>
    <row r="631" spans="1:9" x14ac:dyDescent="0.25">
      <c r="A631" s="63" t="s">
        <v>1120</v>
      </c>
      <c r="B631" s="64" t="s">
        <v>507</v>
      </c>
      <c r="C631" s="16" t="s">
        <v>1121</v>
      </c>
      <c r="D631" s="18">
        <v>44864</v>
      </c>
      <c r="E631" s="26">
        <v>1750</v>
      </c>
      <c r="F631" s="20" t="s">
        <v>14</v>
      </c>
      <c r="G631" s="26">
        <v>1750</v>
      </c>
      <c r="H631" s="26">
        <v>0</v>
      </c>
      <c r="I631" s="61" t="s">
        <v>21</v>
      </c>
    </row>
    <row r="632" spans="1:9" x14ac:dyDescent="0.25">
      <c r="A632" s="63" t="s">
        <v>673</v>
      </c>
      <c r="B632" s="64" t="s">
        <v>507</v>
      </c>
      <c r="C632" s="16" t="s">
        <v>674</v>
      </c>
      <c r="D632" s="18">
        <v>43952</v>
      </c>
      <c r="E632" s="26">
        <v>147680</v>
      </c>
      <c r="F632" s="20" t="s">
        <v>14</v>
      </c>
      <c r="G632" s="26">
        <v>0</v>
      </c>
      <c r="H632" s="26">
        <v>147680</v>
      </c>
      <c r="I632" s="61" t="s">
        <v>19</v>
      </c>
    </row>
    <row r="633" spans="1:9" x14ac:dyDescent="0.25">
      <c r="A633" s="63" t="s">
        <v>675</v>
      </c>
      <c r="B633" s="64" t="s">
        <v>507</v>
      </c>
      <c r="C633" s="16" t="s">
        <v>585</v>
      </c>
      <c r="D633" s="18">
        <v>43726</v>
      </c>
      <c r="E633" s="26">
        <v>680123.2</v>
      </c>
      <c r="F633" s="20" t="s">
        <v>14</v>
      </c>
      <c r="G633" s="26">
        <v>0</v>
      </c>
      <c r="H633" s="26">
        <v>680123.2</v>
      </c>
      <c r="I633" s="61" t="s">
        <v>19</v>
      </c>
    </row>
    <row r="634" spans="1:9" x14ac:dyDescent="0.25">
      <c r="A634" s="63" t="s">
        <v>676</v>
      </c>
      <c r="B634" s="64" t="s">
        <v>507</v>
      </c>
      <c r="C634" s="16" t="s">
        <v>677</v>
      </c>
      <c r="D634" s="18">
        <v>43726</v>
      </c>
      <c r="E634" s="26">
        <v>5243492</v>
      </c>
      <c r="F634" s="20" t="s">
        <v>14</v>
      </c>
      <c r="G634" s="26">
        <v>0</v>
      </c>
      <c r="H634" s="26">
        <v>5243492</v>
      </c>
      <c r="I634" s="61" t="s">
        <v>19</v>
      </c>
    </row>
    <row r="635" spans="1:9" x14ac:dyDescent="0.25">
      <c r="A635" s="63" t="s">
        <v>678</v>
      </c>
      <c r="B635" s="64" t="s">
        <v>507</v>
      </c>
      <c r="C635" s="16" t="s">
        <v>585</v>
      </c>
      <c r="D635" s="18">
        <v>43845</v>
      </c>
      <c r="E635" s="26">
        <v>1732808.96</v>
      </c>
      <c r="F635" s="20" t="s">
        <v>14</v>
      </c>
      <c r="G635" s="26">
        <v>0</v>
      </c>
      <c r="H635" s="26">
        <v>1732808.96</v>
      </c>
      <c r="I635" s="61" t="s">
        <v>19</v>
      </c>
    </row>
    <row r="636" spans="1:9" x14ac:dyDescent="0.25">
      <c r="A636" s="63" t="s">
        <v>676</v>
      </c>
      <c r="B636" s="64" t="s">
        <v>507</v>
      </c>
      <c r="C636" s="16" t="s">
        <v>679</v>
      </c>
      <c r="D636" s="18">
        <v>43952</v>
      </c>
      <c r="E636" s="26">
        <v>5243492</v>
      </c>
      <c r="F636" s="20" t="s">
        <v>14</v>
      </c>
      <c r="G636" s="26">
        <v>0</v>
      </c>
      <c r="H636" s="26">
        <v>5243492.4000000004</v>
      </c>
      <c r="I636" s="61" t="s">
        <v>19</v>
      </c>
    </row>
    <row r="637" spans="1:9" x14ac:dyDescent="0.25">
      <c r="A637" s="63" t="s">
        <v>680</v>
      </c>
      <c r="B637" s="64" t="s">
        <v>507</v>
      </c>
      <c r="C637" s="16" t="s">
        <v>681</v>
      </c>
      <c r="D637" s="18">
        <v>43983</v>
      </c>
      <c r="E637" s="26">
        <v>3296388</v>
      </c>
      <c r="F637" s="20" t="s">
        <v>14</v>
      </c>
      <c r="G637" s="26">
        <v>0</v>
      </c>
      <c r="H637" s="26">
        <v>3296388</v>
      </c>
      <c r="I637" s="61" t="s">
        <v>19</v>
      </c>
    </row>
    <row r="638" spans="1:9" x14ac:dyDescent="0.25">
      <c r="A638" s="63" t="s">
        <v>1122</v>
      </c>
      <c r="B638" s="64" t="s">
        <v>507</v>
      </c>
      <c r="C638" s="16" t="s">
        <v>1123</v>
      </c>
      <c r="D638" s="18">
        <v>44621</v>
      </c>
      <c r="E638" s="26">
        <v>807100</v>
      </c>
      <c r="F638" s="20" t="s">
        <v>14</v>
      </c>
      <c r="G638" s="26">
        <v>807100</v>
      </c>
      <c r="H638" s="26">
        <v>0</v>
      </c>
      <c r="I638" s="61" t="s">
        <v>21</v>
      </c>
    </row>
    <row r="639" spans="1:9" x14ac:dyDescent="0.25">
      <c r="A639" s="63" t="s">
        <v>682</v>
      </c>
      <c r="B639" s="64" t="s">
        <v>507</v>
      </c>
      <c r="C639" s="16" t="s">
        <v>683</v>
      </c>
      <c r="D639" s="18">
        <v>43983</v>
      </c>
      <c r="E639" s="26">
        <v>2542939.98</v>
      </c>
      <c r="F639" s="20" t="s">
        <v>14</v>
      </c>
      <c r="G639" s="26">
        <v>0</v>
      </c>
      <c r="H639" s="26">
        <v>2542939.98</v>
      </c>
      <c r="I639" s="61" t="s">
        <v>15</v>
      </c>
    </row>
    <row r="640" spans="1:9" x14ac:dyDescent="0.25">
      <c r="A640" s="63" t="s">
        <v>684</v>
      </c>
      <c r="B640" s="64" t="s">
        <v>507</v>
      </c>
      <c r="C640" s="16" t="s">
        <v>685</v>
      </c>
      <c r="D640" s="18">
        <v>44621</v>
      </c>
      <c r="E640" s="26">
        <v>1395577.7</v>
      </c>
      <c r="F640" s="20" t="s">
        <v>14</v>
      </c>
      <c r="G640" s="26">
        <v>0</v>
      </c>
      <c r="H640" s="26">
        <v>1395577.7</v>
      </c>
      <c r="I640" s="61" t="s">
        <v>15</v>
      </c>
    </row>
    <row r="641" spans="1:9" x14ac:dyDescent="0.25">
      <c r="A641" s="63" t="s">
        <v>686</v>
      </c>
      <c r="B641" s="64" t="s">
        <v>507</v>
      </c>
      <c r="C641" s="16" t="s">
        <v>687</v>
      </c>
      <c r="D641" s="18">
        <v>44501</v>
      </c>
      <c r="E641" s="19">
        <v>1652716.42</v>
      </c>
      <c r="F641" s="20" t="s">
        <v>14</v>
      </c>
      <c r="G641" s="26">
        <v>0</v>
      </c>
      <c r="H641" s="19">
        <v>1652716.42</v>
      </c>
      <c r="I641" s="61" t="s">
        <v>15</v>
      </c>
    </row>
    <row r="642" spans="1:9" x14ac:dyDescent="0.25">
      <c r="A642" s="63" t="s">
        <v>688</v>
      </c>
      <c r="B642" s="64" t="s">
        <v>507</v>
      </c>
      <c r="C642" s="16">
        <v>220997451</v>
      </c>
      <c r="D642" s="18">
        <v>44501</v>
      </c>
      <c r="E642" s="23">
        <v>6785705.1500000004</v>
      </c>
      <c r="F642" s="20" t="s">
        <v>14</v>
      </c>
      <c r="G642" s="26">
        <v>0</v>
      </c>
      <c r="H642" s="23">
        <v>6785705.1500000004</v>
      </c>
      <c r="I642" s="61" t="s">
        <v>15</v>
      </c>
    </row>
    <row r="643" spans="1:9" ht="15.75" x14ac:dyDescent="0.25">
      <c r="B643" s="284" t="s">
        <v>689</v>
      </c>
      <c r="C643" s="284"/>
      <c r="D643" s="284"/>
      <c r="E643" s="207">
        <f>SUM(E498:E642)</f>
        <v>303742968.08000004</v>
      </c>
      <c r="F643" s="208"/>
      <c r="G643" s="207">
        <f>SUM(G498:G642)</f>
        <v>22213916.649999999</v>
      </c>
      <c r="H643" s="207">
        <f>SUM(H498:H642)</f>
        <v>281529051.82999998</v>
      </c>
    </row>
    <row r="644" spans="1:9" ht="15.75" x14ac:dyDescent="0.25">
      <c r="A644" s="42"/>
      <c r="B644" s="42"/>
      <c r="C644" s="47"/>
      <c r="D644" s="48"/>
      <c r="E644" s="70"/>
      <c r="F644" s="70"/>
      <c r="G644" s="70"/>
      <c r="H644" s="71"/>
    </row>
    <row r="645" spans="1:9" ht="15.75" x14ac:dyDescent="0.25">
      <c r="A645" s="42"/>
      <c r="B645" s="42"/>
      <c r="C645" s="47"/>
      <c r="D645" s="48"/>
      <c r="E645" s="70"/>
      <c r="F645" s="70"/>
      <c r="G645" s="70"/>
      <c r="H645" s="71"/>
    </row>
    <row r="646" spans="1:9" ht="15.75" x14ac:dyDescent="0.25">
      <c r="A646" s="42"/>
      <c r="B646" s="42"/>
      <c r="C646" s="47"/>
      <c r="D646" s="48"/>
      <c r="E646" s="70"/>
      <c r="F646" s="70"/>
      <c r="G646" s="70"/>
      <c r="H646" s="71"/>
    </row>
    <row r="647" spans="1:9" ht="15.75" x14ac:dyDescent="0.25">
      <c r="A647" s="42"/>
      <c r="B647" s="42"/>
      <c r="C647" s="47"/>
      <c r="D647" s="48"/>
      <c r="E647" s="70"/>
      <c r="F647" s="70"/>
      <c r="G647" s="70"/>
      <c r="H647" s="71"/>
    </row>
    <row r="648" spans="1:9" ht="15.75" x14ac:dyDescent="0.25">
      <c r="A648" s="42"/>
      <c r="B648" s="42"/>
      <c r="C648" s="47"/>
      <c r="D648" s="48"/>
      <c r="E648" s="70"/>
      <c r="F648" s="70"/>
      <c r="G648" s="70"/>
      <c r="H648" s="71"/>
    </row>
    <row r="649" spans="1:9" ht="15.75" x14ac:dyDescent="0.25">
      <c r="A649" s="42"/>
      <c r="B649" s="42"/>
      <c r="C649" s="47"/>
      <c r="D649" s="48"/>
      <c r="E649" s="70"/>
      <c r="F649" s="70"/>
      <c r="G649" s="70"/>
      <c r="H649" s="71"/>
    </row>
    <row r="650" spans="1:9" ht="15.75" x14ac:dyDescent="0.25">
      <c r="A650" s="42"/>
      <c r="B650" s="42"/>
      <c r="C650" s="47"/>
      <c r="D650" s="48"/>
      <c r="E650" s="70"/>
      <c r="F650" s="70"/>
      <c r="G650" s="70"/>
      <c r="H650" s="71"/>
    </row>
    <row r="651" spans="1:9" ht="15.75" x14ac:dyDescent="0.25">
      <c r="A651" s="42"/>
      <c r="B651" s="42"/>
      <c r="C651" s="47"/>
      <c r="D651" s="48"/>
      <c r="E651" s="70"/>
      <c r="F651" s="70"/>
      <c r="G651" s="70"/>
      <c r="H651" s="71"/>
    </row>
    <row r="652" spans="1:9" ht="15.75" x14ac:dyDescent="0.25">
      <c r="A652" s="42"/>
      <c r="B652" s="42"/>
      <c r="C652" s="47"/>
      <c r="D652" s="48"/>
      <c r="E652" s="70"/>
      <c r="F652" s="70"/>
      <c r="G652" s="70"/>
      <c r="H652" s="71"/>
    </row>
    <row r="653" spans="1:9" ht="15.75" x14ac:dyDescent="0.25">
      <c r="A653" s="42"/>
      <c r="B653" s="42"/>
      <c r="C653" s="47"/>
      <c r="D653" s="48"/>
      <c r="E653" s="70"/>
      <c r="F653" s="70"/>
      <c r="G653" s="70"/>
      <c r="H653" s="71"/>
    </row>
    <row r="654" spans="1:9" ht="15.75" x14ac:dyDescent="0.25">
      <c r="A654" s="42"/>
      <c r="B654" s="42"/>
      <c r="C654" s="47"/>
      <c r="D654" s="48"/>
      <c r="E654" s="70"/>
      <c r="F654" s="70"/>
      <c r="G654" s="70"/>
      <c r="H654" s="71"/>
    </row>
    <row r="655" spans="1:9" ht="15.75" x14ac:dyDescent="0.25">
      <c r="A655" s="42"/>
      <c r="B655" s="42"/>
      <c r="C655" s="47"/>
      <c r="D655" s="48"/>
      <c r="E655" s="70"/>
      <c r="F655" s="70"/>
      <c r="G655" s="70"/>
      <c r="H655" s="71"/>
    </row>
    <row r="656" spans="1:9" ht="15.75" x14ac:dyDescent="0.25">
      <c r="A656" s="42"/>
      <c r="B656" s="42"/>
      <c r="C656" s="47"/>
      <c r="D656" s="48"/>
      <c r="E656" s="70"/>
      <c r="F656" s="70"/>
      <c r="G656" s="70"/>
      <c r="H656" s="71"/>
    </row>
    <row r="657" spans="1:8" ht="15.75" x14ac:dyDescent="0.25">
      <c r="A657" s="42"/>
      <c r="B657" s="42"/>
      <c r="C657" s="47"/>
      <c r="D657" s="48"/>
      <c r="E657" s="70"/>
      <c r="F657" s="70"/>
      <c r="G657" s="70"/>
      <c r="H657" s="71"/>
    </row>
    <row r="658" spans="1:8" ht="15.75" x14ac:dyDescent="0.25">
      <c r="A658" s="42"/>
      <c r="B658" s="42"/>
      <c r="C658" s="47"/>
      <c r="D658" s="48"/>
      <c r="E658" s="70"/>
      <c r="F658" s="70"/>
      <c r="G658" s="70"/>
      <c r="H658" s="71"/>
    </row>
    <row r="659" spans="1:8" ht="15.75" x14ac:dyDescent="0.25">
      <c r="A659" s="42"/>
      <c r="B659" s="42"/>
      <c r="C659" s="47"/>
      <c r="D659" s="48"/>
      <c r="E659" s="70"/>
      <c r="F659" s="70"/>
      <c r="G659" s="70"/>
      <c r="H659" s="71"/>
    </row>
    <row r="660" spans="1:8" ht="15.75" x14ac:dyDescent="0.25">
      <c r="A660" s="42"/>
      <c r="B660" s="42"/>
      <c r="C660" s="47"/>
      <c r="D660" s="48"/>
      <c r="E660" s="70"/>
      <c r="F660" s="70"/>
      <c r="G660" s="70"/>
      <c r="H660" s="71"/>
    </row>
    <row r="661" spans="1:8" ht="15.75" x14ac:dyDescent="0.25">
      <c r="A661" s="42"/>
      <c r="B661" s="42"/>
      <c r="C661" s="47"/>
      <c r="D661" s="48"/>
      <c r="E661" s="70"/>
      <c r="F661" s="70"/>
      <c r="G661" s="70"/>
      <c r="H661" s="71"/>
    </row>
    <row r="662" spans="1:8" ht="15.75" x14ac:dyDescent="0.25">
      <c r="A662" s="42"/>
      <c r="B662" s="42"/>
      <c r="C662" s="47"/>
      <c r="D662" s="48"/>
      <c r="E662" s="70"/>
      <c r="F662" s="70"/>
      <c r="G662" s="70"/>
      <c r="H662" s="71"/>
    </row>
    <row r="663" spans="1:8" ht="15.75" x14ac:dyDescent="0.25">
      <c r="A663" s="42"/>
      <c r="B663" s="42"/>
      <c r="C663" s="47"/>
      <c r="D663" s="48"/>
      <c r="E663" s="70"/>
      <c r="F663" s="70"/>
      <c r="G663" s="70"/>
      <c r="H663" s="71"/>
    </row>
    <row r="664" spans="1:8" ht="15.75" x14ac:dyDescent="0.25">
      <c r="A664" s="42"/>
      <c r="B664" s="42"/>
      <c r="C664" s="47"/>
      <c r="D664" s="48"/>
      <c r="E664" s="70"/>
      <c r="F664" s="70"/>
      <c r="G664" s="70"/>
      <c r="H664" s="71"/>
    </row>
    <row r="665" spans="1:8" ht="15.75" x14ac:dyDescent="0.25">
      <c r="A665" s="42"/>
      <c r="B665" s="42"/>
      <c r="C665" s="47"/>
      <c r="D665" s="48"/>
      <c r="E665" s="70"/>
      <c r="F665" s="70"/>
      <c r="G665" s="70"/>
      <c r="H665" s="71"/>
    </row>
    <row r="666" spans="1:8" ht="15.75" x14ac:dyDescent="0.25">
      <c r="A666" s="42"/>
      <c r="B666" s="42"/>
      <c r="C666" s="47"/>
      <c r="D666" s="48"/>
      <c r="E666" s="70"/>
      <c r="F666" s="70"/>
      <c r="G666" s="70"/>
      <c r="H666" s="71"/>
    </row>
    <row r="667" spans="1:8" ht="15.75" x14ac:dyDescent="0.25">
      <c r="A667" s="42"/>
      <c r="B667" s="42"/>
      <c r="C667" s="47"/>
      <c r="D667" s="48"/>
      <c r="E667" s="70"/>
      <c r="F667" s="70"/>
      <c r="G667" s="70"/>
      <c r="H667" s="71"/>
    </row>
    <row r="668" spans="1:8" ht="15.75" x14ac:dyDescent="0.25">
      <c r="A668" s="42"/>
      <c r="B668" s="42"/>
      <c r="C668" s="47"/>
      <c r="D668" s="48"/>
      <c r="E668" s="70"/>
      <c r="F668" s="70"/>
      <c r="G668" s="70"/>
      <c r="H668" s="71"/>
    </row>
    <row r="669" spans="1:8" ht="15.75" x14ac:dyDescent="0.25">
      <c r="A669" s="42"/>
      <c r="B669" s="42"/>
      <c r="C669" s="47"/>
      <c r="D669" s="48"/>
      <c r="E669" s="70"/>
      <c r="F669" s="70"/>
      <c r="G669" s="70"/>
      <c r="H669" s="71"/>
    </row>
    <row r="670" spans="1:8" ht="15.75" x14ac:dyDescent="0.25">
      <c r="A670" s="42"/>
      <c r="B670" s="42"/>
      <c r="C670" s="47"/>
      <c r="D670" s="48"/>
      <c r="E670" s="70"/>
      <c r="F670" s="70"/>
      <c r="G670" s="70"/>
      <c r="H670" s="71"/>
    </row>
    <row r="671" spans="1:8" ht="15.75" x14ac:dyDescent="0.25">
      <c r="A671" s="42"/>
      <c r="B671" s="42"/>
      <c r="C671" s="47"/>
      <c r="D671" s="48"/>
      <c r="E671" s="70"/>
      <c r="F671" s="70"/>
      <c r="G671" s="70"/>
      <c r="H671" s="71"/>
    </row>
    <row r="672" spans="1:8" ht="15.75" x14ac:dyDescent="0.25">
      <c r="A672" s="42"/>
      <c r="B672" s="42"/>
      <c r="C672" s="47"/>
      <c r="D672" s="48"/>
      <c r="E672" s="70"/>
      <c r="F672" s="70"/>
      <c r="G672" s="70"/>
      <c r="H672" s="71"/>
    </row>
    <row r="673" spans="1:9" ht="15.75" x14ac:dyDescent="0.25">
      <c r="A673" s="42"/>
      <c r="B673" s="42"/>
      <c r="C673" s="47"/>
      <c r="D673" s="48"/>
      <c r="E673" s="70"/>
      <c r="F673" s="70"/>
      <c r="G673" s="70"/>
      <c r="H673" s="71"/>
    </row>
    <row r="674" spans="1:9" ht="15.75" x14ac:dyDescent="0.25">
      <c r="A674" s="42"/>
      <c r="B674" s="42"/>
      <c r="C674" s="47"/>
      <c r="D674" s="48"/>
      <c r="E674" s="70"/>
      <c r="F674" s="70"/>
      <c r="G674" s="70"/>
      <c r="H674" s="71"/>
    </row>
    <row r="675" spans="1:9" ht="15.75" x14ac:dyDescent="0.25">
      <c r="A675" s="42"/>
      <c r="B675" s="42"/>
      <c r="C675" s="47"/>
      <c r="D675" s="48"/>
      <c r="E675" s="70"/>
      <c r="F675" s="70"/>
      <c r="G675" s="70"/>
      <c r="H675" s="71"/>
    </row>
    <row r="676" spans="1:9" ht="15.75" x14ac:dyDescent="0.25">
      <c r="A676" s="42"/>
      <c r="B676" s="42"/>
      <c r="C676" s="47"/>
      <c r="D676" s="48"/>
      <c r="E676" s="70"/>
      <c r="F676" s="70"/>
      <c r="G676" s="70"/>
      <c r="H676" s="71"/>
    </row>
    <row r="677" spans="1:9" ht="15.75" x14ac:dyDescent="0.25">
      <c r="A677" s="42"/>
      <c r="B677" s="42"/>
      <c r="C677" s="47"/>
      <c r="D677" s="48"/>
      <c r="E677" s="70"/>
      <c r="F677" s="70"/>
      <c r="G677" s="70"/>
      <c r="H677" s="71"/>
    </row>
    <row r="678" spans="1:9" ht="15.75" x14ac:dyDescent="0.25">
      <c r="A678" s="42"/>
      <c r="B678" s="42"/>
      <c r="C678" s="47"/>
      <c r="D678" s="48"/>
      <c r="E678" s="70"/>
      <c r="F678" s="70"/>
      <c r="G678" s="70"/>
      <c r="H678" s="71"/>
    </row>
    <row r="679" spans="1:9" ht="15.75" x14ac:dyDescent="0.25">
      <c r="A679" s="42"/>
      <c r="B679" s="42"/>
      <c r="C679" s="47"/>
      <c r="D679" s="48"/>
      <c r="E679" s="70"/>
      <c r="F679" s="70"/>
      <c r="G679" s="70"/>
      <c r="H679" s="71"/>
    </row>
    <row r="680" spans="1:9" ht="15.75" x14ac:dyDescent="0.25">
      <c r="A680" s="42"/>
      <c r="B680" s="42"/>
      <c r="C680" s="47"/>
      <c r="D680" s="48"/>
      <c r="E680" s="70"/>
      <c r="F680" s="70"/>
      <c r="G680" s="70"/>
      <c r="H680" s="71"/>
    </row>
    <row r="681" spans="1:9" ht="15.75" x14ac:dyDescent="0.25">
      <c r="A681" s="42"/>
      <c r="B681" s="42"/>
      <c r="C681" s="47"/>
      <c r="D681" s="48"/>
      <c r="E681" s="70"/>
      <c r="F681" s="70"/>
      <c r="G681" s="70"/>
      <c r="H681" s="71"/>
    </row>
    <row r="682" spans="1:9" ht="16.5" thickBot="1" x14ac:dyDescent="0.3">
      <c r="A682" s="72" t="s">
        <v>690</v>
      </c>
      <c r="B682" s="42"/>
      <c r="C682" s="47"/>
      <c r="D682" s="48"/>
      <c r="E682" s="70"/>
      <c r="F682" s="70"/>
      <c r="G682" s="70"/>
      <c r="H682" s="71"/>
    </row>
    <row r="683" spans="1:9" ht="31.5" x14ac:dyDescent="0.25">
      <c r="A683" s="209" t="s">
        <v>2</v>
      </c>
      <c r="B683" s="210" t="s">
        <v>3</v>
      </c>
      <c r="C683" s="211" t="s">
        <v>4</v>
      </c>
      <c r="D683" s="212" t="s">
        <v>5</v>
      </c>
      <c r="E683" s="210" t="s">
        <v>6</v>
      </c>
      <c r="F683" s="210" t="s">
        <v>7</v>
      </c>
      <c r="G683" s="213" t="s">
        <v>8</v>
      </c>
      <c r="H683" s="213" t="s">
        <v>9</v>
      </c>
      <c r="I683" s="213" t="s">
        <v>10</v>
      </c>
    </row>
    <row r="684" spans="1:9" x14ac:dyDescent="0.25">
      <c r="A684" s="25" t="s">
        <v>11</v>
      </c>
      <c r="B684" s="16" t="s">
        <v>691</v>
      </c>
      <c r="C684" s="79" t="s">
        <v>692</v>
      </c>
      <c r="D684" s="18">
        <v>44869</v>
      </c>
      <c r="E684" s="23">
        <v>1368000</v>
      </c>
      <c r="F684" s="20" t="s">
        <v>14</v>
      </c>
      <c r="G684" s="23">
        <v>1368000</v>
      </c>
      <c r="H684" s="23">
        <v>0</v>
      </c>
      <c r="I684" s="61" t="s">
        <v>21</v>
      </c>
    </row>
    <row r="685" spans="1:9" x14ac:dyDescent="0.25">
      <c r="A685" s="25" t="s">
        <v>693</v>
      </c>
      <c r="B685" s="80" t="s">
        <v>694</v>
      </c>
      <c r="C685" s="79" t="s">
        <v>695</v>
      </c>
      <c r="D685" s="18">
        <v>44470</v>
      </c>
      <c r="E685" s="23">
        <v>71154</v>
      </c>
      <c r="F685" s="20" t="s">
        <v>14</v>
      </c>
      <c r="G685" s="23">
        <v>0</v>
      </c>
      <c r="H685" s="23">
        <v>71154</v>
      </c>
      <c r="I685" s="61" t="s">
        <v>15</v>
      </c>
    </row>
    <row r="686" spans="1:9" x14ac:dyDescent="0.25">
      <c r="A686" s="25" t="s">
        <v>696</v>
      </c>
      <c r="B686" s="80" t="s">
        <v>694</v>
      </c>
      <c r="C686" s="79" t="s">
        <v>697</v>
      </c>
      <c r="D686" s="18">
        <v>44852</v>
      </c>
      <c r="E686" s="23">
        <v>2741508</v>
      </c>
      <c r="F686" s="20" t="s">
        <v>14</v>
      </c>
      <c r="G686" s="23">
        <v>2741508</v>
      </c>
      <c r="H686" s="23">
        <v>0</v>
      </c>
      <c r="I686" s="61" t="s">
        <v>21</v>
      </c>
    </row>
    <row r="687" spans="1:9" x14ac:dyDescent="0.25">
      <c r="A687" s="25" t="s">
        <v>696</v>
      </c>
      <c r="B687" s="80" t="s">
        <v>694</v>
      </c>
      <c r="C687" s="79" t="s">
        <v>698</v>
      </c>
      <c r="D687" s="18">
        <v>44855</v>
      </c>
      <c r="E687" s="23">
        <v>2654820</v>
      </c>
      <c r="F687" s="20" t="s">
        <v>14</v>
      </c>
      <c r="G687" s="23">
        <v>2654820</v>
      </c>
      <c r="H687" s="23">
        <v>0</v>
      </c>
      <c r="I687" s="61" t="s">
        <v>21</v>
      </c>
    </row>
    <row r="688" spans="1:9" x14ac:dyDescent="0.25">
      <c r="A688" s="25" t="s">
        <v>696</v>
      </c>
      <c r="B688" s="80" t="s">
        <v>694</v>
      </c>
      <c r="C688" s="79" t="s">
        <v>699</v>
      </c>
      <c r="D688" s="18">
        <v>44889</v>
      </c>
      <c r="E688" s="23">
        <v>1248849</v>
      </c>
      <c r="F688" s="20" t="s">
        <v>14</v>
      </c>
      <c r="G688" s="23">
        <v>0</v>
      </c>
      <c r="H688" s="23">
        <v>1248849</v>
      </c>
      <c r="I688" s="61" t="s">
        <v>15</v>
      </c>
    </row>
    <row r="689" spans="1:9" x14ac:dyDescent="0.25">
      <c r="A689" s="25" t="s">
        <v>700</v>
      </c>
      <c r="B689" s="80" t="s">
        <v>694</v>
      </c>
      <c r="C689" s="79" t="s">
        <v>701</v>
      </c>
      <c r="D689" s="18">
        <v>44881</v>
      </c>
      <c r="E689" s="23">
        <v>201780</v>
      </c>
      <c r="F689" s="20" t="s">
        <v>14</v>
      </c>
      <c r="G689" s="23">
        <v>201780</v>
      </c>
      <c r="H689" s="23">
        <v>0</v>
      </c>
      <c r="I689" s="61" t="s">
        <v>21</v>
      </c>
    </row>
    <row r="690" spans="1:9" x14ac:dyDescent="0.25">
      <c r="A690" s="25" t="s">
        <v>702</v>
      </c>
      <c r="B690" s="80" t="s">
        <v>694</v>
      </c>
      <c r="C690" s="79" t="s">
        <v>295</v>
      </c>
      <c r="D690" s="18">
        <v>44838</v>
      </c>
      <c r="E690" s="23">
        <v>676260</v>
      </c>
      <c r="F690" s="20" t="s">
        <v>14</v>
      </c>
      <c r="G690" s="23">
        <v>676260</v>
      </c>
      <c r="H690" s="23">
        <v>0</v>
      </c>
      <c r="I690" s="61" t="s">
        <v>21</v>
      </c>
    </row>
    <row r="691" spans="1:9" x14ac:dyDescent="0.25">
      <c r="A691" s="25" t="s">
        <v>703</v>
      </c>
      <c r="B691" s="16" t="s">
        <v>691</v>
      </c>
      <c r="C691" s="79" t="s">
        <v>704</v>
      </c>
      <c r="D691" s="18">
        <v>44877</v>
      </c>
      <c r="E691" s="23">
        <v>1515744</v>
      </c>
      <c r="F691" s="20" t="s">
        <v>14</v>
      </c>
      <c r="G691" s="23">
        <v>1515744</v>
      </c>
      <c r="H691" s="23">
        <v>0</v>
      </c>
      <c r="I691" s="61" t="s">
        <v>21</v>
      </c>
    </row>
    <row r="692" spans="1:9" x14ac:dyDescent="0.25">
      <c r="A692" s="25" t="s">
        <v>705</v>
      </c>
      <c r="B692" s="16" t="s">
        <v>691</v>
      </c>
      <c r="C692" s="79" t="s">
        <v>706</v>
      </c>
      <c r="D692" s="18">
        <v>44881</v>
      </c>
      <c r="E692" s="23">
        <v>1341234</v>
      </c>
      <c r="F692" s="20" t="s">
        <v>14</v>
      </c>
      <c r="G692" s="23">
        <v>1341234</v>
      </c>
      <c r="H692" s="23">
        <v>0</v>
      </c>
      <c r="I692" s="61" t="s">
        <v>21</v>
      </c>
    </row>
    <row r="693" spans="1:9" x14ac:dyDescent="0.25">
      <c r="A693" s="25" t="s">
        <v>707</v>
      </c>
      <c r="B693" s="80" t="s">
        <v>694</v>
      </c>
      <c r="C693" s="79" t="s">
        <v>708</v>
      </c>
      <c r="D693" s="18">
        <v>44805</v>
      </c>
      <c r="E693" s="23">
        <v>76700</v>
      </c>
      <c r="F693" s="20" t="s">
        <v>14</v>
      </c>
      <c r="G693" s="23">
        <v>0</v>
      </c>
      <c r="H693" s="23">
        <v>76700</v>
      </c>
      <c r="I693" s="61" t="s">
        <v>15</v>
      </c>
    </row>
    <row r="694" spans="1:9" x14ac:dyDescent="0.25">
      <c r="A694" s="33" t="s">
        <v>709</v>
      </c>
      <c r="B694" s="80" t="s">
        <v>694</v>
      </c>
      <c r="C694" s="79" t="s">
        <v>710</v>
      </c>
      <c r="D694" s="16" t="s">
        <v>711</v>
      </c>
      <c r="E694" s="23">
        <v>236000</v>
      </c>
      <c r="F694" s="20" t="s">
        <v>14</v>
      </c>
      <c r="G694" s="81">
        <v>0</v>
      </c>
      <c r="H694" s="23">
        <v>236000</v>
      </c>
      <c r="I694" s="61" t="s">
        <v>15</v>
      </c>
    </row>
    <row r="695" spans="1:9" x14ac:dyDescent="0.25">
      <c r="A695" s="33" t="s">
        <v>709</v>
      </c>
      <c r="B695" s="80" t="s">
        <v>694</v>
      </c>
      <c r="C695" s="79" t="s">
        <v>712</v>
      </c>
      <c r="D695" s="16" t="s">
        <v>711</v>
      </c>
      <c r="E695" s="23">
        <v>236000</v>
      </c>
      <c r="F695" s="20" t="s">
        <v>14</v>
      </c>
      <c r="G695" s="81">
        <v>0</v>
      </c>
      <c r="H695" s="23">
        <v>236000</v>
      </c>
      <c r="I695" s="61" t="s">
        <v>15</v>
      </c>
    </row>
    <row r="696" spans="1:9" x14ac:dyDescent="0.25">
      <c r="A696" s="33" t="s">
        <v>50</v>
      </c>
      <c r="B696" s="80" t="s">
        <v>694</v>
      </c>
      <c r="C696" s="79" t="s">
        <v>713</v>
      </c>
      <c r="D696" s="16" t="s">
        <v>714</v>
      </c>
      <c r="E696" s="23">
        <v>1618941.6</v>
      </c>
      <c r="F696" s="20" t="s">
        <v>14</v>
      </c>
      <c r="G696" s="23">
        <v>0</v>
      </c>
      <c r="H696" s="23">
        <v>1618941.6</v>
      </c>
      <c r="I696" s="61" t="s">
        <v>15</v>
      </c>
    </row>
    <row r="697" spans="1:9" x14ac:dyDescent="0.25">
      <c r="A697" s="33" t="s">
        <v>50</v>
      </c>
      <c r="B697" s="80" t="s">
        <v>694</v>
      </c>
      <c r="C697" s="79" t="s">
        <v>715</v>
      </c>
      <c r="D697" s="16" t="s">
        <v>714</v>
      </c>
      <c r="E697" s="23">
        <v>1717848</v>
      </c>
      <c r="F697" s="20" t="s">
        <v>14</v>
      </c>
      <c r="G697" s="23">
        <v>0</v>
      </c>
      <c r="H697" s="23">
        <v>1717848</v>
      </c>
      <c r="I697" s="61" t="s">
        <v>15</v>
      </c>
    </row>
    <row r="698" spans="1:9" x14ac:dyDescent="0.25">
      <c r="A698" s="33" t="s">
        <v>50</v>
      </c>
      <c r="B698" s="80" t="s">
        <v>694</v>
      </c>
      <c r="C698" s="79" t="s">
        <v>716</v>
      </c>
      <c r="D698" s="18">
        <v>44679</v>
      </c>
      <c r="E698" s="23">
        <v>1950776</v>
      </c>
      <c r="F698" s="20" t="s">
        <v>14</v>
      </c>
      <c r="G698" s="19">
        <v>0</v>
      </c>
      <c r="H698" s="23">
        <v>1950776</v>
      </c>
      <c r="I698" s="61" t="s">
        <v>15</v>
      </c>
    </row>
    <row r="699" spans="1:9" x14ac:dyDescent="0.25">
      <c r="A699" s="33" t="s">
        <v>50</v>
      </c>
      <c r="B699" s="80" t="s">
        <v>694</v>
      </c>
      <c r="C699" s="79" t="s">
        <v>717</v>
      </c>
      <c r="D699" s="18">
        <v>44851</v>
      </c>
      <c r="E699" s="23">
        <v>1186876.8</v>
      </c>
      <c r="F699" s="20" t="s">
        <v>14</v>
      </c>
      <c r="G699" s="23">
        <v>0</v>
      </c>
      <c r="H699" s="23">
        <v>1186876.8</v>
      </c>
      <c r="I699" s="61" t="s">
        <v>15</v>
      </c>
    </row>
    <row r="700" spans="1:9" x14ac:dyDescent="0.25">
      <c r="A700" s="33" t="s">
        <v>50</v>
      </c>
      <c r="B700" s="80" t="s">
        <v>694</v>
      </c>
      <c r="C700" s="79" t="s">
        <v>718</v>
      </c>
      <c r="D700" s="18">
        <v>44851</v>
      </c>
      <c r="E700" s="23">
        <v>869335.2</v>
      </c>
      <c r="F700" s="20" t="s">
        <v>14</v>
      </c>
      <c r="G700" s="23">
        <v>869335.2</v>
      </c>
      <c r="H700" s="23">
        <v>0</v>
      </c>
      <c r="I700" s="61" t="s">
        <v>21</v>
      </c>
    </row>
    <row r="701" spans="1:9" x14ac:dyDescent="0.25">
      <c r="A701" s="33" t="s">
        <v>50</v>
      </c>
      <c r="B701" s="80" t="s">
        <v>694</v>
      </c>
      <c r="C701" s="79" t="s">
        <v>719</v>
      </c>
      <c r="D701" s="18">
        <v>44851</v>
      </c>
      <c r="E701" s="23">
        <v>4655394</v>
      </c>
      <c r="F701" s="20" t="s">
        <v>14</v>
      </c>
      <c r="G701" s="23">
        <v>4655394</v>
      </c>
      <c r="H701" s="23">
        <v>0</v>
      </c>
      <c r="I701" s="61" t="s">
        <v>21</v>
      </c>
    </row>
    <row r="702" spans="1:9" x14ac:dyDescent="0.25">
      <c r="A702" s="33" t="s">
        <v>50</v>
      </c>
      <c r="B702" s="80" t="s">
        <v>694</v>
      </c>
      <c r="C702" s="79" t="s">
        <v>720</v>
      </c>
      <c r="D702" s="18">
        <v>44855</v>
      </c>
      <c r="E702" s="23">
        <v>1462773.6</v>
      </c>
      <c r="F702" s="20" t="s">
        <v>14</v>
      </c>
      <c r="G702" s="23">
        <v>1462773.6</v>
      </c>
      <c r="H702" s="23">
        <v>0</v>
      </c>
      <c r="I702" s="61" t="s">
        <v>21</v>
      </c>
    </row>
    <row r="703" spans="1:9" x14ac:dyDescent="0.25">
      <c r="A703" s="82" t="s">
        <v>721</v>
      </c>
      <c r="B703" s="80" t="s">
        <v>694</v>
      </c>
      <c r="C703" s="16" t="s">
        <v>722</v>
      </c>
      <c r="D703" s="18">
        <v>44883</v>
      </c>
      <c r="E703" s="23">
        <v>66906</v>
      </c>
      <c r="F703" s="20" t="s">
        <v>14</v>
      </c>
      <c r="G703" s="23">
        <v>66906</v>
      </c>
      <c r="H703" s="23">
        <v>0</v>
      </c>
      <c r="I703" s="61" t="s">
        <v>21</v>
      </c>
    </row>
    <row r="704" spans="1:9" x14ac:dyDescent="0.25">
      <c r="A704" s="82" t="s">
        <v>721</v>
      </c>
      <c r="B704" s="80" t="s">
        <v>694</v>
      </c>
      <c r="C704" s="16" t="s">
        <v>723</v>
      </c>
      <c r="D704" s="18">
        <v>44883</v>
      </c>
      <c r="E704" s="23">
        <v>66906</v>
      </c>
      <c r="F704" s="20" t="s">
        <v>14</v>
      </c>
      <c r="G704" s="23">
        <v>66906</v>
      </c>
      <c r="H704" s="23">
        <v>0</v>
      </c>
      <c r="I704" s="61" t="s">
        <v>21</v>
      </c>
    </row>
    <row r="705" spans="1:9" x14ac:dyDescent="0.25">
      <c r="A705" s="82" t="s">
        <v>724</v>
      </c>
      <c r="B705" s="80" t="s">
        <v>694</v>
      </c>
      <c r="C705" s="79" t="s">
        <v>725</v>
      </c>
      <c r="D705" s="18">
        <v>44866</v>
      </c>
      <c r="E705" s="23">
        <v>57820</v>
      </c>
      <c r="F705" s="20" t="s">
        <v>14</v>
      </c>
      <c r="G705" s="23">
        <v>57820</v>
      </c>
      <c r="H705" s="23">
        <v>0</v>
      </c>
      <c r="I705" s="61" t="s">
        <v>21</v>
      </c>
    </row>
    <row r="706" spans="1:9" x14ac:dyDescent="0.25">
      <c r="A706" s="33" t="s">
        <v>726</v>
      </c>
      <c r="B706" s="80" t="s">
        <v>694</v>
      </c>
      <c r="C706" s="79" t="s">
        <v>727</v>
      </c>
      <c r="D706" s="18">
        <v>44869</v>
      </c>
      <c r="E706" s="23">
        <v>1144440</v>
      </c>
      <c r="F706" s="20" t="s">
        <v>14</v>
      </c>
      <c r="G706" s="23">
        <v>1144440</v>
      </c>
      <c r="H706" s="23">
        <v>0</v>
      </c>
      <c r="I706" s="61" t="s">
        <v>21</v>
      </c>
    </row>
    <row r="707" spans="1:9" x14ac:dyDescent="0.25">
      <c r="A707" s="33" t="s">
        <v>726</v>
      </c>
      <c r="B707" s="80" t="s">
        <v>694</v>
      </c>
      <c r="C707" s="79" t="s">
        <v>728</v>
      </c>
      <c r="D707" s="18">
        <v>44896</v>
      </c>
      <c r="E707" s="23">
        <v>556614</v>
      </c>
      <c r="F707" s="20" t="s">
        <v>14</v>
      </c>
      <c r="G707" s="23">
        <v>0</v>
      </c>
      <c r="H707" s="23">
        <v>556614</v>
      </c>
      <c r="I707" s="61" t="s">
        <v>15</v>
      </c>
    </row>
    <row r="708" spans="1:9" x14ac:dyDescent="0.25">
      <c r="A708" s="33" t="s">
        <v>401</v>
      </c>
      <c r="B708" s="80" t="s">
        <v>694</v>
      </c>
      <c r="C708" s="79" t="s">
        <v>729</v>
      </c>
      <c r="D708" s="18">
        <v>44886</v>
      </c>
      <c r="E708" s="23">
        <v>55460</v>
      </c>
      <c r="F708" s="20" t="s">
        <v>14</v>
      </c>
      <c r="G708" s="23">
        <v>55460</v>
      </c>
      <c r="H708" s="23">
        <v>0</v>
      </c>
      <c r="I708" s="61" t="s">
        <v>21</v>
      </c>
    </row>
    <row r="709" spans="1:9" x14ac:dyDescent="0.25">
      <c r="A709" s="33" t="s">
        <v>730</v>
      </c>
      <c r="B709" s="80" t="s">
        <v>694</v>
      </c>
      <c r="C709" s="79" t="s">
        <v>731</v>
      </c>
      <c r="D709" s="18">
        <v>44470</v>
      </c>
      <c r="E709" s="23">
        <v>115640</v>
      </c>
      <c r="F709" s="20" t="s">
        <v>14</v>
      </c>
      <c r="G709" s="19">
        <v>0</v>
      </c>
      <c r="H709" s="23">
        <v>115640</v>
      </c>
      <c r="I709" s="61" t="s">
        <v>15</v>
      </c>
    </row>
    <row r="710" spans="1:9" x14ac:dyDescent="0.25">
      <c r="A710" s="33" t="s">
        <v>732</v>
      </c>
      <c r="B710" s="80" t="s">
        <v>694</v>
      </c>
      <c r="C710" s="16" t="s">
        <v>733</v>
      </c>
      <c r="D710" s="18">
        <v>44886</v>
      </c>
      <c r="E710" s="19">
        <v>107380</v>
      </c>
      <c r="F710" s="20" t="s">
        <v>14</v>
      </c>
      <c r="G710" s="23">
        <v>0</v>
      </c>
      <c r="H710" s="19">
        <v>107380</v>
      </c>
      <c r="I710" s="61" t="s">
        <v>15</v>
      </c>
    </row>
    <row r="711" spans="1:9" x14ac:dyDescent="0.25">
      <c r="A711" s="33" t="s">
        <v>732</v>
      </c>
      <c r="B711" s="80" t="s">
        <v>694</v>
      </c>
      <c r="C711" s="16" t="s">
        <v>440</v>
      </c>
      <c r="D711" s="18">
        <v>44886</v>
      </c>
      <c r="E711" s="19">
        <v>107380</v>
      </c>
      <c r="F711" s="20" t="s">
        <v>14</v>
      </c>
      <c r="G711" s="23">
        <v>0</v>
      </c>
      <c r="H711" s="19">
        <v>107380</v>
      </c>
      <c r="I711" s="61" t="s">
        <v>15</v>
      </c>
    </row>
    <row r="712" spans="1:9" x14ac:dyDescent="0.25">
      <c r="A712" s="33" t="s">
        <v>732</v>
      </c>
      <c r="B712" s="80" t="s">
        <v>694</v>
      </c>
      <c r="C712" s="16" t="s">
        <v>734</v>
      </c>
      <c r="D712" s="18">
        <v>44886</v>
      </c>
      <c r="E712" s="19">
        <v>107380</v>
      </c>
      <c r="F712" s="20" t="s">
        <v>14</v>
      </c>
      <c r="G712" s="19">
        <v>0</v>
      </c>
      <c r="H712" s="19">
        <v>107380</v>
      </c>
      <c r="I712" s="61" t="s">
        <v>15</v>
      </c>
    </row>
    <row r="713" spans="1:9" x14ac:dyDescent="0.25">
      <c r="A713" s="33" t="s">
        <v>191</v>
      </c>
      <c r="B713" s="80" t="s">
        <v>694</v>
      </c>
      <c r="C713" s="79" t="s">
        <v>735</v>
      </c>
      <c r="D713" s="83">
        <v>44823</v>
      </c>
      <c r="E713" s="23">
        <v>4005420</v>
      </c>
      <c r="F713" s="20" t="s">
        <v>14</v>
      </c>
      <c r="G713" s="23">
        <v>4005420</v>
      </c>
      <c r="H713" s="23">
        <v>0</v>
      </c>
      <c r="I713" s="61" t="s">
        <v>21</v>
      </c>
    </row>
    <row r="714" spans="1:9" x14ac:dyDescent="0.25">
      <c r="A714" s="33" t="s">
        <v>191</v>
      </c>
      <c r="B714" s="80" t="s">
        <v>694</v>
      </c>
      <c r="C714" s="79" t="s">
        <v>736</v>
      </c>
      <c r="D714" s="83">
        <v>44880</v>
      </c>
      <c r="E714" s="23">
        <v>3355578</v>
      </c>
      <c r="F714" s="20" t="s">
        <v>14</v>
      </c>
      <c r="G714" s="23">
        <v>0</v>
      </c>
      <c r="H714" s="23">
        <v>3355578</v>
      </c>
      <c r="I714" s="61" t="s">
        <v>15</v>
      </c>
    </row>
    <row r="715" spans="1:9" x14ac:dyDescent="0.25">
      <c r="A715" s="33" t="s">
        <v>191</v>
      </c>
      <c r="B715" s="80" t="s">
        <v>694</v>
      </c>
      <c r="C715" s="79" t="s">
        <v>737</v>
      </c>
      <c r="D715" s="83">
        <v>44880</v>
      </c>
      <c r="E715" s="23">
        <v>3026502</v>
      </c>
      <c r="F715" s="20" t="s">
        <v>14</v>
      </c>
      <c r="G715" s="23">
        <v>0</v>
      </c>
      <c r="H715" s="23">
        <v>3026502</v>
      </c>
      <c r="I715" s="61" t="s">
        <v>15</v>
      </c>
    </row>
    <row r="716" spans="1:9" x14ac:dyDescent="0.25">
      <c r="A716" s="33" t="s">
        <v>738</v>
      </c>
      <c r="B716" s="80" t="s">
        <v>694</v>
      </c>
      <c r="C716" s="16" t="s">
        <v>739</v>
      </c>
      <c r="D716" s="83">
        <v>44896</v>
      </c>
      <c r="E716" s="23">
        <v>279216</v>
      </c>
      <c r="F716" s="20" t="s">
        <v>14</v>
      </c>
      <c r="G716" s="23">
        <v>0</v>
      </c>
      <c r="H716" s="23">
        <v>279216</v>
      </c>
      <c r="I716" s="61" t="s">
        <v>15</v>
      </c>
    </row>
    <row r="717" spans="1:9" x14ac:dyDescent="0.25">
      <c r="A717" s="33" t="s">
        <v>738</v>
      </c>
      <c r="B717" s="80" t="s">
        <v>694</v>
      </c>
      <c r="C717" s="16" t="s">
        <v>740</v>
      </c>
      <c r="D717" s="18">
        <v>44837</v>
      </c>
      <c r="E717" s="19">
        <v>618264</v>
      </c>
      <c r="F717" s="20" t="s">
        <v>14</v>
      </c>
      <c r="G717" s="19">
        <v>618264</v>
      </c>
      <c r="H717" s="19">
        <v>0</v>
      </c>
      <c r="I717" s="61" t="s">
        <v>21</v>
      </c>
    </row>
    <row r="718" spans="1:9" x14ac:dyDescent="0.25">
      <c r="A718" s="33" t="s">
        <v>486</v>
      </c>
      <c r="B718" s="80" t="s">
        <v>694</v>
      </c>
      <c r="C718" s="16" t="s">
        <v>741</v>
      </c>
      <c r="D718" s="18">
        <v>44896</v>
      </c>
      <c r="E718" s="19">
        <v>744975</v>
      </c>
      <c r="F718" s="20" t="s">
        <v>14</v>
      </c>
      <c r="G718" s="23">
        <v>0</v>
      </c>
      <c r="H718" s="19">
        <v>744975</v>
      </c>
      <c r="I718" s="61" t="s">
        <v>15</v>
      </c>
    </row>
    <row r="719" spans="1:9" x14ac:dyDescent="0.25">
      <c r="A719" s="33" t="s">
        <v>486</v>
      </c>
      <c r="B719" s="80" t="s">
        <v>694</v>
      </c>
      <c r="C719" s="16" t="s">
        <v>742</v>
      </c>
      <c r="D719" s="18">
        <v>44848</v>
      </c>
      <c r="E719" s="19">
        <v>1538712</v>
      </c>
      <c r="F719" s="20" t="s">
        <v>14</v>
      </c>
      <c r="G719" s="19">
        <v>1538712</v>
      </c>
      <c r="H719" s="19">
        <v>0</v>
      </c>
      <c r="I719" s="61" t="s">
        <v>21</v>
      </c>
    </row>
    <row r="720" spans="1:9" ht="15.75" x14ac:dyDescent="0.25">
      <c r="B720" s="164" t="s">
        <v>743</v>
      </c>
      <c r="C720" s="164"/>
      <c r="D720" s="164"/>
      <c r="E720" s="214">
        <f>SUM(E684:E719)</f>
        <v>41784587.200000003</v>
      </c>
      <c r="F720" s="214"/>
      <c r="G720" s="214">
        <f>SUM(G684:G719)</f>
        <v>25040776.800000001</v>
      </c>
      <c r="H720" s="214">
        <f>SUM(H684:H719)</f>
        <v>16743810.399999999</v>
      </c>
    </row>
    <row r="721" spans="1:9" ht="15.75" x14ac:dyDescent="0.25">
      <c r="A721" s="42"/>
      <c r="B721" s="86"/>
      <c r="C721" s="87"/>
      <c r="D721" s="88"/>
      <c r="E721" s="89"/>
      <c r="F721" s="89"/>
      <c r="G721" s="89"/>
      <c r="H721" s="71"/>
    </row>
    <row r="722" spans="1:9" ht="15.75" x14ac:dyDescent="0.25">
      <c r="A722" s="42"/>
      <c r="B722" s="86"/>
      <c r="C722" s="87"/>
      <c r="D722" s="88"/>
      <c r="E722" s="89"/>
      <c r="F722" s="89"/>
      <c r="G722" s="89"/>
      <c r="H722" s="71"/>
    </row>
    <row r="723" spans="1:9" ht="15.75" x14ac:dyDescent="0.25">
      <c r="A723" s="42"/>
      <c r="B723" s="86"/>
      <c r="C723" s="87"/>
      <c r="D723" s="88"/>
      <c r="E723" s="89"/>
      <c r="F723" s="89"/>
      <c r="G723" s="89"/>
      <c r="H723" s="71"/>
    </row>
    <row r="724" spans="1:9" ht="15.75" x14ac:dyDescent="0.25">
      <c r="A724" s="42"/>
      <c r="B724" s="86"/>
      <c r="C724" s="87"/>
      <c r="D724" s="88"/>
      <c r="E724" s="89"/>
      <c r="F724" s="89"/>
      <c r="G724" s="89"/>
      <c r="H724" s="71"/>
    </row>
    <row r="725" spans="1:9" ht="15.75" x14ac:dyDescent="0.25">
      <c r="A725" s="42"/>
      <c r="B725" s="86"/>
      <c r="C725" s="87"/>
      <c r="D725" s="88"/>
      <c r="E725" s="89"/>
      <c r="F725" s="89"/>
      <c r="G725" s="89"/>
      <c r="H725" s="71"/>
    </row>
    <row r="726" spans="1:9" ht="15.75" x14ac:dyDescent="0.25">
      <c r="A726" s="42"/>
      <c r="B726" s="86"/>
      <c r="C726" s="87"/>
      <c r="D726" s="88"/>
      <c r="E726" s="89"/>
      <c r="F726" s="89"/>
      <c r="G726" s="89"/>
      <c r="H726" s="71"/>
    </row>
    <row r="727" spans="1:9" ht="15.75" x14ac:dyDescent="0.25">
      <c r="A727" s="42"/>
      <c r="B727" s="86"/>
      <c r="C727" s="87"/>
      <c r="D727" s="88"/>
      <c r="E727" s="89"/>
      <c r="F727" s="89"/>
      <c r="G727" s="89"/>
      <c r="H727" s="71"/>
    </row>
    <row r="728" spans="1:9" ht="15.75" x14ac:dyDescent="0.25">
      <c r="A728" s="42"/>
      <c r="B728" s="86"/>
      <c r="C728" s="87"/>
      <c r="D728" s="88"/>
      <c r="E728" s="89"/>
      <c r="F728" s="89"/>
      <c r="G728" s="89"/>
      <c r="H728" s="71"/>
    </row>
    <row r="729" spans="1:9" ht="15.75" x14ac:dyDescent="0.25">
      <c r="A729" s="42"/>
      <c r="B729" s="86"/>
      <c r="C729" s="87"/>
      <c r="D729" s="88"/>
      <c r="E729" s="89"/>
      <c r="F729" s="89"/>
      <c r="G729" s="89"/>
      <c r="H729" s="71"/>
    </row>
    <row r="730" spans="1:9" ht="15.75" x14ac:dyDescent="0.25">
      <c r="A730" s="42"/>
      <c r="B730" s="86"/>
      <c r="C730" s="87"/>
      <c r="D730" s="88"/>
      <c r="E730" s="89"/>
      <c r="F730" s="89"/>
      <c r="G730" s="89"/>
      <c r="H730" s="71"/>
    </row>
    <row r="731" spans="1:9" ht="16.5" thickBot="1" x14ac:dyDescent="0.3">
      <c r="A731" s="42" t="s">
        <v>744</v>
      </c>
      <c r="B731" s="86"/>
      <c r="C731" s="87"/>
      <c r="D731" s="88"/>
      <c r="E731" s="89"/>
      <c r="F731" s="89"/>
      <c r="G731" s="89"/>
      <c r="H731" s="71"/>
    </row>
    <row r="732" spans="1:9" ht="32.25" thickBot="1" x14ac:dyDescent="0.3">
      <c r="A732" s="200" t="s">
        <v>2</v>
      </c>
      <c r="B732" s="201" t="s">
        <v>3</v>
      </c>
      <c r="C732" s="202" t="s">
        <v>4</v>
      </c>
      <c r="D732" s="203" t="s">
        <v>5</v>
      </c>
      <c r="E732" s="210" t="s">
        <v>6</v>
      </c>
      <c r="F732" s="210" t="s">
        <v>7</v>
      </c>
      <c r="G732" s="213" t="s">
        <v>8</v>
      </c>
      <c r="H732" s="213" t="s">
        <v>9</v>
      </c>
      <c r="I732" s="215" t="s">
        <v>10</v>
      </c>
    </row>
    <row r="733" spans="1:9" x14ac:dyDescent="0.25">
      <c r="A733" s="33" t="s">
        <v>745</v>
      </c>
      <c r="B733" s="16" t="s">
        <v>746</v>
      </c>
      <c r="C733" s="79" t="s">
        <v>747</v>
      </c>
      <c r="D733" s="92">
        <v>44228</v>
      </c>
      <c r="E733" s="23">
        <v>3000</v>
      </c>
      <c r="F733" s="20" t="s">
        <v>14</v>
      </c>
      <c r="G733" s="93">
        <v>0</v>
      </c>
      <c r="H733" s="23">
        <v>3000</v>
      </c>
      <c r="I733" s="61" t="s">
        <v>15</v>
      </c>
    </row>
    <row r="734" spans="1:9" x14ac:dyDescent="0.25">
      <c r="A734" s="33" t="s">
        <v>745</v>
      </c>
      <c r="B734" s="16" t="s">
        <v>746</v>
      </c>
      <c r="C734" s="79" t="s">
        <v>748</v>
      </c>
      <c r="D734" s="92">
        <v>44824</v>
      </c>
      <c r="E734" s="23">
        <v>4725</v>
      </c>
      <c r="F734" s="20" t="s">
        <v>14</v>
      </c>
      <c r="G734" s="93">
        <v>0</v>
      </c>
      <c r="H734" s="23">
        <v>4725</v>
      </c>
      <c r="I734" s="61" t="s">
        <v>15</v>
      </c>
    </row>
    <row r="735" spans="1:9" x14ac:dyDescent="0.25">
      <c r="A735" s="33" t="s">
        <v>749</v>
      </c>
      <c r="B735" s="16" t="s">
        <v>750</v>
      </c>
      <c r="C735" s="79" t="s">
        <v>185</v>
      </c>
      <c r="D735" s="18">
        <v>43374</v>
      </c>
      <c r="E735" s="23">
        <v>102211.18</v>
      </c>
      <c r="F735" s="20" t="s">
        <v>14</v>
      </c>
      <c r="G735" s="19">
        <v>0</v>
      </c>
      <c r="H735" s="23">
        <v>102211.18</v>
      </c>
      <c r="I735" s="61" t="s">
        <v>15</v>
      </c>
    </row>
    <row r="736" spans="1:9" x14ac:dyDescent="0.25">
      <c r="A736" s="33" t="s">
        <v>751</v>
      </c>
      <c r="B736" s="16" t="s">
        <v>752</v>
      </c>
      <c r="C736" s="79" t="s">
        <v>371</v>
      </c>
      <c r="D736" s="18">
        <v>44774</v>
      </c>
      <c r="E736" s="23">
        <v>8525.5</v>
      </c>
      <c r="F736" s="20" t="s">
        <v>14</v>
      </c>
      <c r="G736" s="23">
        <v>0</v>
      </c>
      <c r="H736" s="23">
        <v>8525.5</v>
      </c>
      <c r="I736" s="61" t="s">
        <v>15</v>
      </c>
    </row>
    <row r="737" spans="1:9" x14ac:dyDescent="0.25">
      <c r="A737" s="33" t="s">
        <v>751</v>
      </c>
      <c r="B737" s="16" t="s">
        <v>752</v>
      </c>
      <c r="C737" s="79" t="s">
        <v>753</v>
      </c>
      <c r="D737" s="18">
        <v>44887</v>
      </c>
      <c r="E737" s="23">
        <v>118590</v>
      </c>
      <c r="F737" s="20" t="s">
        <v>14</v>
      </c>
      <c r="G737" s="23">
        <v>118590</v>
      </c>
      <c r="H737" s="23">
        <v>0</v>
      </c>
      <c r="I737" s="61" t="s">
        <v>21</v>
      </c>
    </row>
    <row r="738" spans="1:9" x14ac:dyDescent="0.25">
      <c r="A738" s="33" t="s">
        <v>754</v>
      </c>
      <c r="B738" s="16" t="s">
        <v>755</v>
      </c>
      <c r="C738" s="79" t="s">
        <v>756</v>
      </c>
      <c r="D738" s="18">
        <v>44875</v>
      </c>
      <c r="E738" s="23">
        <v>37469.5</v>
      </c>
      <c r="F738" s="20" t="s">
        <v>14</v>
      </c>
      <c r="G738" s="23">
        <v>0</v>
      </c>
      <c r="H738" s="23">
        <v>37469.5</v>
      </c>
      <c r="I738" s="61" t="s">
        <v>15</v>
      </c>
    </row>
    <row r="739" spans="1:9" x14ac:dyDescent="0.25">
      <c r="A739" s="33" t="s">
        <v>757</v>
      </c>
      <c r="B739" s="16" t="s">
        <v>758</v>
      </c>
      <c r="C739" s="79" t="s">
        <v>759</v>
      </c>
      <c r="D739" s="92">
        <v>44859</v>
      </c>
      <c r="E739" s="23">
        <v>16048</v>
      </c>
      <c r="F739" s="20" t="s">
        <v>14</v>
      </c>
      <c r="G739" s="23">
        <v>16048</v>
      </c>
      <c r="H739" s="23">
        <v>0</v>
      </c>
      <c r="I739" s="61" t="s">
        <v>21</v>
      </c>
    </row>
    <row r="740" spans="1:9" x14ac:dyDescent="0.25">
      <c r="A740" s="33" t="s">
        <v>757</v>
      </c>
      <c r="B740" s="16" t="s">
        <v>758</v>
      </c>
      <c r="C740" s="79" t="s">
        <v>20</v>
      </c>
      <c r="D740" s="92">
        <v>44859</v>
      </c>
      <c r="E740" s="23">
        <v>3186</v>
      </c>
      <c r="F740" s="20" t="s">
        <v>14</v>
      </c>
      <c r="G740" s="23">
        <v>3186</v>
      </c>
      <c r="H740" s="23">
        <v>0</v>
      </c>
      <c r="I740" s="61" t="s">
        <v>21</v>
      </c>
    </row>
    <row r="741" spans="1:9" x14ac:dyDescent="0.25">
      <c r="A741" s="33" t="s">
        <v>760</v>
      </c>
      <c r="B741" s="16" t="s">
        <v>761</v>
      </c>
      <c r="C741" s="79" t="s">
        <v>762</v>
      </c>
      <c r="D741" s="92">
        <v>44873</v>
      </c>
      <c r="E741" s="23">
        <v>473831.36</v>
      </c>
      <c r="F741" s="20" t="s">
        <v>14</v>
      </c>
      <c r="G741" s="23">
        <v>473831.36</v>
      </c>
      <c r="H741" s="23">
        <v>0</v>
      </c>
      <c r="I741" s="61" t="s">
        <v>21</v>
      </c>
    </row>
    <row r="742" spans="1:9" ht="27" x14ac:dyDescent="0.25">
      <c r="A742" s="33" t="s">
        <v>763</v>
      </c>
      <c r="B742" s="16" t="s">
        <v>764</v>
      </c>
      <c r="C742" s="79" t="s">
        <v>441</v>
      </c>
      <c r="D742" s="92">
        <v>44896</v>
      </c>
      <c r="E742" s="23">
        <v>67500</v>
      </c>
      <c r="F742" s="20" t="s">
        <v>14</v>
      </c>
      <c r="G742" s="23">
        <v>0</v>
      </c>
      <c r="H742" s="23">
        <v>67500</v>
      </c>
      <c r="I742" s="61" t="s">
        <v>15</v>
      </c>
    </row>
    <row r="743" spans="1:9" x14ac:dyDescent="0.25">
      <c r="A743" s="33" t="s">
        <v>765</v>
      </c>
      <c r="B743" s="16" t="s">
        <v>766</v>
      </c>
      <c r="C743" s="79" t="s">
        <v>767</v>
      </c>
      <c r="D743" s="92">
        <v>44866</v>
      </c>
      <c r="E743" s="23">
        <v>4012</v>
      </c>
      <c r="F743" s="20" t="s">
        <v>14</v>
      </c>
      <c r="G743" s="23">
        <v>0</v>
      </c>
      <c r="H743" s="23">
        <v>4012</v>
      </c>
      <c r="I743" s="61" t="s">
        <v>15</v>
      </c>
    </row>
    <row r="744" spans="1:9" x14ac:dyDescent="0.25">
      <c r="A744" s="33" t="s">
        <v>765</v>
      </c>
      <c r="B744" s="16" t="s">
        <v>766</v>
      </c>
      <c r="C744" s="79" t="s">
        <v>768</v>
      </c>
      <c r="D744" s="92">
        <v>44866</v>
      </c>
      <c r="E744" s="23">
        <v>25576.5</v>
      </c>
      <c r="F744" s="20" t="s">
        <v>14</v>
      </c>
      <c r="G744" s="23">
        <v>25576.5</v>
      </c>
      <c r="H744" s="23">
        <v>0</v>
      </c>
      <c r="I744" s="61" t="s">
        <v>21</v>
      </c>
    </row>
    <row r="745" spans="1:9" x14ac:dyDescent="0.25">
      <c r="A745" s="33" t="s">
        <v>769</v>
      </c>
      <c r="B745" s="16" t="s">
        <v>770</v>
      </c>
      <c r="C745" s="79" t="s">
        <v>771</v>
      </c>
      <c r="D745" s="92">
        <v>44869</v>
      </c>
      <c r="E745" s="81">
        <v>63000.01</v>
      </c>
      <c r="F745" s="20" t="s">
        <v>14</v>
      </c>
      <c r="G745" s="81">
        <v>63000.01</v>
      </c>
      <c r="H745" s="81">
        <v>0</v>
      </c>
      <c r="I745" s="61" t="s">
        <v>21</v>
      </c>
    </row>
    <row r="746" spans="1:9" x14ac:dyDescent="0.25">
      <c r="A746" s="33" t="s">
        <v>772</v>
      </c>
      <c r="B746" s="64" t="s">
        <v>773</v>
      </c>
      <c r="C746" s="79" t="s">
        <v>774</v>
      </c>
      <c r="D746" s="18">
        <v>44869</v>
      </c>
      <c r="E746" s="19">
        <v>12710</v>
      </c>
      <c r="F746" s="20" t="s">
        <v>14</v>
      </c>
      <c r="G746" s="19">
        <v>12710</v>
      </c>
      <c r="H746" s="19">
        <v>0</v>
      </c>
      <c r="I746" s="61" t="s">
        <v>21</v>
      </c>
    </row>
    <row r="747" spans="1:9" x14ac:dyDescent="0.25">
      <c r="A747" s="33" t="s">
        <v>772</v>
      </c>
      <c r="B747" s="64" t="s">
        <v>773</v>
      </c>
      <c r="C747" s="79" t="s">
        <v>775</v>
      </c>
      <c r="D747" s="18">
        <v>44901</v>
      </c>
      <c r="E747" s="19">
        <v>17187</v>
      </c>
      <c r="F747" s="20" t="s">
        <v>14</v>
      </c>
      <c r="G747" s="19">
        <v>0</v>
      </c>
      <c r="H747" s="19">
        <v>17187</v>
      </c>
      <c r="I747" s="61" t="s">
        <v>15</v>
      </c>
    </row>
    <row r="748" spans="1:9" x14ac:dyDescent="0.25">
      <c r="A748" s="33" t="s">
        <v>776</v>
      </c>
      <c r="B748" s="16" t="s">
        <v>777</v>
      </c>
      <c r="C748" s="79" t="s">
        <v>778</v>
      </c>
      <c r="D748" s="18">
        <v>44868</v>
      </c>
      <c r="E748" s="19">
        <v>24190</v>
      </c>
      <c r="F748" s="20" t="s">
        <v>14</v>
      </c>
      <c r="G748" s="19">
        <v>24190</v>
      </c>
      <c r="H748" s="19">
        <v>0</v>
      </c>
      <c r="I748" s="61" t="s">
        <v>21</v>
      </c>
    </row>
    <row r="749" spans="1:9" x14ac:dyDescent="0.25">
      <c r="A749" s="33" t="s">
        <v>779</v>
      </c>
      <c r="B749" s="16" t="s">
        <v>780</v>
      </c>
      <c r="C749" s="79" t="s">
        <v>781</v>
      </c>
      <c r="D749" s="92">
        <v>44139</v>
      </c>
      <c r="E749" s="23">
        <v>24000</v>
      </c>
      <c r="F749" s="20" t="s">
        <v>14</v>
      </c>
      <c r="G749" s="19">
        <v>0</v>
      </c>
      <c r="H749" s="23">
        <v>24000</v>
      </c>
      <c r="I749" s="61" t="s">
        <v>15</v>
      </c>
    </row>
    <row r="750" spans="1:9" x14ac:dyDescent="0.25">
      <c r="A750" s="33" t="s">
        <v>782</v>
      </c>
      <c r="B750" s="16" t="s">
        <v>783</v>
      </c>
      <c r="C750" s="79" t="s">
        <v>784</v>
      </c>
      <c r="D750" s="92">
        <v>44896</v>
      </c>
      <c r="E750" s="23">
        <v>3059.91</v>
      </c>
      <c r="F750" s="20" t="s">
        <v>14</v>
      </c>
      <c r="G750" s="19">
        <v>0</v>
      </c>
      <c r="H750" s="23">
        <v>3059.91</v>
      </c>
      <c r="I750" s="61" t="s">
        <v>15</v>
      </c>
    </row>
    <row r="751" spans="1:9" x14ac:dyDescent="0.25">
      <c r="A751" s="33" t="s">
        <v>785</v>
      </c>
      <c r="B751" s="16" t="s">
        <v>770</v>
      </c>
      <c r="C751" s="79" t="s">
        <v>786</v>
      </c>
      <c r="D751" s="92">
        <v>44867</v>
      </c>
      <c r="E751" s="23">
        <v>1593407.1</v>
      </c>
      <c r="F751" s="20" t="s">
        <v>14</v>
      </c>
      <c r="G751" s="23">
        <v>1593407.1</v>
      </c>
      <c r="H751" s="23">
        <v>0</v>
      </c>
      <c r="I751" s="61" t="s">
        <v>21</v>
      </c>
    </row>
    <row r="752" spans="1:9" x14ac:dyDescent="0.25">
      <c r="A752" s="33" t="s">
        <v>787</v>
      </c>
      <c r="B752" s="16" t="s">
        <v>788</v>
      </c>
      <c r="C752" s="79" t="s">
        <v>725</v>
      </c>
      <c r="D752" s="92">
        <v>44732</v>
      </c>
      <c r="E752" s="81">
        <v>161813.64000000001</v>
      </c>
      <c r="F752" s="20" t="s">
        <v>14</v>
      </c>
      <c r="G752" s="81">
        <v>0</v>
      </c>
      <c r="H752" s="81">
        <v>161813.64000000001</v>
      </c>
      <c r="I752" s="61" t="s">
        <v>15</v>
      </c>
    </row>
    <row r="753" spans="1:9" x14ac:dyDescent="0.25">
      <c r="A753" s="33" t="s">
        <v>787</v>
      </c>
      <c r="B753" s="16" t="s">
        <v>788</v>
      </c>
      <c r="C753" s="79" t="s">
        <v>789</v>
      </c>
      <c r="D753" s="92">
        <v>44888</v>
      </c>
      <c r="E753" s="81">
        <v>456506.77</v>
      </c>
      <c r="F753" s="20" t="s">
        <v>14</v>
      </c>
      <c r="G753" s="81">
        <v>456506.77</v>
      </c>
      <c r="H753" s="81">
        <v>0</v>
      </c>
      <c r="I753" s="61" t="s">
        <v>21</v>
      </c>
    </row>
    <row r="754" spans="1:9" x14ac:dyDescent="0.25">
      <c r="A754" s="33" t="s">
        <v>790</v>
      </c>
      <c r="B754" s="16" t="s">
        <v>791</v>
      </c>
      <c r="C754" s="79" t="s">
        <v>792</v>
      </c>
      <c r="D754" s="92">
        <v>44835</v>
      </c>
      <c r="E754" s="81">
        <v>2596</v>
      </c>
      <c r="F754" s="20" t="s">
        <v>14</v>
      </c>
      <c r="G754" s="81">
        <v>2596</v>
      </c>
      <c r="H754" s="81">
        <v>0</v>
      </c>
      <c r="I754" s="61" t="s">
        <v>21</v>
      </c>
    </row>
    <row r="755" spans="1:9" x14ac:dyDescent="0.25">
      <c r="A755" s="33" t="s">
        <v>793</v>
      </c>
      <c r="B755" s="16" t="s">
        <v>794</v>
      </c>
      <c r="C755" s="79" t="s">
        <v>795</v>
      </c>
      <c r="D755" s="92">
        <v>44682</v>
      </c>
      <c r="E755" s="81">
        <v>267.87</v>
      </c>
      <c r="F755" s="20" t="s">
        <v>14</v>
      </c>
      <c r="G755" s="81">
        <v>0</v>
      </c>
      <c r="H755" s="81">
        <v>267.87</v>
      </c>
      <c r="I755" s="61" t="s">
        <v>15</v>
      </c>
    </row>
    <row r="756" spans="1:9" x14ac:dyDescent="0.25">
      <c r="A756" s="33" t="s">
        <v>793</v>
      </c>
      <c r="B756" s="16" t="s">
        <v>794</v>
      </c>
      <c r="C756" s="79" t="s">
        <v>796</v>
      </c>
      <c r="D756" s="92" t="s">
        <v>797</v>
      </c>
      <c r="E756" s="81">
        <v>28667.200000000001</v>
      </c>
      <c r="F756" s="20" t="s">
        <v>14</v>
      </c>
      <c r="G756" s="81">
        <v>28667.200000000001</v>
      </c>
      <c r="H756" s="81">
        <v>0</v>
      </c>
      <c r="I756" s="61" t="s">
        <v>21</v>
      </c>
    </row>
    <row r="757" spans="1:9" x14ac:dyDescent="0.25">
      <c r="A757" s="33" t="s">
        <v>793</v>
      </c>
      <c r="B757" s="16" t="s">
        <v>794</v>
      </c>
      <c r="C757" s="79" t="s">
        <v>798</v>
      </c>
      <c r="D757" s="92" t="s">
        <v>797</v>
      </c>
      <c r="E757" s="81">
        <v>23856.34</v>
      </c>
      <c r="F757" s="20" t="s">
        <v>14</v>
      </c>
      <c r="G757" s="81">
        <v>23856.34</v>
      </c>
      <c r="H757" s="81">
        <v>0</v>
      </c>
      <c r="I757" s="61" t="s">
        <v>21</v>
      </c>
    </row>
    <row r="758" spans="1:9" x14ac:dyDescent="0.25">
      <c r="A758" s="33" t="s">
        <v>793</v>
      </c>
      <c r="B758" s="16" t="s">
        <v>794</v>
      </c>
      <c r="C758" s="79" t="s">
        <v>799</v>
      </c>
      <c r="D758" s="92">
        <v>44884</v>
      </c>
      <c r="E758" s="81">
        <v>63567.24</v>
      </c>
      <c r="F758" s="20" t="s">
        <v>14</v>
      </c>
      <c r="G758" s="81">
        <v>63567.24</v>
      </c>
      <c r="H758" s="81">
        <v>0</v>
      </c>
      <c r="I758" s="61" t="s">
        <v>21</v>
      </c>
    </row>
    <row r="759" spans="1:9" x14ac:dyDescent="0.25">
      <c r="A759" s="33" t="s">
        <v>793</v>
      </c>
      <c r="B759" s="16" t="s">
        <v>794</v>
      </c>
      <c r="C759" s="79" t="s">
        <v>800</v>
      </c>
      <c r="D759" s="92">
        <v>44884</v>
      </c>
      <c r="E759" s="81">
        <v>712984.85</v>
      </c>
      <c r="F759" s="20" t="s">
        <v>14</v>
      </c>
      <c r="G759" s="81">
        <v>712984.85</v>
      </c>
      <c r="H759" s="81">
        <v>0</v>
      </c>
      <c r="I759" s="61" t="s">
        <v>21</v>
      </c>
    </row>
    <row r="760" spans="1:9" x14ac:dyDescent="0.25">
      <c r="A760" s="33" t="s">
        <v>805</v>
      </c>
      <c r="B760" s="16" t="s">
        <v>794</v>
      </c>
      <c r="C760" s="79" t="s">
        <v>806</v>
      </c>
      <c r="D760" s="92">
        <v>44869</v>
      </c>
      <c r="E760" s="81">
        <v>29404.86</v>
      </c>
      <c r="F760" s="20" t="s">
        <v>14</v>
      </c>
      <c r="G760" s="81">
        <v>29404.86</v>
      </c>
      <c r="H760" s="81">
        <v>0</v>
      </c>
      <c r="I760" s="61" t="s">
        <v>21</v>
      </c>
    </row>
    <row r="761" spans="1:9" x14ac:dyDescent="0.25">
      <c r="A761" s="33" t="s">
        <v>805</v>
      </c>
      <c r="B761" s="16" t="s">
        <v>794</v>
      </c>
      <c r="C761" s="79" t="s">
        <v>807</v>
      </c>
      <c r="D761" s="92">
        <v>44869</v>
      </c>
      <c r="E761" s="81">
        <v>35372.559999999998</v>
      </c>
      <c r="F761" s="20" t="s">
        <v>14</v>
      </c>
      <c r="G761" s="81">
        <v>35372.559999999998</v>
      </c>
      <c r="H761" s="81">
        <v>0</v>
      </c>
      <c r="I761" s="61" t="s">
        <v>21</v>
      </c>
    </row>
    <row r="762" spans="1:9" x14ac:dyDescent="0.25">
      <c r="A762" s="33" t="s">
        <v>805</v>
      </c>
      <c r="B762" s="16" t="s">
        <v>794</v>
      </c>
      <c r="C762" s="79" t="s">
        <v>808</v>
      </c>
      <c r="D762" s="92">
        <v>44899</v>
      </c>
      <c r="E762" s="81">
        <v>19251.71</v>
      </c>
      <c r="F762" s="20" t="s">
        <v>14</v>
      </c>
      <c r="G762" s="81">
        <v>0</v>
      </c>
      <c r="H762" s="81">
        <v>19251.71</v>
      </c>
      <c r="I762" s="61" t="s">
        <v>15</v>
      </c>
    </row>
    <row r="763" spans="1:9" x14ac:dyDescent="0.25">
      <c r="A763" s="33" t="s">
        <v>810</v>
      </c>
      <c r="B763" s="16" t="s">
        <v>755</v>
      </c>
      <c r="C763" s="79" t="s">
        <v>811</v>
      </c>
      <c r="D763" s="92">
        <v>44875</v>
      </c>
      <c r="E763" s="81">
        <v>65555.56</v>
      </c>
      <c r="F763" s="20" t="s">
        <v>14</v>
      </c>
      <c r="G763" s="81">
        <v>65555.56</v>
      </c>
      <c r="H763" s="81">
        <v>0</v>
      </c>
      <c r="I763" s="61" t="s">
        <v>21</v>
      </c>
    </row>
    <row r="764" spans="1:9" x14ac:dyDescent="0.25">
      <c r="A764" s="33" t="s">
        <v>812</v>
      </c>
      <c r="B764" s="16" t="s">
        <v>813</v>
      </c>
      <c r="C764" s="79" t="s">
        <v>814</v>
      </c>
      <c r="D764" s="92">
        <v>44866</v>
      </c>
      <c r="E764" s="23">
        <v>12000.01</v>
      </c>
      <c r="F764" s="20" t="s">
        <v>14</v>
      </c>
      <c r="G764" s="23">
        <v>0</v>
      </c>
      <c r="H764" s="23">
        <v>12000.01</v>
      </c>
      <c r="I764" s="61" t="s">
        <v>15</v>
      </c>
    </row>
    <row r="765" spans="1:9" x14ac:dyDescent="0.25">
      <c r="A765" s="33" t="s">
        <v>815</v>
      </c>
      <c r="B765" s="16" t="s">
        <v>816</v>
      </c>
      <c r="C765" s="79" t="s">
        <v>786</v>
      </c>
      <c r="D765" s="92">
        <v>44635</v>
      </c>
      <c r="E765" s="81">
        <v>23128</v>
      </c>
      <c r="F765" s="20" t="s">
        <v>14</v>
      </c>
      <c r="G765" s="81">
        <v>0</v>
      </c>
      <c r="H765" s="81">
        <v>23128</v>
      </c>
      <c r="I765" s="61" t="s">
        <v>15</v>
      </c>
    </row>
    <row r="766" spans="1:9" x14ac:dyDescent="0.25">
      <c r="A766" s="33" t="s">
        <v>817</v>
      </c>
      <c r="B766" s="16" t="s">
        <v>818</v>
      </c>
      <c r="C766" s="79" t="s">
        <v>786</v>
      </c>
      <c r="D766" s="92">
        <v>44874</v>
      </c>
      <c r="E766" s="81">
        <v>79414</v>
      </c>
      <c r="F766" s="20" t="s">
        <v>14</v>
      </c>
      <c r="G766" s="81">
        <v>79414</v>
      </c>
      <c r="H766" s="81">
        <v>0</v>
      </c>
      <c r="I766" s="61" t="s">
        <v>21</v>
      </c>
    </row>
    <row r="767" spans="1:9" x14ac:dyDescent="0.25">
      <c r="A767" s="33" t="s">
        <v>819</v>
      </c>
      <c r="B767" s="16" t="s">
        <v>820</v>
      </c>
      <c r="C767" s="79" t="s">
        <v>321</v>
      </c>
      <c r="D767" s="92">
        <v>44889</v>
      </c>
      <c r="E767" s="81">
        <v>47200</v>
      </c>
      <c r="F767" s="20" t="s">
        <v>14</v>
      </c>
      <c r="G767" s="81">
        <v>47200</v>
      </c>
      <c r="H767" s="81">
        <v>0</v>
      </c>
      <c r="I767" s="61" t="s">
        <v>21</v>
      </c>
    </row>
    <row r="768" spans="1:9" x14ac:dyDescent="0.25">
      <c r="A768" s="33" t="s">
        <v>821</v>
      </c>
      <c r="B768" s="16" t="s">
        <v>820</v>
      </c>
      <c r="C768" s="79" t="s">
        <v>822</v>
      </c>
      <c r="D768" s="92">
        <v>44743</v>
      </c>
      <c r="E768" s="81">
        <v>34560</v>
      </c>
      <c r="F768" s="20" t="s">
        <v>14</v>
      </c>
      <c r="G768" s="81">
        <v>0</v>
      </c>
      <c r="H768" s="81">
        <v>34560</v>
      </c>
      <c r="I768" s="61" t="s">
        <v>15</v>
      </c>
    </row>
    <row r="769" spans="1:9" x14ac:dyDescent="0.25">
      <c r="A769" s="33" t="s">
        <v>823</v>
      </c>
      <c r="B769" s="16" t="s">
        <v>791</v>
      </c>
      <c r="C769" s="79" t="s">
        <v>824</v>
      </c>
      <c r="D769" s="92">
        <v>44896</v>
      </c>
      <c r="E769" s="81">
        <v>65490</v>
      </c>
      <c r="F769" s="20" t="s">
        <v>14</v>
      </c>
      <c r="G769" s="81">
        <v>0</v>
      </c>
      <c r="H769" s="81">
        <v>65490</v>
      </c>
      <c r="I769" s="61" t="s">
        <v>15</v>
      </c>
    </row>
    <row r="770" spans="1:9" x14ac:dyDescent="0.25">
      <c r="A770" s="33" t="s">
        <v>825</v>
      </c>
      <c r="B770" s="16" t="s">
        <v>791</v>
      </c>
      <c r="C770" s="79" t="s">
        <v>826</v>
      </c>
      <c r="D770" s="92">
        <v>44866</v>
      </c>
      <c r="E770" s="81">
        <v>3000.15</v>
      </c>
      <c r="F770" s="20" t="s">
        <v>14</v>
      </c>
      <c r="G770" s="81">
        <v>0</v>
      </c>
      <c r="H770" s="81">
        <v>3000.15</v>
      </c>
      <c r="I770" s="61" t="s">
        <v>15</v>
      </c>
    </row>
    <row r="771" spans="1:9" x14ac:dyDescent="0.25">
      <c r="A771" s="33" t="s">
        <v>1047</v>
      </c>
      <c r="B771" s="16" t="s">
        <v>828</v>
      </c>
      <c r="C771" s="79" t="s">
        <v>829</v>
      </c>
      <c r="D771" s="92">
        <v>44029</v>
      </c>
      <c r="E771" s="23">
        <v>105267.8</v>
      </c>
      <c r="F771" s="20" t="s">
        <v>14</v>
      </c>
      <c r="G771" s="19">
        <v>0</v>
      </c>
      <c r="H771" s="23">
        <v>105267.8</v>
      </c>
      <c r="I771" s="61" t="s">
        <v>15</v>
      </c>
    </row>
    <row r="772" spans="1:9" x14ac:dyDescent="0.25">
      <c r="A772" s="33" t="s">
        <v>830</v>
      </c>
      <c r="B772" s="16" t="s">
        <v>831</v>
      </c>
      <c r="C772" s="79" t="s">
        <v>832</v>
      </c>
      <c r="D772" s="92">
        <v>44348</v>
      </c>
      <c r="E772" s="23">
        <v>160963.79999999999</v>
      </c>
      <c r="F772" s="20" t="s">
        <v>14</v>
      </c>
      <c r="G772" s="19">
        <v>0</v>
      </c>
      <c r="H772" s="23">
        <v>160963.79999999999</v>
      </c>
      <c r="I772" s="61" t="s">
        <v>15</v>
      </c>
    </row>
    <row r="773" spans="1:9" x14ac:dyDescent="0.25">
      <c r="A773" s="33" t="s">
        <v>833</v>
      </c>
      <c r="B773" s="16" t="s">
        <v>752</v>
      </c>
      <c r="C773" s="79" t="s">
        <v>834</v>
      </c>
      <c r="D773" s="92">
        <v>44922</v>
      </c>
      <c r="E773" s="23">
        <v>2635204</v>
      </c>
      <c r="F773" s="20" t="s">
        <v>14</v>
      </c>
      <c r="G773" s="23">
        <v>0</v>
      </c>
      <c r="H773" s="23">
        <v>2635204</v>
      </c>
      <c r="I773" s="61" t="s">
        <v>15</v>
      </c>
    </row>
    <row r="774" spans="1:9" x14ac:dyDescent="0.25">
      <c r="A774" s="33" t="s">
        <v>835</v>
      </c>
      <c r="B774" s="80" t="s">
        <v>836</v>
      </c>
      <c r="C774" s="79" t="s">
        <v>837</v>
      </c>
      <c r="D774" s="92">
        <v>44876</v>
      </c>
      <c r="E774" s="23">
        <v>7670</v>
      </c>
      <c r="F774" s="20" t="s">
        <v>14</v>
      </c>
      <c r="G774" s="23">
        <v>7670</v>
      </c>
      <c r="H774" s="23">
        <v>0</v>
      </c>
      <c r="I774" s="61" t="s">
        <v>21</v>
      </c>
    </row>
    <row r="775" spans="1:9" x14ac:dyDescent="0.25">
      <c r="A775" s="33" t="s">
        <v>838</v>
      </c>
      <c r="B775" s="16" t="s">
        <v>839</v>
      </c>
      <c r="C775" s="79" t="s">
        <v>840</v>
      </c>
      <c r="D775" s="92">
        <v>44896</v>
      </c>
      <c r="E775" s="23">
        <v>36326.89</v>
      </c>
      <c r="F775" s="20" t="s">
        <v>14</v>
      </c>
      <c r="G775" s="23">
        <v>0</v>
      </c>
      <c r="H775" s="23">
        <v>36326.89</v>
      </c>
      <c r="I775" s="61" t="s">
        <v>15</v>
      </c>
    </row>
    <row r="776" spans="1:9" x14ac:dyDescent="0.25">
      <c r="A776" s="33" t="s">
        <v>841</v>
      </c>
      <c r="B776" s="16" t="s">
        <v>777</v>
      </c>
      <c r="C776" s="79" t="s">
        <v>842</v>
      </c>
      <c r="D776" s="92">
        <v>44819</v>
      </c>
      <c r="E776" s="23">
        <v>29500</v>
      </c>
      <c r="F776" s="20" t="s">
        <v>14</v>
      </c>
      <c r="G776" s="23">
        <v>29500</v>
      </c>
      <c r="H776" s="23">
        <v>0</v>
      </c>
      <c r="I776" s="61" t="s">
        <v>21</v>
      </c>
    </row>
    <row r="777" spans="1:9" x14ac:dyDescent="0.25">
      <c r="A777" s="33" t="s">
        <v>843</v>
      </c>
      <c r="B777" s="16" t="s">
        <v>844</v>
      </c>
      <c r="C777" s="79" t="s">
        <v>845</v>
      </c>
      <c r="D777" s="92">
        <v>44662</v>
      </c>
      <c r="E777" s="23">
        <v>825616.32</v>
      </c>
      <c r="F777" s="20" t="s">
        <v>14</v>
      </c>
      <c r="G777" s="23">
        <v>0</v>
      </c>
      <c r="H777" s="23">
        <v>825616.32</v>
      </c>
      <c r="I777" s="61" t="s">
        <v>15</v>
      </c>
    </row>
    <row r="778" spans="1:9" x14ac:dyDescent="0.25">
      <c r="A778" s="33" t="s">
        <v>843</v>
      </c>
      <c r="B778" s="16" t="s">
        <v>844</v>
      </c>
      <c r="C778" s="79" t="s">
        <v>846</v>
      </c>
      <c r="D778" s="92">
        <v>44835</v>
      </c>
      <c r="E778" s="23">
        <v>825616.32</v>
      </c>
      <c r="F778" s="20" t="s">
        <v>14</v>
      </c>
      <c r="G778" s="23">
        <v>0</v>
      </c>
      <c r="H778" s="23">
        <v>825616.32</v>
      </c>
      <c r="I778" s="61" t="s">
        <v>15</v>
      </c>
    </row>
    <row r="779" spans="1:9" x14ac:dyDescent="0.25">
      <c r="A779" s="33" t="s">
        <v>847</v>
      </c>
      <c r="B779" s="16" t="s">
        <v>848</v>
      </c>
      <c r="C779" s="79" t="s">
        <v>849</v>
      </c>
      <c r="D779" s="92">
        <v>44883</v>
      </c>
      <c r="E779" s="23">
        <v>58440.56</v>
      </c>
      <c r="F779" s="20" t="s">
        <v>14</v>
      </c>
      <c r="G779" s="23">
        <v>58440.56</v>
      </c>
      <c r="H779" s="23">
        <v>0</v>
      </c>
      <c r="I779" s="61" t="s">
        <v>21</v>
      </c>
    </row>
    <row r="780" spans="1:9" x14ac:dyDescent="0.25">
      <c r="A780" s="33" t="s">
        <v>850</v>
      </c>
      <c r="B780" s="16" t="s">
        <v>770</v>
      </c>
      <c r="C780" s="79" t="s">
        <v>851</v>
      </c>
      <c r="D780" s="92">
        <v>44867</v>
      </c>
      <c r="E780" s="23">
        <v>44226.400000000001</v>
      </c>
      <c r="F780" s="20" t="s">
        <v>14</v>
      </c>
      <c r="G780" s="23">
        <v>44226.400000000001</v>
      </c>
      <c r="H780" s="23">
        <v>0</v>
      </c>
      <c r="I780" s="61" t="s">
        <v>21</v>
      </c>
    </row>
    <row r="781" spans="1:9" x14ac:dyDescent="0.25">
      <c r="A781" s="33" t="s">
        <v>850</v>
      </c>
      <c r="B781" s="16" t="s">
        <v>770</v>
      </c>
      <c r="C781" s="79" t="s">
        <v>852</v>
      </c>
      <c r="D781" s="92">
        <v>44889</v>
      </c>
      <c r="E781" s="23">
        <v>13269.28</v>
      </c>
      <c r="F781" s="20" t="s">
        <v>14</v>
      </c>
      <c r="G781" s="23">
        <v>13269.28</v>
      </c>
      <c r="H781" s="23">
        <v>0</v>
      </c>
      <c r="I781" s="61" t="s">
        <v>21</v>
      </c>
    </row>
    <row r="782" spans="1:9" x14ac:dyDescent="0.25">
      <c r="A782" s="33" t="s">
        <v>853</v>
      </c>
      <c r="B782" s="16" t="s">
        <v>818</v>
      </c>
      <c r="C782" s="79" t="s">
        <v>854</v>
      </c>
      <c r="D782" s="92">
        <v>44880</v>
      </c>
      <c r="E782" s="23">
        <v>98530</v>
      </c>
      <c r="F782" s="20" t="s">
        <v>14</v>
      </c>
      <c r="G782" s="23">
        <v>98530</v>
      </c>
      <c r="H782" s="23">
        <v>0</v>
      </c>
      <c r="I782" s="61" t="s">
        <v>21</v>
      </c>
    </row>
    <row r="783" spans="1:9" x14ac:dyDescent="0.25">
      <c r="A783" s="33" t="s">
        <v>855</v>
      </c>
      <c r="B783" s="16" t="s">
        <v>777</v>
      </c>
      <c r="C783" s="79" t="s">
        <v>856</v>
      </c>
      <c r="D783" s="92">
        <v>44883</v>
      </c>
      <c r="E783" s="23">
        <v>41300</v>
      </c>
      <c r="F783" s="20" t="s">
        <v>14</v>
      </c>
      <c r="G783" s="23">
        <v>41300</v>
      </c>
      <c r="H783" s="23">
        <v>0</v>
      </c>
      <c r="I783" s="61" t="s">
        <v>21</v>
      </c>
    </row>
    <row r="784" spans="1:9" x14ac:dyDescent="0.25">
      <c r="A784" s="33" t="s">
        <v>857</v>
      </c>
      <c r="B784" s="16" t="s">
        <v>858</v>
      </c>
      <c r="C784" s="79" t="s">
        <v>859</v>
      </c>
      <c r="D784" s="92">
        <v>44882</v>
      </c>
      <c r="E784" s="23">
        <v>119103.3</v>
      </c>
      <c r="F784" s="20" t="s">
        <v>14</v>
      </c>
      <c r="G784" s="23">
        <v>119103.3</v>
      </c>
      <c r="H784" s="23">
        <v>0</v>
      </c>
      <c r="I784" s="61" t="s">
        <v>21</v>
      </c>
    </row>
    <row r="785" spans="1:9" x14ac:dyDescent="0.25">
      <c r="A785" s="33" t="s">
        <v>860</v>
      </c>
      <c r="B785" s="16" t="s">
        <v>755</v>
      </c>
      <c r="C785" s="79" t="s">
        <v>861</v>
      </c>
      <c r="D785" s="92">
        <v>44876</v>
      </c>
      <c r="E785" s="23">
        <v>32777.78</v>
      </c>
      <c r="F785" s="20" t="s">
        <v>14</v>
      </c>
      <c r="G785" s="23">
        <v>32777.78</v>
      </c>
      <c r="H785" s="23">
        <v>0</v>
      </c>
      <c r="I785" s="61" t="s">
        <v>21</v>
      </c>
    </row>
    <row r="786" spans="1:9" x14ac:dyDescent="0.25">
      <c r="A786" s="33" t="s">
        <v>862</v>
      </c>
      <c r="B786" s="16" t="s">
        <v>863</v>
      </c>
      <c r="C786" s="79" t="s">
        <v>864</v>
      </c>
      <c r="D786" s="92">
        <v>44875</v>
      </c>
      <c r="E786" s="23">
        <v>59000</v>
      </c>
      <c r="F786" s="20" t="s">
        <v>14</v>
      </c>
      <c r="G786" s="23">
        <v>59000</v>
      </c>
      <c r="H786" s="23">
        <v>0</v>
      </c>
      <c r="I786" s="61" t="s">
        <v>21</v>
      </c>
    </row>
    <row r="787" spans="1:9" x14ac:dyDescent="0.25">
      <c r="A787" s="33" t="s">
        <v>862</v>
      </c>
      <c r="B787" s="16" t="s">
        <v>863</v>
      </c>
      <c r="C787" s="79" t="s">
        <v>865</v>
      </c>
      <c r="D787" s="92">
        <v>44882</v>
      </c>
      <c r="E787" s="23">
        <v>139876.01999999999</v>
      </c>
      <c r="F787" s="20" t="s">
        <v>14</v>
      </c>
      <c r="G787" s="23">
        <v>139876.01999999999</v>
      </c>
      <c r="H787" s="23">
        <v>0</v>
      </c>
      <c r="I787" s="61" t="s">
        <v>21</v>
      </c>
    </row>
    <row r="788" spans="1:9" x14ac:dyDescent="0.25">
      <c r="A788" s="33" t="s">
        <v>862</v>
      </c>
      <c r="B788" s="16" t="s">
        <v>863</v>
      </c>
      <c r="C788" s="79" t="s">
        <v>866</v>
      </c>
      <c r="D788" s="92">
        <v>44887</v>
      </c>
      <c r="E788" s="23">
        <v>1594840.72</v>
      </c>
      <c r="F788" s="20" t="s">
        <v>14</v>
      </c>
      <c r="G788" s="23">
        <v>1594840.72</v>
      </c>
      <c r="H788" s="23">
        <v>0</v>
      </c>
      <c r="I788" s="61" t="s">
        <v>21</v>
      </c>
    </row>
    <row r="789" spans="1:9" x14ac:dyDescent="0.25">
      <c r="A789" s="33" t="s">
        <v>867</v>
      </c>
      <c r="B789" s="16" t="s">
        <v>770</v>
      </c>
      <c r="C789" s="79" t="s">
        <v>868</v>
      </c>
      <c r="D789" s="92">
        <v>44880</v>
      </c>
      <c r="E789" s="23">
        <v>346197.67</v>
      </c>
      <c r="F789" s="20" t="s">
        <v>14</v>
      </c>
      <c r="G789" s="23">
        <v>346197.67</v>
      </c>
      <c r="H789" s="23">
        <v>0</v>
      </c>
      <c r="I789" s="61" t="s">
        <v>21</v>
      </c>
    </row>
    <row r="790" spans="1:9" x14ac:dyDescent="0.25">
      <c r="A790" s="33" t="s">
        <v>869</v>
      </c>
      <c r="B790" s="16" t="s">
        <v>777</v>
      </c>
      <c r="C790" s="79" t="s">
        <v>870</v>
      </c>
      <c r="D790" s="92">
        <v>44889</v>
      </c>
      <c r="E790" s="23">
        <v>47200</v>
      </c>
      <c r="F790" s="20" t="s">
        <v>14</v>
      </c>
      <c r="G790" s="23">
        <v>47200</v>
      </c>
      <c r="H790" s="23">
        <v>0</v>
      </c>
      <c r="I790" s="61" t="s">
        <v>21</v>
      </c>
    </row>
    <row r="791" spans="1:9" x14ac:dyDescent="0.25">
      <c r="A791" s="33" t="s">
        <v>871</v>
      </c>
      <c r="B791" s="16" t="s">
        <v>770</v>
      </c>
      <c r="C791" s="79" t="s">
        <v>697</v>
      </c>
      <c r="D791" s="92">
        <v>44866</v>
      </c>
      <c r="E791" s="23">
        <v>994231.2</v>
      </c>
      <c r="F791" s="20" t="s">
        <v>14</v>
      </c>
      <c r="G791" s="23">
        <v>994231.2</v>
      </c>
      <c r="H791" s="23">
        <v>0</v>
      </c>
      <c r="I791" s="61" t="s">
        <v>21</v>
      </c>
    </row>
    <row r="792" spans="1:9" x14ac:dyDescent="0.25">
      <c r="A792" s="33" t="s">
        <v>872</v>
      </c>
      <c r="B792" s="16" t="s">
        <v>873</v>
      </c>
      <c r="C792" s="79" t="s">
        <v>874</v>
      </c>
      <c r="D792" s="92">
        <v>44896</v>
      </c>
      <c r="E792" s="23">
        <v>5100.1499999999996</v>
      </c>
      <c r="F792" s="20" t="s">
        <v>14</v>
      </c>
      <c r="G792" s="23">
        <v>0</v>
      </c>
      <c r="H792" s="23">
        <v>5100.1499999999996</v>
      </c>
      <c r="I792" s="61" t="s">
        <v>15</v>
      </c>
    </row>
    <row r="793" spans="1:9" x14ac:dyDescent="0.25">
      <c r="A793" s="33" t="s">
        <v>875</v>
      </c>
      <c r="B793" s="16" t="s">
        <v>818</v>
      </c>
      <c r="C793" s="79" t="s">
        <v>876</v>
      </c>
      <c r="D793" s="92">
        <v>44866</v>
      </c>
      <c r="E793" s="23">
        <v>78175</v>
      </c>
      <c r="F793" s="20" t="s">
        <v>14</v>
      </c>
      <c r="G793" s="23">
        <v>78175</v>
      </c>
      <c r="H793" s="23">
        <v>0</v>
      </c>
      <c r="I793" s="61" t="s">
        <v>21</v>
      </c>
    </row>
    <row r="794" spans="1:9" x14ac:dyDescent="0.25">
      <c r="A794" s="33" t="s">
        <v>877</v>
      </c>
      <c r="B794" s="16" t="s">
        <v>777</v>
      </c>
      <c r="C794" s="79" t="s">
        <v>878</v>
      </c>
      <c r="D794" s="92">
        <v>44889</v>
      </c>
      <c r="E794" s="23">
        <v>47200</v>
      </c>
      <c r="F794" s="20" t="s">
        <v>14</v>
      </c>
      <c r="G794" s="23">
        <v>47200</v>
      </c>
      <c r="H794" s="23">
        <v>0</v>
      </c>
      <c r="I794" s="61" t="s">
        <v>21</v>
      </c>
    </row>
    <row r="795" spans="1:9" x14ac:dyDescent="0.25">
      <c r="A795" s="33" t="s">
        <v>879</v>
      </c>
      <c r="B795" s="16" t="s">
        <v>777</v>
      </c>
      <c r="C795" s="79" t="s">
        <v>880</v>
      </c>
      <c r="D795" s="92">
        <v>44889</v>
      </c>
      <c r="E795" s="23">
        <v>35400</v>
      </c>
      <c r="F795" s="20" t="s">
        <v>14</v>
      </c>
      <c r="G795" s="23">
        <v>35400</v>
      </c>
      <c r="H795" s="23">
        <v>0</v>
      </c>
      <c r="I795" s="61" t="s">
        <v>21</v>
      </c>
    </row>
    <row r="796" spans="1:9" x14ac:dyDescent="0.25">
      <c r="A796" s="33" t="s">
        <v>881</v>
      </c>
      <c r="B796" s="16" t="s">
        <v>755</v>
      </c>
      <c r="C796" s="79" t="s">
        <v>882</v>
      </c>
      <c r="D796" s="92">
        <v>44925</v>
      </c>
      <c r="E796" s="23">
        <v>92005.24</v>
      </c>
      <c r="F796" s="20" t="s">
        <v>14</v>
      </c>
      <c r="G796" s="23">
        <v>0</v>
      </c>
      <c r="H796" s="23">
        <v>92005.24</v>
      </c>
      <c r="I796" s="61" t="s">
        <v>15</v>
      </c>
    </row>
    <row r="797" spans="1:9" x14ac:dyDescent="0.25">
      <c r="A797" s="33" t="s">
        <v>883</v>
      </c>
      <c r="B797" s="16" t="s">
        <v>788</v>
      </c>
      <c r="C797" s="79" t="s">
        <v>884</v>
      </c>
      <c r="D797" s="92">
        <v>44866</v>
      </c>
      <c r="E797" s="23">
        <v>225974.1</v>
      </c>
      <c r="F797" s="20" t="s">
        <v>14</v>
      </c>
      <c r="G797" s="23">
        <v>225974.1</v>
      </c>
      <c r="H797" s="23">
        <v>0</v>
      </c>
      <c r="I797" s="61" t="s">
        <v>21</v>
      </c>
    </row>
    <row r="798" spans="1:9" x14ac:dyDescent="0.25">
      <c r="A798" s="33" t="s">
        <v>885</v>
      </c>
      <c r="B798" s="80" t="s">
        <v>886</v>
      </c>
      <c r="C798" s="79" t="s">
        <v>887</v>
      </c>
      <c r="D798" s="92">
        <v>44835</v>
      </c>
      <c r="E798" s="81">
        <v>967266</v>
      </c>
      <c r="F798" s="20" t="s">
        <v>14</v>
      </c>
      <c r="G798" s="81">
        <v>967266</v>
      </c>
      <c r="H798" s="23">
        <v>0</v>
      </c>
      <c r="I798" s="61" t="s">
        <v>21</v>
      </c>
    </row>
    <row r="799" spans="1:9" x14ac:dyDescent="0.25">
      <c r="A799" s="33" t="s">
        <v>888</v>
      </c>
      <c r="B799" s="80" t="s">
        <v>886</v>
      </c>
      <c r="C799" s="79" t="s">
        <v>889</v>
      </c>
      <c r="D799" s="92">
        <v>44835</v>
      </c>
      <c r="E799" s="81">
        <v>66708</v>
      </c>
      <c r="F799" s="20" t="s">
        <v>14</v>
      </c>
      <c r="G799" s="81">
        <v>66708</v>
      </c>
      <c r="H799" s="23">
        <v>0</v>
      </c>
      <c r="I799" s="61" t="s">
        <v>21</v>
      </c>
    </row>
    <row r="800" spans="1:9" x14ac:dyDescent="0.25">
      <c r="A800" s="33" t="s">
        <v>890</v>
      </c>
      <c r="B800" s="80" t="s">
        <v>886</v>
      </c>
      <c r="C800" s="79" t="s">
        <v>891</v>
      </c>
      <c r="D800" s="92">
        <v>44837</v>
      </c>
      <c r="E800" s="81">
        <v>33231.599999999999</v>
      </c>
      <c r="F800" s="20" t="s">
        <v>14</v>
      </c>
      <c r="G800" s="81">
        <v>0</v>
      </c>
      <c r="H800" s="81">
        <v>33231.599999999999</v>
      </c>
      <c r="I800" s="61" t="s">
        <v>15</v>
      </c>
    </row>
    <row r="801" spans="1:9" x14ac:dyDescent="0.25">
      <c r="A801" s="33" t="s">
        <v>897</v>
      </c>
      <c r="B801" s="80" t="s">
        <v>886</v>
      </c>
      <c r="C801" s="79" t="s">
        <v>898</v>
      </c>
      <c r="D801" s="92">
        <v>44837</v>
      </c>
      <c r="E801" s="81">
        <v>33354</v>
      </c>
      <c r="F801" s="20" t="s">
        <v>14</v>
      </c>
      <c r="G801" s="81">
        <v>33354</v>
      </c>
      <c r="H801" s="23">
        <v>0</v>
      </c>
      <c r="I801" s="61" t="s">
        <v>21</v>
      </c>
    </row>
    <row r="802" spans="1:9" x14ac:dyDescent="0.25">
      <c r="A802" s="33" t="s">
        <v>897</v>
      </c>
      <c r="B802" s="80" t="s">
        <v>886</v>
      </c>
      <c r="C802" s="79" t="s">
        <v>899</v>
      </c>
      <c r="D802" s="92">
        <v>44838</v>
      </c>
      <c r="E802" s="81">
        <v>33354</v>
      </c>
      <c r="F802" s="20" t="s">
        <v>14</v>
      </c>
      <c r="G802" s="81">
        <v>33354</v>
      </c>
      <c r="H802" s="23">
        <v>0</v>
      </c>
      <c r="I802" s="61" t="s">
        <v>21</v>
      </c>
    </row>
    <row r="803" spans="1:9" x14ac:dyDescent="0.25">
      <c r="A803" s="33" t="s">
        <v>888</v>
      </c>
      <c r="B803" s="80" t="s">
        <v>886</v>
      </c>
      <c r="C803" s="79" t="s">
        <v>900</v>
      </c>
      <c r="D803" s="92">
        <v>44840</v>
      </c>
      <c r="E803" s="81">
        <v>66708</v>
      </c>
      <c r="F803" s="20" t="s">
        <v>14</v>
      </c>
      <c r="G803" s="81">
        <v>66708</v>
      </c>
      <c r="H803" s="23">
        <v>0</v>
      </c>
      <c r="I803" s="61" t="s">
        <v>21</v>
      </c>
    </row>
    <row r="804" spans="1:9" x14ac:dyDescent="0.25">
      <c r="A804" s="33" t="s">
        <v>901</v>
      </c>
      <c r="B804" s="80" t="s">
        <v>886</v>
      </c>
      <c r="C804" s="79" t="s">
        <v>902</v>
      </c>
      <c r="D804" s="92">
        <v>44798</v>
      </c>
      <c r="E804" s="81">
        <v>33476.400000000001</v>
      </c>
      <c r="F804" s="20" t="s">
        <v>14</v>
      </c>
      <c r="G804" s="81">
        <v>33476.400000000001</v>
      </c>
      <c r="H804" s="23">
        <v>0</v>
      </c>
      <c r="I804" s="61" t="s">
        <v>21</v>
      </c>
    </row>
    <row r="805" spans="1:9" x14ac:dyDescent="0.25">
      <c r="A805" s="33" t="s">
        <v>903</v>
      </c>
      <c r="B805" s="80" t="s">
        <v>886</v>
      </c>
      <c r="C805" s="79" t="s">
        <v>904</v>
      </c>
      <c r="D805" s="92">
        <v>44806</v>
      </c>
      <c r="E805" s="81">
        <v>211874.4</v>
      </c>
      <c r="F805" s="20" t="s">
        <v>14</v>
      </c>
      <c r="G805" s="81">
        <v>211874.4</v>
      </c>
      <c r="H805" s="23">
        <v>0</v>
      </c>
      <c r="I805" s="61" t="s">
        <v>21</v>
      </c>
    </row>
    <row r="806" spans="1:9" x14ac:dyDescent="0.25">
      <c r="A806" s="33" t="s">
        <v>901</v>
      </c>
      <c r="B806" s="80" t="s">
        <v>886</v>
      </c>
      <c r="C806" s="79" t="s">
        <v>905</v>
      </c>
      <c r="D806" s="92">
        <v>44825</v>
      </c>
      <c r="E806" s="81">
        <v>33476.400000000001</v>
      </c>
      <c r="F806" s="20" t="s">
        <v>14</v>
      </c>
      <c r="G806" s="81">
        <v>33476.400000000001</v>
      </c>
      <c r="H806" s="23">
        <v>0</v>
      </c>
      <c r="I806" s="61" t="s">
        <v>21</v>
      </c>
    </row>
    <row r="807" spans="1:9" x14ac:dyDescent="0.25">
      <c r="A807" s="33" t="s">
        <v>906</v>
      </c>
      <c r="B807" s="80" t="s">
        <v>886</v>
      </c>
      <c r="C807" s="79" t="s">
        <v>907</v>
      </c>
      <c r="D807" s="92">
        <v>44832</v>
      </c>
      <c r="E807" s="81">
        <v>334764</v>
      </c>
      <c r="F807" s="20" t="s">
        <v>14</v>
      </c>
      <c r="G807" s="81">
        <v>334764</v>
      </c>
      <c r="H807" s="23">
        <v>0</v>
      </c>
      <c r="I807" s="61" t="s">
        <v>21</v>
      </c>
    </row>
    <row r="808" spans="1:9" x14ac:dyDescent="0.25">
      <c r="A808" s="33" t="s">
        <v>901</v>
      </c>
      <c r="B808" s="80" t="s">
        <v>886</v>
      </c>
      <c r="C808" s="79" t="s">
        <v>908</v>
      </c>
      <c r="D808" s="92">
        <v>44832</v>
      </c>
      <c r="E808" s="81">
        <v>33476.400000000001</v>
      </c>
      <c r="F808" s="20" t="s">
        <v>14</v>
      </c>
      <c r="G808" s="81">
        <v>33476.400000000001</v>
      </c>
      <c r="H808" s="23">
        <v>0</v>
      </c>
      <c r="I808" s="61" t="s">
        <v>21</v>
      </c>
    </row>
    <row r="809" spans="1:9" x14ac:dyDescent="0.25">
      <c r="A809" s="33" t="s">
        <v>909</v>
      </c>
      <c r="B809" s="80" t="s">
        <v>886</v>
      </c>
      <c r="C809" s="79" t="s">
        <v>910</v>
      </c>
      <c r="D809" s="92">
        <v>44832</v>
      </c>
      <c r="E809" s="81">
        <v>234334.8</v>
      </c>
      <c r="F809" s="20" t="s">
        <v>14</v>
      </c>
      <c r="G809" s="81">
        <v>234334.8</v>
      </c>
      <c r="H809" s="23">
        <v>0</v>
      </c>
      <c r="I809" s="61" t="s">
        <v>21</v>
      </c>
    </row>
    <row r="810" spans="1:9" x14ac:dyDescent="0.25">
      <c r="A810" s="33" t="s">
        <v>911</v>
      </c>
      <c r="B810" s="80" t="s">
        <v>886</v>
      </c>
      <c r="C810" s="79" t="s">
        <v>912</v>
      </c>
      <c r="D810" s="92">
        <v>44837</v>
      </c>
      <c r="E810" s="81">
        <v>100429.2</v>
      </c>
      <c r="F810" s="20" t="s">
        <v>14</v>
      </c>
      <c r="G810" s="81">
        <v>100429.2</v>
      </c>
      <c r="H810" s="23">
        <v>0</v>
      </c>
      <c r="I810" s="61" t="s">
        <v>21</v>
      </c>
    </row>
    <row r="811" spans="1:9" x14ac:dyDescent="0.25">
      <c r="A811" s="33" t="s">
        <v>913</v>
      </c>
      <c r="B811" s="80" t="s">
        <v>886</v>
      </c>
      <c r="C811" s="79" t="s">
        <v>914</v>
      </c>
      <c r="D811" s="92">
        <v>44852</v>
      </c>
      <c r="E811" s="81">
        <v>388436.4</v>
      </c>
      <c r="F811" s="20" t="s">
        <v>14</v>
      </c>
      <c r="G811" s="81">
        <v>388436.4</v>
      </c>
      <c r="H811" s="23">
        <v>0</v>
      </c>
      <c r="I811" s="61" t="s">
        <v>21</v>
      </c>
    </row>
    <row r="812" spans="1:9" x14ac:dyDescent="0.25">
      <c r="A812" s="33" t="s">
        <v>911</v>
      </c>
      <c r="B812" s="80" t="s">
        <v>886</v>
      </c>
      <c r="C812" s="79" t="s">
        <v>915</v>
      </c>
      <c r="D812" s="92">
        <v>44858</v>
      </c>
      <c r="E812" s="81">
        <v>100612.8</v>
      </c>
      <c r="F812" s="20" t="s">
        <v>14</v>
      </c>
      <c r="G812" s="81">
        <v>100612.8</v>
      </c>
      <c r="H812" s="23">
        <v>0</v>
      </c>
      <c r="I812" s="61" t="s">
        <v>21</v>
      </c>
    </row>
    <row r="813" spans="1:9" x14ac:dyDescent="0.25">
      <c r="A813" s="33" t="s">
        <v>916</v>
      </c>
      <c r="B813" s="80" t="s">
        <v>886</v>
      </c>
      <c r="C813" s="79" t="s">
        <v>917</v>
      </c>
      <c r="D813" s="92">
        <v>44858</v>
      </c>
      <c r="E813" s="81">
        <v>133905.60000000001</v>
      </c>
      <c r="F813" s="20" t="s">
        <v>14</v>
      </c>
      <c r="G813" s="81">
        <v>133905.60000000001</v>
      </c>
      <c r="H813" s="23">
        <v>0</v>
      </c>
      <c r="I813" s="61" t="s">
        <v>21</v>
      </c>
    </row>
    <row r="814" spans="1:9" x14ac:dyDescent="0.25">
      <c r="A814" s="33" t="s">
        <v>903</v>
      </c>
      <c r="B814" s="80" t="s">
        <v>886</v>
      </c>
      <c r="C814" s="79" t="s">
        <v>918</v>
      </c>
      <c r="D814" s="92">
        <v>44858</v>
      </c>
      <c r="E814" s="81">
        <v>200858.4</v>
      </c>
      <c r="F814" s="20" t="s">
        <v>14</v>
      </c>
      <c r="G814" s="81">
        <v>200858.4</v>
      </c>
      <c r="H814" s="23">
        <v>0</v>
      </c>
      <c r="I814" s="61" t="s">
        <v>21</v>
      </c>
    </row>
    <row r="815" spans="1:9" x14ac:dyDescent="0.25">
      <c r="A815" s="33" t="s">
        <v>919</v>
      </c>
      <c r="B815" s="80" t="s">
        <v>886</v>
      </c>
      <c r="C815" s="79" t="s">
        <v>920</v>
      </c>
      <c r="D815" s="92">
        <v>44865</v>
      </c>
      <c r="E815" s="81">
        <v>167382</v>
      </c>
      <c r="F815" s="20" t="s">
        <v>14</v>
      </c>
      <c r="G815" s="81">
        <v>167382</v>
      </c>
      <c r="H815" s="23">
        <v>0</v>
      </c>
      <c r="I815" s="61" t="s">
        <v>21</v>
      </c>
    </row>
    <row r="816" spans="1:9" x14ac:dyDescent="0.25">
      <c r="A816" s="33" t="s">
        <v>921</v>
      </c>
      <c r="B816" s="80" t="s">
        <v>886</v>
      </c>
      <c r="C816" s="79" t="s">
        <v>922</v>
      </c>
      <c r="D816" s="92">
        <v>44866</v>
      </c>
      <c r="E816" s="81">
        <v>1190952</v>
      </c>
      <c r="F816" s="20" t="s">
        <v>14</v>
      </c>
      <c r="G816" s="81">
        <v>1190952</v>
      </c>
      <c r="H816" s="23">
        <v>0</v>
      </c>
      <c r="I816" s="61" t="s">
        <v>21</v>
      </c>
    </row>
    <row r="817" spans="1:9" x14ac:dyDescent="0.25">
      <c r="A817" s="33" t="s">
        <v>923</v>
      </c>
      <c r="B817" s="80" t="s">
        <v>886</v>
      </c>
      <c r="C817" s="79" t="s">
        <v>924</v>
      </c>
      <c r="D817" s="92">
        <v>44880</v>
      </c>
      <c r="E817" s="81">
        <v>33537.599999999999</v>
      </c>
      <c r="F817" s="20" t="s">
        <v>14</v>
      </c>
      <c r="G817" s="81">
        <v>33537.599999999999</v>
      </c>
      <c r="H817" s="23">
        <v>0</v>
      </c>
      <c r="I817" s="61" t="s">
        <v>21</v>
      </c>
    </row>
    <row r="818" spans="1:9" x14ac:dyDescent="0.25">
      <c r="A818" s="33" t="s">
        <v>923</v>
      </c>
      <c r="B818" s="80" t="s">
        <v>886</v>
      </c>
      <c r="C818" s="79" t="s">
        <v>925</v>
      </c>
      <c r="D818" s="92">
        <v>44880</v>
      </c>
      <c r="E818" s="81">
        <v>35312.400000000001</v>
      </c>
      <c r="F818" s="20" t="s">
        <v>14</v>
      </c>
      <c r="G818" s="81">
        <v>35312.400000000001</v>
      </c>
      <c r="H818" s="23">
        <v>0</v>
      </c>
      <c r="I818" s="61" t="s">
        <v>21</v>
      </c>
    </row>
    <row r="819" spans="1:9" x14ac:dyDescent="0.25">
      <c r="A819" s="33" t="s">
        <v>932</v>
      </c>
      <c r="B819" s="80" t="s">
        <v>933</v>
      </c>
      <c r="C819" s="79" t="s">
        <v>934</v>
      </c>
      <c r="D819" s="92">
        <v>44885</v>
      </c>
      <c r="E819" s="81">
        <v>293005</v>
      </c>
      <c r="F819" s="20" t="s">
        <v>14</v>
      </c>
      <c r="G819" s="81">
        <v>293005</v>
      </c>
      <c r="H819" s="23">
        <v>0</v>
      </c>
      <c r="I819" s="61" t="s">
        <v>21</v>
      </c>
    </row>
    <row r="820" spans="1:9" x14ac:dyDescent="0.25">
      <c r="A820" s="33" t="s">
        <v>932</v>
      </c>
      <c r="B820" s="80" t="s">
        <v>933</v>
      </c>
      <c r="C820" s="79" t="s">
        <v>935</v>
      </c>
      <c r="D820" s="92">
        <v>44882</v>
      </c>
      <c r="E820" s="81">
        <v>291760</v>
      </c>
      <c r="F820" s="20" t="s">
        <v>14</v>
      </c>
      <c r="G820" s="81">
        <v>291760</v>
      </c>
      <c r="H820" s="23">
        <v>0</v>
      </c>
      <c r="I820" s="61" t="s">
        <v>21</v>
      </c>
    </row>
    <row r="821" spans="1:9" x14ac:dyDescent="0.25">
      <c r="A821" s="33" t="s">
        <v>936</v>
      </c>
      <c r="B821" s="80" t="s">
        <v>937</v>
      </c>
      <c r="C821" s="79" t="s">
        <v>938</v>
      </c>
      <c r="D821" s="92">
        <v>44883</v>
      </c>
      <c r="E821" s="81">
        <v>78128</v>
      </c>
      <c r="F821" s="20" t="s">
        <v>14</v>
      </c>
      <c r="G821" s="81">
        <v>78128</v>
      </c>
      <c r="H821" s="23">
        <v>0</v>
      </c>
      <c r="I821" s="61" t="s">
        <v>21</v>
      </c>
    </row>
    <row r="822" spans="1:9" x14ac:dyDescent="0.25">
      <c r="A822" s="33" t="s">
        <v>939</v>
      </c>
      <c r="B822" s="80" t="s">
        <v>940</v>
      </c>
      <c r="C822" s="79" t="s">
        <v>941</v>
      </c>
      <c r="D822" s="92">
        <v>44903</v>
      </c>
      <c r="E822" s="81">
        <v>36127</v>
      </c>
      <c r="F822" s="20" t="s">
        <v>14</v>
      </c>
      <c r="G822" s="81">
        <v>0</v>
      </c>
      <c r="H822" s="23">
        <v>36127</v>
      </c>
      <c r="I822" s="61" t="s">
        <v>15</v>
      </c>
    </row>
    <row r="823" spans="1:9" x14ac:dyDescent="0.25">
      <c r="A823" s="33" t="s">
        <v>942</v>
      </c>
      <c r="B823" s="16" t="s">
        <v>755</v>
      </c>
      <c r="C823" s="79" t="s">
        <v>712</v>
      </c>
      <c r="D823" s="92">
        <v>44866</v>
      </c>
      <c r="E823" s="81">
        <v>141852.53</v>
      </c>
      <c r="F823" s="20" t="s">
        <v>14</v>
      </c>
      <c r="G823" s="81">
        <v>141852.53</v>
      </c>
      <c r="H823" s="23">
        <v>0</v>
      </c>
      <c r="I823" s="61" t="s">
        <v>21</v>
      </c>
    </row>
    <row r="824" spans="1:9" x14ac:dyDescent="0.25">
      <c r="A824" s="33" t="s">
        <v>943</v>
      </c>
      <c r="B824" s="16" t="s">
        <v>944</v>
      </c>
      <c r="C824" s="79" t="s">
        <v>945</v>
      </c>
      <c r="D824" s="92">
        <v>44886</v>
      </c>
      <c r="E824" s="81">
        <v>871529.4</v>
      </c>
      <c r="F824" s="20" t="s">
        <v>14</v>
      </c>
      <c r="G824" s="81">
        <v>871529.4</v>
      </c>
      <c r="H824" s="23">
        <v>0</v>
      </c>
      <c r="I824" s="61" t="s">
        <v>21</v>
      </c>
    </row>
    <row r="825" spans="1:9" x14ac:dyDescent="0.25">
      <c r="A825" s="33" t="s">
        <v>946</v>
      </c>
      <c r="B825" s="16" t="s">
        <v>947</v>
      </c>
      <c r="C825" s="79" t="s">
        <v>450</v>
      </c>
      <c r="D825" s="18">
        <v>44286</v>
      </c>
      <c r="E825" s="23">
        <v>27417.3</v>
      </c>
      <c r="F825" s="20" t="s">
        <v>14</v>
      </c>
      <c r="G825" s="19">
        <v>0</v>
      </c>
      <c r="H825" s="23">
        <v>27417.3</v>
      </c>
      <c r="I825" s="61" t="s">
        <v>15</v>
      </c>
    </row>
    <row r="826" spans="1:9" x14ac:dyDescent="0.25">
      <c r="A826" s="33" t="s">
        <v>948</v>
      </c>
      <c r="B826" s="16" t="s">
        <v>783</v>
      </c>
      <c r="C826" s="79" t="s">
        <v>949</v>
      </c>
      <c r="D826" s="18">
        <v>44901</v>
      </c>
      <c r="E826" s="23">
        <v>128856</v>
      </c>
      <c r="F826" s="20" t="s">
        <v>14</v>
      </c>
      <c r="G826" s="19">
        <v>0</v>
      </c>
      <c r="H826" s="23">
        <v>128856</v>
      </c>
      <c r="I826" s="61" t="s">
        <v>15</v>
      </c>
    </row>
    <row r="827" spans="1:9" x14ac:dyDescent="0.25">
      <c r="A827" s="33" t="s">
        <v>950</v>
      </c>
      <c r="B827" s="16" t="s">
        <v>951</v>
      </c>
      <c r="C827" s="79" t="s">
        <v>952</v>
      </c>
      <c r="D827" s="18">
        <v>44896</v>
      </c>
      <c r="E827" s="23">
        <v>290811</v>
      </c>
      <c r="F827" s="20" t="s">
        <v>14</v>
      </c>
      <c r="G827" s="23">
        <v>0</v>
      </c>
      <c r="H827" s="23">
        <v>290811</v>
      </c>
      <c r="I827" s="61" t="s">
        <v>15</v>
      </c>
    </row>
    <row r="828" spans="1:9" x14ac:dyDescent="0.25">
      <c r="A828" s="33" t="s">
        <v>953</v>
      </c>
      <c r="B828" s="16" t="s">
        <v>954</v>
      </c>
      <c r="C828" s="79" t="s">
        <v>955</v>
      </c>
      <c r="D828" s="18">
        <v>44866</v>
      </c>
      <c r="E828" s="23">
        <v>1863370.01</v>
      </c>
      <c r="F828" s="20" t="s">
        <v>14</v>
      </c>
      <c r="G828" s="23">
        <v>1863370.01</v>
      </c>
      <c r="H828" s="23">
        <v>0</v>
      </c>
      <c r="I828" s="61" t="s">
        <v>21</v>
      </c>
    </row>
    <row r="829" spans="1:9" x14ac:dyDescent="0.25">
      <c r="A829" s="33" t="s">
        <v>956</v>
      </c>
      <c r="B829" s="16" t="s">
        <v>848</v>
      </c>
      <c r="C829" s="79" t="s">
        <v>957</v>
      </c>
      <c r="D829" s="18">
        <v>44883</v>
      </c>
      <c r="E829" s="23">
        <v>1034860</v>
      </c>
      <c r="F829" s="20" t="s">
        <v>14</v>
      </c>
      <c r="G829" s="23">
        <v>1034860</v>
      </c>
      <c r="H829" s="23">
        <v>0</v>
      </c>
      <c r="I829" s="61" t="s">
        <v>21</v>
      </c>
    </row>
    <row r="830" spans="1:9" ht="15.75" x14ac:dyDescent="0.25">
      <c r="B830" s="285" t="s">
        <v>958</v>
      </c>
      <c r="C830" s="285"/>
      <c r="D830" s="285"/>
      <c r="E830" s="206">
        <f>SUM(E733:E829)</f>
        <v>22657045.010000005</v>
      </c>
      <c r="F830" s="206"/>
      <c r="G830" s="206">
        <f>SUM(G733:G829)</f>
        <v>16863300.120000001</v>
      </c>
      <c r="H830" s="206">
        <f>SUM(H733:H829)</f>
        <v>5793744.8900000006</v>
      </c>
    </row>
    <row r="831" spans="1:9" ht="15.75" x14ac:dyDescent="0.25">
      <c r="A831" s="96"/>
      <c r="B831" s="96"/>
      <c r="C831" s="97"/>
      <c r="D831" s="97"/>
      <c r="E831" s="98"/>
      <c r="F831" s="98"/>
      <c r="G831" s="98"/>
      <c r="H831" s="71"/>
    </row>
    <row r="832" spans="1:9" ht="15.75" x14ac:dyDescent="0.25">
      <c r="A832" s="96"/>
      <c r="B832" s="96"/>
      <c r="C832" s="97"/>
      <c r="D832" s="97"/>
      <c r="E832" s="98"/>
      <c r="F832" s="98"/>
      <c r="G832" s="98"/>
      <c r="H832" s="71"/>
    </row>
    <row r="833" spans="1:8" ht="15.75" x14ac:dyDescent="0.25">
      <c r="A833" s="96"/>
      <c r="B833" s="96"/>
      <c r="C833" s="97"/>
      <c r="D833" s="97"/>
      <c r="E833" s="98"/>
      <c r="F833" s="98"/>
      <c r="G833" s="98"/>
      <c r="H833" s="71"/>
    </row>
    <row r="834" spans="1:8" ht="15.75" x14ac:dyDescent="0.25">
      <c r="A834" s="96"/>
      <c r="B834" s="96"/>
      <c r="C834" s="97"/>
      <c r="D834" s="97"/>
      <c r="E834" s="98"/>
      <c r="F834" s="98"/>
      <c r="G834" s="98"/>
      <c r="H834" s="71"/>
    </row>
    <row r="835" spans="1:8" ht="15.75" x14ac:dyDescent="0.25">
      <c r="A835" s="96"/>
      <c r="B835" s="96"/>
      <c r="C835" s="97"/>
      <c r="D835" s="97"/>
      <c r="E835" s="98"/>
      <c r="F835" s="98"/>
      <c r="G835" s="98"/>
      <c r="H835" s="71"/>
    </row>
    <row r="836" spans="1:8" ht="15.75" x14ac:dyDescent="0.25">
      <c r="A836" s="96"/>
      <c r="B836" s="96"/>
      <c r="C836" s="97"/>
      <c r="D836" s="97"/>
      <c r="E836" s="98"/>
      <c r="F836" s="98"/>
      <c r="G836" s="98"/>
      <c r="H836" s="71"/>
    </row>
    <row r="837" spans="1:8" ht="15.75" x14ac:dyDescent="0.25">
      <c r="A837" s="96"/>
      <c r="B837" s="96"/>
      <c r="C837" s="97"/>
      <c r="D837" s="97"/>
      <c r="E837" s="98"/>
      <c r="F837" s="98"/>
      <c r="G837" s="98"/>
      <c r="H837" s="71"/>
    </row>
    <row r="838" spans="1:8" ht="15.75" x14ac:dyDescent="0.25">
      <c r="A838" s="96"/>
      <c r="B838" s="96"/>
      <c r="C838" s="97"/>
      <c r="D838" s="97"/>
      <c r="E838" s="98"/>
      <c r="F838" s="98"/>
      <c r="G838" s="98"/>
      <c r="H838" s="71"/>
    </row>
    <row r="839" spans="1:8" ht="15.75" x14ac:dyDescent="0.25">
      <c r="A839" s="96"/>
      <c r="B839" s="96"/>
      <c r="C839" s="97"/>
      <c r="D839" s="97"/>
      <c r="E839" s="98"/>
      <c r="F839" s="98"/>
      <c r="G839" s="98"/>
      <c r="H839" s="71"/>
    </row>
    <row r="840" spans="1:8" ht="15.75" x14ac:dyDescent="0.25">
      <c r="A840" s="96"/>
      <c r="B840" s="96"/>
      <c r="C840" s="97"/>
      <c r="D840" s="97"/>
      <c r="E840" s="98"/>
      <c r="F840" s="98"/>
      <c r="G840" s="98"/>
      <c r="H840" s="71"/>
    </row>
    <row r="841" spans="1:8" ht="15.75" x14ac:dyDescent="0.25">
      <c r="A841" s="96"/>
      <c r="B841" s="96"/>
      <c r="C841" s="97"/>
      <c r="D841" s="97"/>
      <c r="E841" s="98"/>
      <c r="F841" s="98"/>
      <c r="G841" s="98"/>
      <c r="H841" s="71"/>
    </row>
    <row r="842" spans="1:8" ht="15.75" x14ac:dyDescent="0.25">
      <c r="A842" s="96"/>
      <c r="B842" s="96"/>
      <c r="C842" s="97"/>
      <c r="D842" s="97"/>
      <c r="E842" s="98"/>
      <c r="F842" s="98"/>
      <c r="G842" s="98"/>
      <c r="H842" s="71"/>
    </row>
    <row r="843" spans="1:8" ht="15.75" x14ac:dyDescent="0.25">
      <c r="A843" s="96"/>
      <c r="B843" s="96"/>
      <c r="C843" s="97"/>
      <c r="D843" s="97"/>
      <c r="E843" s="98"/>
      <c r="F843" s="98"/>
      <c r="G843" s="98"/>
      <c r="H843" s="71"/>
    </row>
    <row r="844" spans="1:8" ht="15.75" x14ac:dyDescent="0.25">
      <c r="A844" s="96"/>
      <c r="B844" s="96"/>
      <c r="C844" s="97"/>
      <c r="D844" s="97"/>
      <c r="E844" s="98"/>
      <c r="F844" s="98"/>
      <c r="G844" s="98"/>
      <c r="H844" s="71"/>
    </row>
    <row r="845" spans="1:8" ht="15.75" x14ac:dyDescent="0.25">
      <c r="A845" s="96"/>
      <c r="B845" s="96"/>
      <c r="C845" s="97"/>
      <c r="D845" s="97"/>
      <c r="E845" s="98"/>
      <c r="F845" s="98"/>
      <c r="G845" s="98"/>
      <c r="H845" s="71"/>
    </row>
    <row r="846" spans="1:8" ht="15.75" x14ac:dyDescent="0.25">
      <c r="A846" s="96"/>
      <c r="B846" s="96"/>
      <c r="C846" s="97"/>
      <c r="D846" s="97"/>
      <c r="E846" s="98"/>
      <c r="F846" s="98"/>
      <c r="G846" s="98"/>
      <c r="H846" s="71"/>
    </row>
    <row r="847" spans="1:8" ht="15.75" x14ac:dyDescent="0.25">
      <c r="A847" s="96"/>
      <c r="B847" s="96"/>
      <c r="C847" s="97"/>
      <c r="D847" s="97"/>
      <c r="E847" s="98"/>
      <c r="F847" s="98"/>
      <c r="G847" s="98"/>
      <c r="H847" s="71"/>
    </row>
    <row r="848" spans="1:8" ht="15.75" x14ac:dyDescent="0.25">
      <c r="A848" s="96"/>
      <c r="B848" s="96"/>
      <c r="C848" s="97"/>
      <c r="D848" s="97"/>
      <c r="E848" s="98"/>
      <c r="F848" s="98"/>
      <c r="G848" s="98"/>
      <c r="H848" s="71"/>
    </row>
    <row r="849" spans="1:8" ht="15.75" x14ac:dyDescent="0.25">
      <c r="A849" s="96"/>
      <c r="B849" s="96"/>
      <c r="C849" s="97"/>
      <c r="D849" s="97"/>
      <c r="E849" s="98"/>
      <c r="F849" s="98"/>
      <c r="G849" s="98"/>
      <c r="H849" s="71"/>
    </row>
    <row r="850" spans="1:8" ht="15.75" x14ac:dyDescent="0.25">
      <c r="A850" s="96"/>
      <c r="B850" s="96"/>
      <c r="C850" s="97"/>
      <c r="D850" s="97"/>
      <c r="E850" s="98"/>
      <c r="F850" s="98"/>
      <c r="G850" s="98"/>
      <c r="H850" s="71"/>
    </row>
    <row r="851" spans="1:8" ht="15.75" x14ac:dyDescent="0.25">
      <c r="A851" s="96"/>
      <c r="B851" s="96"/>
      <c r="C851" s="97"/>
      <c r="D851" s="97"/>
      <c r="E851" s="98"/>
      <c r="F851" s="98"/>
      <c r="G851" s="98"/>
      <c r="H851" s="71"/>
    </row>
    <row r="852" spans="1:8" ht="15.75" x14ac:dyDescent="0.25">
      <c r="A852" s="96"/>
      <c r="B852" s="96"/>
      <c r="C852" s="97"/>
      <c r="D852" s="97"/>
      <c r="E852" s="98"/>
      <c r="F852" s="98"/>
      <c r="G852" s="98"/>
      <c r="H852" s="71"/>
    </row>
    <row r="853" spans="1:8" ht="15.75" x14ac:dyDescent="0.25">
      <c r="A853" s="96"/>
      <c r="B853" s="96"/>
      <c r="C853" s="97"/>
      <c r="D853" s="97"/>
      <c r="E853" s="98"/>
      <c r="F853" s="98"/>
      <c r="G853" s="98"/>
      <c r="H853" s="71"/>
    </row>
    <row r="854" spans="1:8" ht="15.75" x14ac:dyDescent="0.25">
      <c r="A854" s="96"/>
      <c r="B854" s="96"/>
      <c r="C854" s="97"/>
      <c r="D854" s="97"/>
      <c r="E854" s="98"/>
      <c r="F854" s="98"/>
      <c r="G854" s="98"/>
      <c r="H854" s="71"/>
    </row>
    <row r="855" spans="1:8" ht="15.75" x14ac:dyDescent="0.25">
      <c r="A855" s="96"/>
      <c r="B855" s="96"/>
      <c r="C855" s="97"/>
      <c r="D855" s="97"/>
      <c r="E855" s="98"/>
      <c r="F855" s="98"/>
      <c r="G855" s="98"/>
      <c r="H855" s="71"/>
    </row>
    <row r="856" spans="1:8" ht="15.75" x14ac:dyDescent="0.25">
      <c r="A856" s="96"/>
      <c r="B856" s="96"/>
      <c r="C856" s="97"/>
      <c r="D856" s="97"/>
      <c r="E856" s="98"/>
      <c r="F856" s="98"/>
      <c r="G856" s="98"/>
      <c r="H856" s="71"/>
    </row>
    <row r="857" spans="1:8" ht="15.75" x14ac:dyDescent="0.25">
      <c r="A857" s="96"/>
      <c r="B857" s="96"/>
      <c r="C857" s="97"/>
      <c r="D857" s="97"/>
      <c r="E857" s="98"/>
      <c r="F857" s="98"/>
      <c r="G857" s="98"/>
      <c r="H857" s="71"/>
    </row>
    <row r="858" spans="1:8" ht="15.75" x14ac:dyDescent="0.25">
      <c r="A858" s="96"/>
      <c r="B858" s="96"/>
      <c r="C858" s="97"/>
      <c r="D858" s="97"/>
      <c r="E858" s="98"/>
      <c r="F858" s="98"/>
      <c r="G858" s="98"/>
      <c r="H858" s="71"/>
    </row>
    <row r="859" spans="1:8" ht="15.75" x14ac:dyDescent="0.25">
      <c r="A859" s="96"/>
      <c r="B859" s="96"/>
      <c r="C859" s="97"/>
      <c r="D859" s="97"/>
      <c r="E859" s="98"/>
      <c r="F859" s="98"/>
      <c r="G859" s="98"/>
      <c r="H859" s="71"/>
    </row>
    <row r="860" spans="1:8" ht="15.75" x14ac:dyDescent="0.25">
      <c r="A860" s="96"/>
      <c r="B860" s="96"/>
      <c r="C860" s="97"/>
      <c r="D860" s="97"/>
      <c r="E860" s="98"/>
      <c r="F860" s="98"/>
      <c r="G860" s="98"/>
      <c r="H860" s="71"/>
    </row>
    <row r="861" spans="1:8" ht="15.75" x14ac:dyDescent="0.25">
      <c r="A861" s="96"/>
      <c r="B861" s="96"/>
      <c r="C861" s="97"/>
      <c r="D861" s="97"/>
      <c r="E861" s="98"/>
      <c r="F861" s="98"/>
      <c r="G861" s="98"/>
      <c r="H861" s="71"/>
    </row>
    <row r="862" spans="1:8" ht="15.75" x14ac:dyDescent="0.25">
      <c r="A862" s="96"/>
      <c r="B862" s="96"/>
      <c r="C862" s="97"/>
      <c r="D862" s="97"/>
      <c r="E862" s="98"/>
      <c r="F862" s="98"/>
      <c r="G862" s="98"/>
      <c r="H862" s="71"/>
    </row>
    <row r="863" spans="1:8" ht="15.75" x14ac:dyDescent="0.25">
      <c r="A863" s="96"/>
      <c r="B863" s="96"/>
      <c r="C863" s="97"/>
      <c r="D863" s="97"/>
      <c r="E863" s="98"/>
      <c r="F863" s="98"/>
      <c r="G863" s="98"/>
      <c r="H863" s="71"/>
    </row>
    <row r="864" spans="1:8" ht="15.75" x14ac:dyDescent="0.25">
      <c r="A864" s="96"/>
      <c r="B864" s="96"/>
      <c r="C864" s="97"/>
      <c r="D864" s="97"/>
      <c r="E864" s="98"/>
      <c r="F864" s="98"/>
      <c r="G864" s="98"/>
      <c r="H864" s="71"/>
    </row>
    <row r="865" spans="1:9" ht="15.75" x14ac:dyDescent="0.25">
      <c r="A865" s="96"/>
      <c r="B865" s="96"/>
      <c r="C865" s="97"/>
      <c r="D865" s="97"/>
      <c r="E865" s="98"/>
      <c r="F865" s="98"/>
      <c r="G865" s="98"/>
      <c r="H865" s="71"/>
    </row>
    <row r="866" spans="1:9" ht="15.75" x14ac:dyDescent="0.25">
      <c r="A866" s="96"/>
      <c r="B866" s="96"/>
      <c r="C866" s="97"/>
      <c r="D866" s="97"/>
      <c r="E866" s="98"/>
      <c r="F866" s="98"/>
      <c r="G866" s="98"/>
      <c r="H866" s="71"/>
    </row>
    <row r="867" spans="1:9" ht="15.75" x14ac:dyDescent="0.25">
      <c r="A867" s="96"/>
      <c r="B867" s="96"/>
      <c r="C867" s="97"/>
      <c r="D867" s="97"/>
      <c r="E867" s="98"/>
      <c r="F867" s="98"/>
      <c r="G867" s="98"/>
      <c r="H867" s="71"/>
    </row>
    <row r="868" spans="1:9" ht="15.75" x14ac:dyDescent="0.25">
      <c r="A868" s="96"/>
      <c r="B868" s="96"/>
      <c r="C868" s="97"/>
      <c r="D868" s="97"/>
      <c r="E868" s="98"/>
      <c r="F868" s="98"/>
      <c r="G868" s="98"/>
      <c r="H868" s="71"/>
    </row>
    <row r="869" spans="1:9" ht="15.75" x14ac:dyDescent="0.25">
      <c r="A869" s="96"/>
      <c r="B869" s="96"/>
      <c r="C869" s="97"/>
      <c r="D869" s="97"/>
      <c r="E869" s="98"/>
      <c r="F869" s="98"/>
      <c r="G869" s="98"/>
      <c r="H869" s="71"/>
    </row>
    <row r="870" spans="1:9" ht="15.75" x14ac:dyDescent="0.25">
      <c r="A870" s="96"/>
      <c r="B870" s="96"/>
      <c r="C870" s="97"/>
      <c r="D870" s="97"/>
      <c r="E870" s="98"/>
      <c r="F870" s="98"/>
      <c r="G870" s="98"/>
      <c r="H870" s="71"/>
    </row>
    <row r="871" spans="1:9" ht="17.25" thickBot="1" x14ac:dyDescent="0.3">
      <c r="A871" s="216" t="s">
        <v>959</v>
      </c>
      <c r="B871" s="96"/>
      <c r="C871" s="97"/>
      <c r="D871" s="97"/>
      <c r="E871" s="98"/>
      <c r="F871" s="98"/>
      <c r="G871" s="98"/>
      <c r="H871" s="71"/>
    </row>
    <row r="872" spans="1:9" ht="31.5" x14ac:dyDescent="0.25">
      <c r="A872" s="217" t="s">
        <v>2</v>
      </c>
      <c r="B872" s="218" t="s">
        <v>3</v>
      </c>
      <c r="C872" s="219" t="s">
        <v>4</v>
      </c>
      <c r="D872" s="220" t="s">
        <v>5</v>
      </c>
      <c r="E872" s="220" t="s">
        <v>6</v>
      </c>
      <c r="F872" s="220" t="s">
        <v>7</v>
      </c>
      <c r="G872" s="220" t="s">
        <v>8</v>
      </c>
      <c r="H872" s="220" t="s">
        <v>9</v>
      </c>
      <c r="I872" s="221" t="s">
        <v>10</v>
      </c>
    </row>
    <row r="873" spans="1:9" x14ac:dyDescent="0.25">
      <c r="A873" s="82" t="s">
        <v>960</v>
      </c>
      <c r="B873" s="105" t="s">
        <v>961</v>
      </c>
      <c r="C873" s="106" t="s">
        <v>962</v>
      </c>
      <c r="D873" s="9">
        <v>44841</v>
      </c>
      <c r="E873" s="107">
        <v>3021375</v>
      </c>
      <c r="F873" s="20" t="s">
        <v>14</v>
      </c>
      <c r="G873" s="107">
        <v>0</v>
      </c>
      <c r="H873" s="107">
        <v>3021375</v>
      </c>
      <c r="I873" s="61" t="s">
        <v>15</v>
      </c>
    </row>
    <row r="874" spans="1:9" x14ac:dyDescent="0.25">
      <c r="A874" s="82" t="s">
        <v>960</v>
      </c>
      <c r="B874" s="105" t="s">
        <v>961</v>
      </c>
      <c r="C874" s="106" t="s">
        <v>963</v>
      </c>
      <c r="D874" s="9">
        <v>44841</v>
      </c>
      <c r="E874" s="107">
        <v>1402126.78</v>
      </c>
      <c r="F874" s="20" t="s">
        <v>14</v>
      </c>
      <c r="G874" s="107">
        <v>1402126.78</v>
      </c>
      <c r="H874" s="107">
        <v>0</v>
      </c>
      <c r="I874" s="61" t="s">
        <v>21</v>
      </c>
    </row>
    <row r="875" spans="1:9" x14ac:dyDescent="0.25">
      <c r="A875" s="82" t="s">
        <v>960</v>
      </c>
      <c r="B875" s="105" t="s">
        <v>961</v>
      </c>
      <c r="C875" s="106" t="s">
        <v>964</v>
      </c>
      <c r="D875" s="9">
        <v>44887</v>
      </c>
      <c r="E875" s="107">
        <v>1944285</v>
      </c>
      <c r="F875" s="20" t="s">
        <v>14</v>
      </c>
      <c r="G875" s="107">
        <v>1944285</v>
      </c>
      <c r="H875" s="107">
        <v>0</v>
      </c>
      <c r="I875" s="61" t="s">
        <v>21</v>
      </c>
    </row>
    <row r="876" spans="1:9" x14ac:dyDescent="0.25">
      <c r="A876" s="82" t="s">
        <v>960</v>
      </c>
      <c r="B876" s="105" t="s">
        <v>961</v>
      </c>
      <c r="C876" s="106" t="s">
        <v>965</v>
      </c>
      <c r="D876" s="9">
        <v>44887</v>
      </c>
      <c r="E876" s="107">
        <v>1575000</v>
      </c>
      <c r="F876" s="20" t="s">
        <v>14</v>
      </c>
      <c r="G876" s="107">
        <v>1575000</v>
      </c>
      <c r="H876" s="107">
        <v>0</v>
      </c>
      <c r="I876" s="61" t="s">
        <v>21</v>
      </c>
    </row>
    <row r="877" spans="1:9" x14ac:dyDescent="0.25">
      <c r="A877" s="82" t="s">
        <v>960</v>
      </c>
      <c r="B877" s="105" t="s">
        <v>961</v>
      </c>
      <c r="C877" s="106" t="s">
        <v>966</v>
      </c>
      <c r="D877" s="9">
        <v>44887</v>
      </c>
      <c r="E877" s="107">
        <v>1819177.5</v>
      </c>
      <c r="F877" s="20" t="s">
        <v>14</v>
      </c>
      <c r="G877" s="107">
        <v>1819177.5</v>
      </c>
      <c r="H877" s="107">
        <v>0</v>
      </c>
      <c r="I877" s="61" t="s">
        <v>21</v>
      </c>
    </row>
    <row r="878" spans="1:9" x14ac:dyDescent="0.25">
      <c r="A878" s="82" t="s">
        <v>960</v>
      </c>
      <c r="B878" s="105" t="s">
        <v>961</v>
      </c>
      <c r="C878" s="106" t="s">
        <v>967</v>
      </c>
      <c r="D878" s="9">
        <v>44896</v>
      </c>
      <c r="E878" s="107">
        <v>1061500</v>
      </c>
      <c r="F878" s="20" t="s">
        <v>14</v>
      </c>
      <c r="G878" s="107">
        <v>0</v>
      </c>
      <c r="H878" s="107">
        <v>1061500</v>
      </c>
      <c r="I878" s="61" t="s">
        <v>15</v>
      </c>
    </row>
    <row r="879" spans="1:9" x14ac:dyDescent="0.25">
      <c r="A879" s="82" t="s">
        <v>968</v>
      </c>
      <c r="B879" s="105" t="s">
        <v>961</v>
      </c>
      <c r="C879" s="106" t="s">
        <v>969</v>
      </c>
      <c r="D879" s="9">
        <v>44841</v>
      </c>
      <c r="E879" s="107">
        <v>1994990.32</v>
      </c>
      <c r="F879" s="20" t="s">
        <v>14</v>
      </c>
      <c r="G879" s="107">
        <v>1994990.32</v>
      </c>
      <c r="H879" s="107">
        <v>0</v>
      </c>
      <c r="I879" s="61" t="s">
        <v>21</v>
      </c>
    </row>
    <row r="880" spans="1:9" x14ac:dyDescent="0.25">
      <c r="A880" s="82" t="s">
        <v>724</v>
      </c>
      <c r="B880" s="105" t="s">
        <v>961</v>
      </c>
      <c r="C880" s="106" t="s">
        <v>970</v>
      </c>
      <c r="D880" s="9">
        <v>44809</v>
      </c>
      <c r="E880" s="107">
        <v>1456380</v>
      </c>
      <c r="F880" s="20" t="s">
        <v>14</v>
      </c>
      <c r="G880" s="107">
        <v>1456380</v>
      </c>
      <c r="H880" s="107">
        <v>0</v>
      </c>
      <c r="I880" s="61" t="s">
        <v>21</v>
      </c>
    </row>
    <row r="881" spans="1:9" x14ac:dyDescent="0.25">
      <c r="A881" s="82" t="s">
        <v>724</v>
      </c>
      <c r="B881" s="105" t="s">
        <v>961</v>
      </c>
      <c r="C881" s="106" t="s">
        <v>971</v>
      </c>
      <c r="D881" s="9">
        <v>44874</v>
      </c>
      <c r="E881" s="107">
        <v>2054734.59</v>
      </c>
      <c r="F881" s="20" t="s">
        <v>14</v>
      </c>
      <c r="G881" s="107">
        <v>2054734.59</v>
      </c>
      <c r="H881" s="107">
        <v>0</v>
      </c>
      <c r="I881" s="61" t="s">
        <v>21</v>
      </c>
    </row>
    <row r="882" spans="1:9" x14ac:dyDescent="0.25">
      <c r="A882" s="82" t="s">
        <v>724</v>
      </c>
      <c r="B882" s="105" t="s">
        <v>961</v>
      </c>
      <c r="C882" s="106" t="s">
        <v>972</v>
      </c>
      <c r="D882" s="9">
        <v>44874</v>
      </c>
      <c r="E882" s="107">
        <v>1967693.75</v>
      </c>
      <c r="F882" s="20" t="s">
        <v>14</v>
      </c>
      <c r="G882" s="107">
        <v>1967693.75</v>
      </c>
      <c r="H882" s="107">
        <v>0</v>
      </c>
      <c r="I882" s="61" t="s">
        <v>21</v>
      </c>
    </row>
    <row r="883" spans="1:9" x14ac:dyDescent="0.25">
      <c r="A883" s="82" t="s">
        <v>724</v>
      </c>
      <c r="B883" s="105" t="s">
        <v>961</v>
      </c>
      <c r="C883" s="106" t="s">
        <v>973</v>
      </c>
      <c r="D883" s="9">
        <v>44880</v>
      </c>
      <c r="E883" s="107">
        <v>385140</v>
      </c>
      <c r="F883" s="20" t="s">
        <v>14</v>
      </c>
      <c r="G883" s="107">
        <v>385140</v>
      </c>
      <c r="H883" s="107">
        <v>0</v>
      </c>
      <c r="I883" s="61" t="s">
        <v>21</v>
      </c>
    </row>
    <row r="884" spans="1:9" x14ac:dyDescent="0.25">
      <c r="A884" s="25" t="s">
        <v>67</v>
      </c>
      <c r="B884" s="80" t="s">
        <v>961</v>
      </c>
      <c r="C884" s="106" t="s">
        <v>974</v>
      </c>
      <c r="D884" s="9">
        <v>44806</v>
      </c>
      <c r="E884" s="31">
        <v>1802808</v>
      </c>
      <c r="F884" s="20" t="s">
        <v>14</v>
      </c>
      <c r="G884" s="31">
        <v>1802808</v>
      </c>
      <c r="H884" s="31">
        <v>0</v>
      </c>
      <c r="I884" s="61" t="s">
        <v>21</v>
      </c>
    </row>
    <row r="885" spans="1:9" x14ac:dyDescent="0.25">
      <c r="A885" s="25" t="s">
        <v>67</v>
      </c>
      <c r="B885" s="80" t="s">
        <v>961</v>
      </c>
      <c r="C885" s="106" t="s">
        <v>975</v>
      </c>
      <c r="D885" s="9">
        <v>44874</v>
      </c>
      <c r="E885" s="31">
        <v>732415</v>
      </c>
      <c r="F885" s="20" t="s">
        <v>14</v>
      </c>
      <c r="G885" s="31">
        <v>732415</v>
      </c>
      <c r="H885" s="31">
        <v>0</v>
      </c>
      <c r="I885" s="61" t="s">
        <v>21</v>
      </c>
    </row>
    <row r="886" spans="1:9" x14ac:dyDescent="0.25">
      <c r="A886" s="25" t="s">
        <v>67</v>
      </c>
      <c r="B886" s="80" t="s">
        <v>961</v>
      </c>
      <c r="C886" s="106" t="s">
        <v>976</v>
      </c>
      <c r="D886" s="9">
        <v>44841</v>
      </c>
      <c r="E886" s="31">
        <v>6608852.6600000001</v>
      </c>
      <c r="F886" s="20" t="s">
        <v>14</v>
      </c>
      <c r="G886" s="31">
        <v>6608852.6600000001</v>
      </c>
      <c r="H886" s="31">
        <v>0</v>
      </c>
      <c r="I886" s="61" t="s">
        <v>21</v>
      </c>
    </row>
    <row r="887" spans="1:9" x14ac:dyDescent="0.25">
      <c r="A887" s="25" t="s">
        <v>67</v>
      </c>
      <c r="B887" s="80" t="s">
        <v>961</v>
      </c>
      <c r="C887" s="106" t="s">
        <v>977</v>
      </c>
      <c r="D887" s="108">
        <v>44914</v>
      </c>
      <c r="E887" s="107">
        <v>2242125.42</v>
      </c>
      <c r="F887" s="20" t="s">
        <v>14</v>
      </c>
      <c r="G887" s="107">
        <v>0</v>
      </c>
      <c r="H887" s="107">
        <v>2242125.42</v>
      </c>
      <c r="I887" s="61" t="s">
        <v>15</v>
      </c>
    </row>
    <row r="888" spans="1:9" x14ac:dyDescent="0.25">
      <c r="A888" s="25" t="s">
        <v>67</v>
      </c>
      <c r="B888" s="80" t="s">
        <v>961</v>
      </c>
      <c r="C888" s="106" t="s">
        <v>978</v>
      </c>
      <c r="D888" s="108">
        <v>44914</v>
      </c>
      <c r="E888" s="107">
        <v>365435</v>
      </c>
      <c r="F888" s="20" t="s">
        <v>14</v>
      </c>
      <c r="G888" s="107">
        <v>0</v>
      </c>
      <c r="H888" s="107">
        <v>365435</v>
      </c>
      <c r="I888" s="61" t="s">
        <v>15</v>
      </c>
    </row>
    <row r="889" spans="1:9" x14ac:dyDescent="0.25">
      <c r="A889" s="109" t="s">
        <v>709</v>
      </c>
      <c r="B889" s="80" t="s">
        <v>961</v>
      </c>
      <c r="C889" s="106" t="s">
        <v>979</v>
      </c>
      <c r="D889" s="108">
        <v>44909</v>
      </c>
      <c r="E889" s="107">
        <v>287892.27</v>
      </c>
      <c r="F889" s="20" t="s">
        <v>14</v>
      </c>
      <c r="G889" s="107">
        <v>0</v>
      </c>
      <c r="H889" s="107">
        <v>287892.27</v>
      </c>
      <c r="I889" s="61" t="s">
        <v>15</v>
      </c>
    </row>
    <row r="890" spans="1:9" x14ac:dyDescent="0.25">
      <c r="A890" s="110" t="s">
        <v>980</v>
      </c>
      <c r="B890" s="80" t="s">
        <v>961</v>
      </c>
      <c r="C890" s="79" t="s">
        <v>981</v>
      </c>
      <c r="D890" s="111">
        <v>44874</v>
      </c>
      <c r="E890" s="112">
        <v>814880</v>
      </c>
      <c r="F890" s="20" t="s">
        <v>14</v>
      </c>
      <c r="G890" s="112">
        <v>814880</v>
      </c>
      <c r="H890" s="112">
        <v>0</v>
      </c>
      <c r="I890" s="61" t="s">
        <v>21</v>
      </c>
    </row>
    <row r="891" spans="1:9" x14ac:dyDescent="0.25">
      <c r="A891" s="33" t="s">
        <v>248</v>
      </c>
      <c r="B891" s="80" t="s">
        <v>961</v>
      </c>
      <c r="C891" s="79" t="s">
        <v>982</v>
      </c>
      <c r="D891" s="18">
        <v>44545</v>
      </c>
      <c r="E891" s="31">
        <v>655585.18999999994</v>
      </c>
      <c r="F891" s="20" t="s">
        <v>14</v>
      </c>
      <c r="G891" s="19">
        <v>0</v>
      </c>
      <c r="H891" s="31">
        <v>655585.18999999994</v>
      </c>
      <c r="I891" s="61" t="s">
        <v>15</v>
      </c>
    </row>
    <row r="892" spans="1:9" x14ac:dyDescent="0.25">
      <c r="A892" s="33" t="s">
        <v>248</v>
      </c>
      <c r="B892" s="80" t="s">
        <v>961</v>
      </c>
      <c r="C892" s="79" t="s">
        <v>983</v>
      </c>
      <c r="D892" s="18">
        <v>44826</v>
      </c>
      <c r="E892" s="31">
        <v>2113787.5</v>
      </c>
      <c r="F892" s="20" t="s">
        <v>14</v>
      </c>
      <c r="G892" s="31">
        <v>2113787.5</v>
      </c>
      <c r="H892" s="31">
        <v>0</v>
      </c>
      <c r="I892" s="61" t="s">
        <v>21</v>
      </c>
    </row>
    <row r="893" spans="1:9" x14ac:dyDescent="0.25">
      <c r="A893" s="33" t="s">
        <v>248</v>
      </c>
      <c r="B893" s="80" t="s">
        <v>961</v>
      </c>
      <c r="C893" s="79" t="s">
        <v>962</v>
      </c>
      <c r="D893" s="18">
        <v>44841</v>
      </c>
      <c r="E893" s="31">
        <v>3021375</v>
      </c>
      <c r="F893" s="20" t="s">
        <v>14</v>
      </c>
      <c r="G893" s="31">
        <v>3021375</v>
      </c>
      <c r="H893" s="31">
        <v>0</v>
      </c>
      <c r="I893" s="61" t="s">
        <v>21</v>
      </c>
    </row>
    <row r="894" spans="1:9" x14ac:dyDescent="0.25">
      <c r="A894" s="33" t="s">
        <v>248</v>
      </c>
      <c r="B894" s="80" t="s">
        <v>961</v>
      </c>
      <c r="C894" s="79" t="s">
        <v>984</v>
      </c>
      <c r="D894" s="18">
        <v>44841</v>
      </c>
      <c r="E894" s="31">
        <v>442777.77</v>
      </c>
      <c r="F894" s="20" t="s">
        <v>14</v>
      </c>
      <c r="G894" s="31">
        <v>442777.77</v>
      </c>
      <c r="H894" s="31">
        <v>0</v>
      </c>
      <c r="I894" s="61" t="s">
        <v>21</v>
      </c>
    </row>
    <row r="895" spans="1:9" x14ac:dyDescent="0.25">
      <c r="A895" s="33" t="s">
        <v>248</v>
      </c>
      <c r="B895" s="80" t="s">
        <v>961</v>
      </c>
      <c r="C895" s="79" t="s">
        <v>985</v>
      </c>
      <c r="D895" s="18">
        <v>44841</v>
      </c>
      <c r="E895" s="31">
        <v>437662.5</v>
      </c>
      <c r="F895" s="20" t="s">
        <v>14</v>
      </c>
      <c r="G895" s="31">
        <v>437662.5</v>
      </c>
      <c r="H895" s="31">
        <v>0</v>
      </c>
      <c r="I895" s="61" t="s">
        <v>21</v>
      </c>
    </row>
    <row r="896" spans="1:9" x14ac:dyDescent="0.25">
      <c r="A896" s="33" t="s">
        <v>248</v>
      </c>
      <c r="B896" s="80" t="s">
        <v>961</v>
      </c>
      <c r="C896" s="79" t="s">
        <v>986</v>
      </c>
      <c r="D896" s="18">
        <v>44874</v>
      </c>
      <c r="E896" s="31">
        <v>1488375</v>
      </c>
      <c r="F896" s="20" t="s">
        <v>14</v>
      </c>
      <c r="G896" s="31">
        <v>1488375</v>
      </c>
      <c r="H896" s="31">
        <v>0</v>
      </c>
      <c r="I896" s="61" t="s">
        <v>21</v>
      </c>
    </row>
    <row r="897" spans="1:9" x14ac:dyDescent="0.25">
      <c r="A897" s="33" t="s">
        <v>248</v>
      </c>
      <c r="B897" s="80" t="s">
        <v>961</v>
      </c>
      <c r="C897" s="79" t="s">
        <v>987</v>
      </c>
      <c r="D897" s="18">
        <v>44910</v>
      </c>
      <c r="E897" s="31">
        <v>541712.5</v>
      </c>
      <c r="F897" s="20" t="s">
        <v>14</v>
      </c>
      <c r="G897" s="31">
        <v>0</v>
      </c>
      <c r="H897" s="31">
        <v>541712.5</v>
      </c>
      <c r="I897" s="61" t="s">
        <v>15</v>
      </c>
    </row>
    <row r="898" spans="1:9" x14ac:dyDescent="0.25">
      <c r="A898" s="33" t="s">
        <v>248</v>
      </c>
      <c r="B898" s="80" t="s">
        <v>961</v>
      </c>
      <c r="C898" s="79" t="s">
        <v>988</v>
      </c>
      <c r="D898" s="18">
        <v>44910</v>
      </c>
      <c r="E898" s="31">
        <v>849161.25</v>
      </c>
      <c r="F898" s="20" t="s">
        <v>14</v>
      </c>
      <c r="G898" s="31">
        <v>0</v>
      </c>
      <c r="H898" s="31">
        <v>849161.25</v>
      </c>
      <c r="I898" s="61" t="s">
        <v>15</v>
      </c>
    </row>
    <row r="899" spans="1:9" x14ac:dyDescent="0.25">
      <c r="A899" s="33" t="s">
        <v>248</v>
      </c>
      <c r="B899" s="80" t="s">
        <v>961</v>
      </c>
      <c r="C899" s="79" t="s">
        <v>989</v>
      </c>
      <c r="D899" s="18">
        <v>44910</v>
      </c>
      <c r="E899" s="31">
        <v>695939.98</v>
      </c>
      <c r="F899" s="20" t="s">
        <v>14</v>
      </c>
      <c r="G899" s="31">
        <v>0</v>
      </c>
      <c r="H899" s="31">
        <v>695939.98</v>
      </c>
      <c r="I899" s="61" t="s">
        <v>15</v>
      </c>
    </row>
    <row r="900" spans="1:9" x14ac:dyDescent="0.25">
      <c r="A900" s="33" t="s">
        <v>248</v>
      </c>
      <c r="B900" s="80" t="s">
        <v>961</v>
      </c>
      <c r="C900" s="79" t="s">
        <v>990</v>
      </c>
      <c r="D900" s="18">
        <v>44910</v>
      </c>
      <c r="E900" s="31">
        <v>2219175</v>
      </c>
      <c r="F900" s="20" t="s">
        <v>14</v>
      </c>
      <c r="G900" s="31">
        <v>0</v>
      </c>
      <c r="H900" s="31">
        <v>2219175</v>
      </c>
      <c r="I900" s="61" t="s">
        <v>15</v>
      </c>
    </row>
    <row r="901" spans="1:9" x14ac:dyDescent="0.25">
      <c r="A901" s="33" t="s">
        <v>248</v>
      </c>
      <c r="B901" s="80" t="s">
        <v>961</v>
      </c>
      <c r="C901" s="79" t="s">
        <v>991</v>
      </c>
      <c r="D901" s="18">
        <v>44910</v>
      </c>
      <c r="E901" s="31">
        <v>1619800</v>
      </c>
      <c r="F901" s="20" t="s">
        <v>14</v>
      </c>
      <c r="G901" s="31">
        <v>0</v>
      </c>
      <c r="H901" s="31">
        <v>1619800</v>
      </c>
      <c r="I901" s="61" t="s">
        <v>15</v>
      </c>
    </row>
    <row r="902" spans="1:9" x14ac:dyDescent="0.25">
      <c r="A902" s="33" t="s">
        <v>992</v>
      </c>
      <c r="B902" s="80" t="s">
        <v>961</v>
      </c>
      <c r="C902" s="79" t="s">
        <v>993</v>
      </c>
      <c r="D902" s="18">
        <v>44874</v>
      </c>
      <c r="E902" s="31">
        <v>573872</v>
      </c>
      <c r="F902" s="20" t="s">
        <v>14</v>
      </c>
      <c r="G902" s="31">
        <v>0</v>
      </c>
      <c r="H902" s="31">
        <v>573872</v>
      </c>
      <c r="I902" s="61" t="s">
        <v>15</v>
      </c>
    </row>
    <row r="903" spans="1:9" x14ac:dyDescent="0.25">
      <c r="A903" s="63" t="s">
        <v>409</v>
      </c>
      <c r="B903" s="80" t="s">
        <v>961</v>
      </c>
      <c r="C903" s="79" t="s">
        <v>994</v>
      </c>
      <c r="D903" s="18">
        <v>44874</v>
      </c>
      <c r="E903" s="31">
        <v>1191844.6499999999</v>
      </c>
      <c r="F903" s="20" t="s">
        <v>14</v>
      </c>
      <c r="G903" s="31">
        <v>1191844.6499999999</v>
      </c>
      <c r="H903" s="31">
        <v>0</v>
      </c>
      <c r="I903" s="61" t="s">
        <v>21</v>
      </c>
    </row>
    <row r="904" spans="1:9" x14ac:dyDescent="0.25">
      <c r="A904" s="63" t="s">
        <v>409</v>
      </c>
      <c r="B904" s="80" t="s">
        <v>961</v>
      </c>
      <c r="C904" s="79" t="s">
        <v>995</v>
      </c>
      <c r="D904" s="18">
        <v>44874</v>
      </c>
      <c r="E904" s="31">
        <v>1536996.01</v>
      </c>
      <c r="F904" s="20" t="s">
        <v>14</v>
      </c>
      <c r="G904" s="31">
        <v>1536996.01</v>
      </c>
      <c r="H904" s="31">
        <v>0</v>
      </c>
      <c r="I904" s="61" t="s">
        <v>21</v>
      </c>
    </row>
    <row r="905" spans="1:9" x14ac:dyDescent="0.25">
      <c r="A905" s="63" t="s">
        <v>409</v>
      </c>
      <c r="B905" s="80" t="s">
        <v>961</v>
      </c>
      <c r="C905" s="79" t="s">
        <v>996</v>
      </c>
      <c r="D905" s="18">
        <v>44880</v>
      </c>
      <c r="E905" s="31">
        <v>1690500</v>
      </c>
      <c r="F905" s="20" t="s">
        <v>14</v>
      </c>
      <c r="G905" s="31">
        <v>1690500</v>
      </c>
      <c r="H905" s="31">
        <v>0</v>
      </c>
      <c r="I905" s="61" t="s">
        <v>21</v>
      </c>
    </row>
    <row r="906" spans="1:9" x14ac:dyDescent="0.25">
      <c r="A906" s="63" t="s">
        <v>409</v>
      </c>
      <c r="B906" s="80" t="s">
        <v>961</v>
      </c>
      <c r="C906" s="79" t="s">
        <v>997</v>
      </c>
      <c r="D906" s="18">
        <v>44841</v>
      </c>
      <c r="E906" s="31">
        <v>477239.89</v>
      </c>
      <c r="F906" s="20" t="s">
        <v>14</v>
      </c>
      <c r="G906" s="31">
        <v>477239.89</v>
      </c>
      <c r="H906" s="31">
        <v>0</v>
      </c>
      <c r="I906" s="61" t="s">
        <v>21</v>
      </c>
    </row>
    <row r="907" spans="1:9" x14ac:dyDescent="0.25">
      <c r="A907" s="63" t="s">
        <v>445</v>
      </c>
      <c r="B907" s="80" t="s">
        <v>961</v>
      </c>
      <c r="C907" s="79" t="s">
        <v>998</v>
      </c>
      <c r="D907" s="18">
        <v>44893</v>
      </c>
      <c r="E907" s="31">
        <v>2553636.6</v>
      </c>
      <c r="F907" s="20" t="s">
        <v>14</v>
      </c>
      <c r="G907" s="31">
        <v>0</v>
      </c>
      <c r="H907" s="31">
        <v>2553636.6</v>
      </c>
      <c r="I907" s="61" t="s">
        <v>15</v>
      </c>
    </row>
    <row r="908" spans="1:9" x14ac:dyDescent="0.25">
      <c r="A908" s="63" t="s">
        <v>738</v>
      </c>
      <c r="B908" s="80" t="s">
        <v>961</v>
      </c>
      <c r="C908" s="79" t="s">
        <v>999</v>
      </c>
      <c r="D908" s="18">
        <v>44896</v>
      </c>
      <c r="E908" s="31">
        <v>1083672.8799999999</v>
      </c>
      <c r="F908" s="20" t="s">
        <v>14</v>
      </c>
      <c r="G908" s="31">
        <v>0</v>
      </c>
      <c r="H908" s="31">
        <v>1083672.8799999999</v>
      </c>
      <c r="I908" s="61" t="s">
        <v>15</v>
      </c>
    </row>
    <row r="909" spans="1:9" x14ac:dyDescent="0.25">
      <c r="A909" s="33" t="s">
        <v>157</v>
      </c>
      <c r="B909" s="80" t="s">
        <v>961</v>
      </c>
      <c r="C909" s="79" t="s">
        <v>1000</v>
      </c>
      <c r="D909" s="18">
        <v>44811</v>
      </c>
      <c r="E909" s="31">
        <v>846015.45</v>
      </c>
      <c r="F909" s="20" t="s">
        <v>14</v>
      </c>
      <c r="G909" s="31">
        <v>846015.45</v>
      </c>
      <c r="H909" s="31">
        <v>0</v>
      </c>
      <c r="I909" s="61" t="s">
        <v>21</v>
      </c>
    </row>
    <row r="910" spans="1:9" x14ac:dyDescent="0.25">
      <c r="A910" s="33" t="s">
        <v>157</v>
      </c>
      <c r="B910" s="80" t="s">
        <v>961</v>
      </c>
      <c r="C910" s="79" t="s">
        <v>1001</v>
      </c>
      <c r="D910" s="18">
        <v>44811</v>
      </c>
      <c r="E910" s="31">
        <v>795825</v>
      </c>
      <c r="F910" s="20" t="s">
        <v>14</v>
      </c>
      <c r="G910" s="31">
        <v>795825</v>
      </c>
      <c r="H910" s="31">
        <v>0</v>
      </c>
      <c r="I910" s="61" t="s">
        <v>21</v>
      </c>
    </row>
    <row r="911" spans="1:9" x14ac:dyDescent="0.25">
      <c r="A911" s="33" t="s">
        <v>157</v>
      </c>
      <c r="B911" s="80" t="s">
        <v>961</v>
      </c>
      <c r="C911" s="79" t="s">
        <v>1002</v>
      </c>
      <c r="D911" s="18">
        <v>44874</v>
      </c>
      <c r="E911" s="31">
        <v>3154201.27</v>
      </c>
      <c r="F911" s="20" t="s">
        <v>14</v>
      </c>
      <c r="G911" s="31">
        <v>0</v>
      </c>
      <c r="H911" s="31">
        <v>3154201.27</v>
      </c>
      <c r="I911" s="61" t="s">
        <v>15</v>
      </c>
    </row>
    <row r="912" spans="1:9" x14ac:dyDescent="0.25">
      <c r="A912" s="33" t="s">
        <v>157</v>
      </c>
      <c r="B912" s="80" t="s">
        <v>961</v>
      </c>
      <c r="C912" s="79" t="s">
        <v>1003</v>
      </c>
      <c r="D912" s="18">
        <v>44874</v>
      </c>
      <c r="E912" s="31">
        <v>1684592.9</v>
      </c>
      <c r="F912" s="20" t="s">
        <v>14</v>
      </c>
      <c r="G912" s="31">
        <v>1684592.9</v>
      </c>
      <c r="H912" s="31">
        <v>0</v>
      </c>
      <c r="I912" s="61" t="s">
        <v>21</v>
      </c>
    </row>
    <row r="913" spans="1:9" x14ac:dyDescent="0.25">
      <c r="A913" s="33" t="s">
        <v>157</v>
      </c>
      <c r="B913" s="80" t="s">
        <v>961</v>
      </c>
      <c r="C913" s="79" t="s">
        <v>1004</v>
      </c>
      <c r="D913" s="18">
        <v>44874</v>
      </c>
      <c r="E913" s="31">
        <v>899882</v>
      </c>
      <c r="F913" s="20" t="s">
        <v>14</v>
      </c>
      <c r="G913" s="31">
        <v>899882</v>
      </c>
      <c r="H913" s="31">
        <v>0</v>
      </c>
      <c r="I913" s="61" t="s">
        <v>21</v>
      </c>
    </row>
    <row r="914" spans="1:9" x14ac:dyDescent="0.25">
      <c r="A914" s="33" t="s">
        <v>157</v>
      </c>
      <c r="B914" s="80" t="s">
        <v>961</v>
      </c>
      <c r="C914" s="79" t="s">
        <v>1005</v>
      </c>
      <c r="D914" s="18">
        <v>44874</v>
      </c>
      <c r="E914" s="31">
        <v>1135732</v>
      </c>
      <c r="F914" s="20" t="s">
        <v>14</v>
      </c>
      <c r="G914" s="31">
        <v>1135732</v>
      </c>
      <c r="H914" s="31">
        <v>0</v>
      </c>
      <c r="I914" s="61" t="s">
        <v>21</v>
      </c>
    </row>
    <row r="915" spans="1:9" x14ac:dyDescent="0.25">
      <c r="A915" s="33" t="s">
        <v>157</v>
      </c>
      <c r="B915" s="80" t="s">
        <v>961</v>
      </c>
      <c r="C915" s="79" t="s">
        <v>1006</v>
      </c>
      <c r="D915" s="18">
        <v>44880</v>
      </c>
      <c r="E915" s="31">
        <v>427350</v>
      </c>
      <c r="F915" s="20" t="s">
        <v>14</v>
      </c>
      <c r="G915" s="31">
        <v>427350</v>
      </c>
      <c r="H915" s="31">
        <v>0</v>
      </c>
      <c r="I915" s="61" t="s">
        <v>21</v>
      </c>
    </row>
    <row r="916" spans="1:9" x14ac:dyDescent="0.25">
      <c r="A916" s="33" t="s">
        <v>157</v>
      </c>
      <c r="B916" s="80" t="s">
        <v>961</v>
      </c>
      <c r="C916" s="79" t="s">
        <v>1007</v>
      </c>
      <c r="D916" s="18">
        <v>44880</v>
      </c>
      <c r="E916" s="31">
        <v>672000</v>
      </c>
      <c r="F916" s="20" t="s">
        <v>14</v>
      </c>
      <c r="G916" s="31">
        <v>672000</v>
      </c>
      <c r="H916" s="31">
        <v>0</v>
      </c>
      <c r="I916" s="61" t="s">
        <v>21</v>
      </c>
    </row>
    <row r="917" spans="1:9" x14ac:dyDescent="0.25">
      <c r="A917" s="33" t="s">
        <v>157</v>
      </c>
      <c r="B917" s="80" t="s">
        <v>961</v>
      </c>
      <c r="C917" s="79" t="s">
        <v>1008</v>
      </c>
      <c r="D917" s="18">
        <v>44880</v>
      </c>
      <c r="E917" s="31">
        <v>346500</v>
      </c>
      <c r="F917" s="20" t="s">
        <v>14</v>
      </c>
      <c r="G917" s="31">
        <v>346500</v>
      </c>
      <c r="H917" s="31">
        <v>0</v>
      </c>
      <c r="I917" s="61" t="s">
        <v>21</v>
      </c>
    </row>
    <row r="918" spans="1:9" x14ac:dyDescent="0.25">
      <c r="A918" s="33" t="s">
        <v>157</v>
      </c>
      <c r="B918" s="80" t="s">
        <v>961</v>
      </c>
      <c r="C918" s="79" t="s">
        <v>1009</v>
      </c>
      <c r="D918" s="18">
        <v>44880</v>
      </c>
      <c r="E918" s="31">
        <v>753900</v>
      </c>
      <c r="F918" s="20" t="s">
        <v>14</v>
      </c>
      <c r="G918" s="31">
        <v>753900</v>
      </c>
      <c r="H918" s="31">
        <v>0</v>
      </c>
      <c r="I918" s="61" t="s">
        <v>21</v>
      </c>
    </row>
    <row r="919" spans="1:9" x14ac:dyDescent="0.25">
      <c r="A919" s="33" t="s">
        <v>157</v>
      </c>
      <c r="B919" s="80" t="s">
        <v>961</v>
      </c>
      <c r="C919" s="79" t="s">
        <v>1010</v>
      </c>
      <c r="D919" s="18">
        <v>44880</v>
      </c>
      <c r="E919" s="31">
        <v>535500</v>
      </c>
      <c r="F919" s="20" t="s">
        <v>14</v>
      </c>
      <c r="G919" s="31">
        <v>535500</v>
      </c>
      <c r="H919" s="31">
        <v>0</v>
      </c>
      <c r="I919" s="61" t="s">
        <v>21</v>
      </c>
    </row>
    <row r="920" spans="1:9" x14ac:dyDescent="0.25">
      <c r="A920" s="33" t="s">
        <v>1011</v>
      </c>
      <c r="B920" s="80" t="s">
        <v>961</v>
      </c>
      <c r="C920" s="79" t="s">
        <v>1012</v>
      </c>
      <c r="D920" s="18">
        <v>44880</v>
      </c>
      <c r="E920" s="31">
        <v>1816137.43</v>
      </c>
      <c r="F920" s="20" t="s">
        <v>14</v>
      </c>
      <c r="G920" s="31">
        <v>1816137.43</v>
      </c>
      <c r="H920" s="31">
        <v>0</v>
      </c>
      <c r="I920" s="61" t="s">
        <v>21</v>
      </c>
    </row>
    <row r="921" spans="1:9" x14ac:dyDescent="0.25">
      <c r="A921" s="33" t="s">
        <v>1013</v>
      </c>
      <c r="B921" s="80" t="s">
        <v>961</v>
      </c>
      <c r="C921" s="79" t="s">
        <v>1014</v>
      </c>
      <c r="D921" s="18">
        <v>44874</v>
      </c>
      <c r="E921" s="31">
        <v>1673557.04</v>
      </c>
      <c r="F921" s="20" t="s">
        <v>14</v>
      </c>
      <c r="G921" s="31">
        <v>1673557.04</v>
      </c>
      <c r="H921" s="31">
        <v>0</v>
      </c>
      <c r="I921" s="61" t="s">
        <v>21</v>
      </c>
    </row>
    <row r="922" spans="1:9" x14ac:dyDescent="0.25">
      <c r="A922" s="33" t="s">
        <v>1013</v>
      </c>
      <c r="B922" s="80" t="s">
        <v>961</v>
      </c>
      <c r="C922" s="79" t="s">
        <v>1015</v>
      </c>
      <c r="D922" s="18">
        <v>44874</v>
      </c>
      <c r="E922" s="31">
        <v>274050</v>
      </c>
      <c r="F922" s="20" t="s">
        <v>14</v>
      </c>
      <c r="G922" s="31">
        <v>274050</v>
      </c>
      <c r="H922" s="31">
        <v>0</v>
      </c>
      <c r="I922" s="61" t="s">
        <v>21</v>
      </c>
    </row>
    <row r="923" spans="1:9" x14ac:dyDescent="0.25">
      <c r="A923" s="33" t="s">
        <v>1013</v>
      </c>
      <c r="B923" s="80" t="s">
        <v>961</v>
      </c>
      <c r="C923" s="79" t="s">
        <v>1016</v>
      </c>
      <c r="D923" s="18">
        <v>44874</v>
      </c>
      <c r="E923" s="31">
        <v>1618758.75</v>
      </c>
      <c r="F923" s="20" t="s">
        <v>14</v>
      </c>
      <c r="G923" s="31">
        <v>1618758.75</v>
      </c>
      <c r="H923" s="31">
        <v>0</v>
      </c>
      <c r="I923" s="61" t="s">
        <v>21</v>
      </c>
    </row>
    <row r="924" spans="1:9" x14ac:dyDescent="0.25">
      <c r="A924" s="33" t="s">
        <v>1013</v>
      </c>
      <c r="B924" s="80" t="s">
        <v>961</v>
      </c>
      <c r="C924" s="79" t="s">
        <v>1017</v>
      </c>
      <c r="D924" s="18">
        <v>44874</v>
      </c>
      <c r="E924" s="31">
        <v>346500</v>
      </c>
      <c r="F924" s="20" t="s">
        <v>14</v>
      </c>
      <c r="G924" s="31">
        <v>346500</v>
      </c>
      <c r="H924" s="31">
        <v>0</v>
      </c>
      <c r="I924" s="61" t="s">
        <v>21</v>
      </c>
    </row>
    <row r="925" spans="1:9" x14ac:dyDescent="0.25">
      <c r="A925" s="33" t="s">
        <v>1013</v>
      </c>
      <c r="B925" s="80" t="s">
        <v>961</v>
      </c>
      <c r="C925" s="79" t="s">
        <v>1018</v>
      </c>
      <c r="D925" s="18">
        <v>44880</v>
      </c>
      <c r="E925" s="31">
        <v>381150</v>
      </c>
      <c r="F925" s="20" t="s">
        <v>14</v>
      </c>
      <c r="G925" s="31">
        <v>381150</v>
      </c>
      <c r="H925" s="31">
        <v>0</v>
      </c>
      <c r="I925" s="61" t="s">
        <v>21</v>
      </c>
    </row>
    <row r="926" spans="1:9" x14ac:dyDescent="0.25">
      <c r="A926" s="33" t="s">
        <v>1013</v>
      </c>
      <c r="B926" s="80" t="s">
        <v>961</v>
      </c>
      <c r="C926" s="79" t="s">
        <v>1019</v>
      </c>
      <c r="D926" s="18">
        <v>44893</v>
      </c>
      <c r="E926" s="31">
        <v>237500</v>
      </c>
      <c r="F926" s="20" t="s">
        <v>14</v>
      </c>
      <c r="G926" s="31">
        <v>0</v>
      </c>
      <c r="H926" s="31">
        <v>237500</v>
      </c>
      <c r="I926" s="61" t="s">
        <v>15</v>
      </c>
    </row>
    <row r="927" spans="1:9" x14ac:dyDescent="0.25">
      <c r="A927" s="33" t="s">
        <v>1013</v>
      </c>
      <c r="B927" s="80" t="s">
        <v>961</v>
      </c>
      <c r="C927" s="79" t="s">
        <v>1020</v>
      </c>
      <c r="D927" s="18">
        <v>44893</v>
      </c>
      <c r="E927" s="31">
        <v>1100880</v>
      </c>
      <c r="F927" s="20" t="s">
        <v>14</v>
      </c>
      <c r="G927" s="31">
        <v>0</v>
      </c>
      <c r="H927" s="31">
        <v>1100880</v>
      </c>
      <c r="I927" s="61" t="s">
        <v>15</v>
      </c>
    </row>
    <row r="928" spans="1:9" x14ac:dyDescent="0.25">
      <c r="A928" s="33" t="s">
        <v>1021</v>
      </c>
      <c r="B928" s="80" t="s">
        <v>961</v>
      </c>
      <c r="C928" s="79" t="s">
        <v>1022</v>
      </c>
      <c r="D928" s="18">
        <v>44866</v>
      </c>
      <c r="E928" s="31">
        <v>483477.27</v>
      </c>
      <c r="F928" s="20" t="s">
        <v>14</v>
      </c>
      <c r="G928" s="31">
        <v>483477.27</v>
      </c>
      <c r="H928" s="31">
        <v>0</v>
      </c>
      <c r="I928" s="61" t="s">
        <v>21</v>
      </c>
    </row>
    <row r="929" spans="1:9" ht="15.75" x14ac:dyDescent="0.25">
      <c r="B929" s="286" t="s">
        <v>1023</v>
      </c>
      <c r="C929" s="286"/>
      <c r="D929" s="286"/>
      <c r="E929" s="222">
        <f>SUM(E873:E928)</f>
        <v>73913434.12000002</v>
      </c>
      <c r="F929" s="222"/>
      <c r="G929" s="222">
        <f>SUM(G873:G928)</f>
        <v>51649969.759999998</v>
      </c>
      <c r="H929" s="222">
        <f>SUM(H873:H928)</f>
        <v>22263464.359999999</v>
      </c>
    </row>
    <row r="930" spans="1:9" ht="15.75" x14ac:dyDescent="0.25">
      <c r="A930" s="97"/>
      <c r="B930" s="97"/>
      <c r="C930" s="96"/>
      <c r="D930" s="96"/>
      <c r="E930" s="98"/>
      <c r="F930" s="98"/>
    </row>
    <row r="931" spans="1:9" ht="15.75" x14ac:dyDescent="0.25">
      <c r="A931" s="97"/>
      <c r="B931" s="97"/>
      <c r="C931" s="96"/>
      <c r="D931" s="96"/>
      <c r="E931" s="98"/>
      <c r="F931" s="98"/>
    </row>
    <row r="932" spans="1:9" ht="15.75" x14ac:dyDescent="0.25">
      <c r="A932" s="97"/>
      <c r="B932" s="97"/>
      <c r="C932" s="96"/>
      <c r="D932" s="96"/>
      <c r="E932" s="98">
        <f>SUM(E929+E830+E720+E643+E467)</f>
        <v>659339326.88000011</v>
      </c>
      <c r="F932" s="98"/>
      <c r="G932" s="98">
        <f>SUM(G929+G830+G720+G643+G467)</f>
        <v>161998540.63</v>
      </c>
      <c r="H932" s="98">
        <f>SUM(H929+H830+H720+H643+H467)</f>
        <v>497340786.64999998</v>
      </c>
    </row>
    <row r="933" spans="1:9" ht="15.75" x14ac:dyDescent="0.25">
      <c r="A933" s="97"/>
      <c r="B933" s="97"/>
      <c r="C933" s="96"/>
      <c r="D933" s="96"/>
      <c r="E933" s="98"/>
      <c r="F933" s="98"/>
    </row>
    <row r="934" spans="1:9" ht="16.5" thickBot="1" x14ac:dyDescent="0.3">
      <c r="A934" s="97"/>
      <c r="B934" s="97"/>
      <c r="C934" s="114" t="s">
        <v>1024</v>
      </c>
      <c r="D934" s="97"/>
      <c r="E934" s="223">
        <f>H932</f>
        <v>497340786.64999998</v>
      </c>
      <c r="F934" s="224"/>
    </row>
    <row r="935" spans="1:9" ht="15.75" thickTop="1" x14ac:dyDescent="0.25"/>
    <row r="937" spans="1:9" x14ac:dyDescent="0.25">
      <c r="E937" s="71"/>
      <c r="F937" s="71"/>
    </row>
    <row r="938" spans="1:9" x14ac:dyDescent="0.25">
      <c r="E938" s="71"/>
      <c r="F938" s="71"/>
    </row>
    <row r="939" spans="1:9" ht="16.5" x14ac:dyDescent="0.3">
      <c r="A939" s="117" t="s">
        <v>1025</v>
      </c>
      <c r="B939" s="117"/>
      <c r="C939" s="117"/>
      <c r="D939" s="118"/>
      <c r="E939" s="274" t="s">
        <v>1026</v>
      </c>
      <c r="F939" s="274"/>
      <c r="G939" s="274"/>
      <c r="H939" s="274"/>
      <c r="I939" s="274"/>
    </row>
    <row r="940" spans="1:9" ht="16.5" x14ac:dyDescent="0.3">
      <c r="A940" s="120" t="s">
        <v>1051</v>
      </c>
      <c r="B940" s="120"/>
      <c r="C940" s="118"/>
      <c r="D940" s="118"/>
      <c r="E940" s="268" t="s">
        <v>1052</v>
      </c>
      <c r="F940" s="268"/>
      <c r="G940" s="268"/>
      <c r="H940" s="268"/>
      <c r="I940" s="268"/>
    </row>
    <row r="941" spans="1:9" ht="16.5" x14ac:dyDescent="0.3">
      <c r="A941" s="122"/>
      <c r="B941" s="123"/>
      <c r="C941" s="118"/>
      <c r="D941" s="118"/>
      <c r="E941" s="225"/>
      <c r="F941" s="225"/>
      <c r="G941" s="225"/>
      <c r="H941" s="225"/>
    </row>
    <row r="942" spans="1:9" ht="16.5" x14ac:dyDescent="0.3">
      <c r="A942" s="124"/>
      <c r="B942" s="124"/>
      <c r="C942" s="118"/>
      <c r="D942" s="118"/>
      <c r="E942" s="225"/>
      <c r="F942" s="225"/>
      <c r="G942" s="225"/>
      <c r="H942" s="225"/>
    </row>
    <row r="943" spans="1:9" ht="16.5" x14ac:dyDescent="0.3">
      <c r="A943" s="274" t="s">
        <v>1124</v>
      </c>
      <c r="B943" s="274"/>
      <c r="C943" s="274"/>
      <c r="D943" s="274"/>
      <c r="E943" s="274"/>
      <c r="F943" s="274"/>
      <c r="G943" s="274"/>
      <c r="H943" s="274"/>
      <c r="I943" s="274"/>
    </row>
    <row r="944" spans="1:9" x14ac:dyDescent="0.25">
      <c r="A944" s="266" t="s">
        <v>1125</v>
      </c>
      <c r="B944" s="266"/>
      <c r="C944" s="266"/>
      <c r="D944" s="266"/>
      <c r="E944" s="266"/>
      <c r="F944" s="266"/>
      <c r="G944" s="266"/>
      <c r="H944" s="266"/>
      <c r="I944" s="266"/>
    </row>
  </sheetData>
  <mergeCells count="13">
    <mergeCell ref="A944:I944"/>
    <mergeCell ref="B643:D643"/>
    <mergeCell ref="B830:D830"/>
    <mergeCell ref="B929:D929"/>
    <mergeCell ref="E939:I939"/>
    <mergeCell ref="E940:I940"/>
    <mergeCell ref="A943:I943"/>
    <mergeCell ref="B467:D467"/>
    <mergeCell ref="A6:I6"/>
    <mergeCell ref="A7:I7"/>
    <mergeCell ref="A8:I8"/>
    <mergeCell ref="A9:I9"/>
    <mergeCell ref="A10:I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4EB9-8C8F-403B-83C7-0E340F145FC7}">
  <dimension ref="A1:E647"/>
  <sheetViews>
    <sheetView topLeftCell="A606" workbookViewId="0">
      <selection activeCell="C14" sqref="C14"/>
    </sheetView>
  </sheetViews>
  <sheetFormatPr baseColWidth="10" defaultRowHeight="15" x14ac:dyDescent="0.25"/>
  <cols>
    <col min="1" max="1" width="14.140625" customWidth="1"/>
    <col min="2" max="2" width="11.140625" customWidth="1"/>
    <col min="3" max="3" width="56" customWidth="1"/>
    <col min="4" max="4" width="15.7109375" customWidth="1"/>
    <col min="5" max="5" width="19.570312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" x14ac:dyDescent="0.25">
      <c r="A5" s="275" t="s">
        <v>1031</v>
      </c>
      <c r="B5" s="275"/>
      <c r="C5" s="275"/>
      <c r="D5" s="275"/>
      <c r="E5" s="275"/>
    </row>
    <row r="6" spans="1:5" ht="18.75" x14ac:dyDescent="0.25">
      <c r="A6" s="275" t="s">
        <v>1032</v>
      </c>
      <c r="B6" s="275"/>
      <c r="C6" s="275"/>
      <c r="D6" s="275"/>
      <c r="E6" s="275"/>
    </row>
    <row r="7" spans="1:5" ht="18" x14ac:dyDescent="0.25">
      <c r="A7" s="276" t="s">
        <v>1033</v>
      </c>
      <c r="B7" s="276"/>
      <c r="C7" s="276"/>
      <c r="D7" s="276"/>
      <c r="E7" s="276"/>
    </row>
    <row r="8" spans="1:5" ht="15.75" x14ac:dyDescent="0.25">
      <c r="A8" s="277">
        <v>44592</v>
      </c>
      <c r="B8" s="278"/>
      <c r="C8" s="278"/>
      <c r="D8" s="278"/>
      <c r="E8" s="278"/>
    </row>
    <row r="9" spans="1:5" ht="18" x14ac:dyDescent="0.25">
      <c r="A9" s="276" t="s">
        <v>1034</v>
      </c>
      <c r="B9" s="276"/>
      <c r="C9" s="276"/>
      <c r="D9" s="276"/>
      <c r="E9" s="276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31.5" x14ac:dyDescent="0.25">
      <c r="A12" s="226" t="s">
        <v>1036</v>
      </c>
      <c r="B12" s="226" t="s">
        <v>1037</v>
      </c>
      <c r="C12" s="227" t="s">
        <v>1038</v>
      </c>
      <c r="D12" s="228" t="s">
        <v>3</v>
      </c>
      <c r="E12" s="226" t="s">
        <v>1039</v>
      </c>
    </row>
    <row r="13" spans="1:5" x14ac:dyDescent="0.25">
      <c r="A13" s="16" t="s">
        <v>13</v>
      </c>
      <c r="B13" s="18">
        <v>44835</v>
      </c>
      <c r="C13" s="33" t="s">
        <v>11</v>
      </c>
      <c r="D13" s="16" t="s">
        <v>12</v>
      </c>
      <c r="E13" s="10">
        <v>378500</v>
      </c>
    </row>
    <row r="14" spans="1:5" x14ac:dyDescent="0.25">
      <c r="A14" s="16" t="s">
        <v>16</v>
      </c>
      <c r="B14" s="18">
        <v>44835</v>
      </c>
      <c r="C14" s="33" t="s">
        <v>11</v>
      </c>
      <c r="D14" s="16" t="s">
        <v>12</v>
      </c>
      <c r="E14" s="10">
        <v>378500</v>
      </c>
    </row>
    <row r="15" spans="1:5" x14ac:dyDescent="0.25">
      <c r="A15" s="16" t="s">
        <v>18</v>
      </c>
      <c r="B15" s="18">
        <v>43818</v>
      </c>
      <c r="C15" s="33" t="s">
        <v>17</v>
      </c>
      <c r="D15" s="16" t="s">
        <v>12</v>
      </c>
      <c r="E15" s="10">
        <v>211543.33</v>
      </c>
    </row>
    <row r="16" spans="1:5" x14ac:dyDescent="0.25">
      <c r="A16" s="17" t="s">
        <v>22</v>
      </c>
      <c r="B16" s="18">
        <v>44470</v>
      </c>
      <c r="C16" s="33" t="s">
        <v>17</v>
      </c>
      <c r="D16" s="16" t="s">
        <v>12</v>
      </c>
      <c r="E16" s="21">
        <v>78560.37</v>
      </c>
    </row>
    <row r="17" spans="1:5" x14ac:dyDescent="0.25">
      <c r="A17" s="17" t="s">
        <v>23</v>
      </c>
      <c r="B17" s="18">
        <v>44805</v>
      </c>
      <c r="C17" s="33" t="s">
        <v>17</v>
      </c>
      <c r="D17" s="16" t="s">
        <v>12</v>
      </c>
      <c r="E17" s="21">
        <v>226722.17</v>
      </c>
    </row>
    <row r="18" spans="1:5" x14ac:dyDescent="0.25">
      <c r="A18" s="17" t="s">
        <v>26</v>
      </c>
      <c r="B18" s="18">
        <v>44805</v>
      </c>
      <c r="C18" s="33" t="s">
        <v>17</v>
      </c>
      <c r="D18" s="16" t="s">
        <v>12</v>
      </c>
      <c r="E18" s="21">
        <v>227246.31</v>
      </c>
    </row>
    <row r="19" spans="1:5" x14ac:dyDescent="0.25">
      <c r="A19" s="17" t="s">
        <v>27</v>
      </c>
      <c r="B19" s="18">
        <v>44805</v>
      </c>
      <c r="C19" s="33" t="s">
        <v>17</v>
      </c>
      <c r="D19" s="16" t="s">
        <v>12</v>
      </c>
      <c r="E19" s="21">
        <v>227246.31</v>
      </c>
    </row>
    <row r="20" spans="1:5" x14ac:dyDescent="0.25">
      <c r="A20" s="17" t="s">
        <v>28</v>
      </c>
      <c r="B20" s="18">
        <v>44805</v>
      </c>
      <c r="C20" s="33" t="s">
        <v>17</v>
      </c>
      <c r="D20" s="16" t="s">
        <v>12</v>
      </c>
      <c r="E20" s="21">
        <v>227246.31</v>
      </c>
    </row>
    <row r="21" spans="1:5" x14ac:dyDescent="0.25">
      <c r="A21" s="17" t="s">
        <v>29</v>
      </c>
      <c r="B21" s="18">
        <v>44903</v>
      </c>
      <c r="C21" s="33" t="s">
        <v>17</v>
      </c>
      <c r="D21" s="16" t="s">
        <v>12</v>
      </c>
      <c r="E21" s="21">
        <v>599915.54</v>
      </c>
    </row>
    <row r="22" spans="1:5" x14ac:dyDescent="0.25">
      <c r="A22" s="17" t="s">
        <v>30</v>
      </c>
      <c r="B22" s="18">
        <v>44903</v>
      </c>
      <c r="C22" s="33" t="s">
        <v>17</v>
      </c>
      <c r="D22" s="16" t="s">
        <v>12</v>
      </c>
      <c r="E22" s="21">
        <v>227246.31</v>
      </c>
    </row>
    <row r="23" spans="1:5" x14ac:dyDescent="0.25">
      <c r="A23" s="17" t="s">
        <v>31</v>
      </c>
      <c r="B23" s="18">
        <v>44903</v>
      </c>
      <c r="C23" s="33" t="s">
        <v>17</v>
      </c>
      <c r="D23" s="16" t="s">
        <v>12</v>
      </c>
      <c r="E23" s="21">
        <v>78560.37</v>
      </c>
    </row>
    <row r="24" spans="1:5" x14ac:dyDescent="0.25">
      <c r="A24" s="17" t="s">
        <v>32</v>
      </c>
      <c r="B24" s="18">
        <v>44903</v>
      </c>
      <c r="C24" s="33" t="s">
        <v>17</v>
      </c>
      <c r="D24" s="16" t="s">
        <v>12</v>
      </c>
      <c r="E24" s="21">
        <v>71525.88</v>
      </c>
    </row>
    <row r="25" spans="1:5" x14ac:dyDescent="0.25">
      <c r="A25" s="17" t="s">
        <v>33</v>
      </c>
      <c r="B25" s="18">
        <v>44903</v>
      </c>
      <c r="C25" s="33" t="s">
        <v>17</v>
      </c>
      <c r="D25" s="16" t="s">
        <v>12</v>
      </c>
      <c r="E25" s="21">
        <v>1302480.7</v>
      </c>
    </row>
    <row r="26" spans="1:5" x14ac:dyDescent="0.25">
      <c r="A26" s="17" t="s">
        <v>36</v>
      </c>
      <c r="B26" s="18">
        <v>44903</v>
      </c>
      <c r="C26" s="33" t="s">
        <v>17</v>
      </c>
      <c r="D26" s="16" t="s">
        <v>12</v>
      </c>
      <c r="E26" s="21">
        <v>127214.58</v>
      </c>
    </row>
    <row r="27" spans="1:5" x14ac:dyDescent="0.25">
      <c r="A27" s="17" t="s">
        <v>37</v>
      </c>
      <c r="B27" s="18">
        <v>44904</v>
      </c>
      <c r="C27" s="33" t="s">
        <v>17</v>
      </c>
      <c r="D27" s="16" t="s">
        <v>12</v>
      </c>
      <c r="E27" s="21">
        <v>1653789.54</v>
      </c>
    </row>
    <row r="28" spans="1:5" x14ac:dyDescent="0.25">
      <c r="A28" s="17" t="s">
        <v>38</v>
      </c>
      <c r="B28" s="18">
        <v>44927</v>
      </c>
      <c r="C28" s="33" t="s">
        <v>17</v>
      </c>
      <c r="D28" s="16" t="s">
        <v>12</v>
      </c>
      <c r="E28" s="21">
        <v>1653789.54</v>
      </c>
    </row>
    <row r="29" spans="1:5" x14ac:dyDescent="0.25">
      <c r="A29" s="17" t="s">
        <v>39</v>
      </c>
      <c r="B29" s="18">
        <v>44904</v>
      </c>
      <c r="C29" s="33" t="s">
        <v>17</v>
      </c>
      <c r="D29" s="16" t="s">
        <v>12</v>
      </c>
      <c r="E29" s="21">
        <v>1653789.54</v>
      </c>
    </row>
    <row r="30" spans="1:5" x14ac:dyDescent="0.25">
      <c r="A30" s="17" t="s">
        <v>41</v>
      </c>
      <c r="B30" s="18">
        <v>44621</v>
      </c>
      <c r="C30" s="33" t="s">
        <v>40</v>
      </c>
      <c r="D30" s="16" t="s">
        <v>12</v>
      </c>
      <c r="E30" s="21">
        <v>198000</v>
      </c>
    </row>
    <row r="31" spans="1:5" x14ac:dyDescent="0.25">
      <c r="A31" s="17" t="s">
        <v>43</v>
      </c>
      <c r="B31" s="18">
        <v>44957</v>
      </c>
      <c r="C31" s="33" t="s">
        <v>42</v>
      </c>
      <c r="D31" s="16" t="s">
        <v>12</v>
      </c>
      <c r="E31" s="21">
        <v>14616.66</v>
      </c>
    </row>
    <row r="32" spans="1:5" x14ac:dyDescent="0.25">
      <c r="A32" s="17" t="s">
        <v>45</v>
      </c>
      <c r="B32" s="18">
        <v>43813</v>
      </c>
      <c r="C32" s="33" t="s">
        <v>44</v>
      </c>
      <c r="D32" s="16" t="s">
        <v>12</v>
      </c>
      <c r="E32" s="23">
        <v>11150</v>
      </c>
    </row>
    <row r="33" spans="1:5" x14ac:dyDescent="0.25">
      <c r="A33" s="17" t="s">
        <v>46</v>
      </c>
      <c r="B33" s="18">
        <v>43813</v>
      </c>
      <c r="C33" s="33" t="s">
        <v>44</v>
      </c>
      <c r="D33" s="16" t="s">
        <v>12</v>
      </c>
      <c r="E33" s="23">
        <v>12291.67</v>
      </c>
    </row>
    <row r="34" spans="1:5" x14ac:dyDescent="0.25">
      <c r="A34" s="17" t="s">
        <v>47</v>
      </c>
      <c r="B34" s="18">
        <v>43813</v>
      </c>
      <c r="C34" s="33" t="s">
        <v>44</v>
      </c>
      <c r="D34" s="16" t="s">
        <v>12</v>
      </c>
      <c r="E34" s="23">
        <v>12291.67</v>
      </c>
    </row>
    <row r="35" spans="1:5" x14ac:dyDescent="0.25">
      <c r="A35" s="17" t="s">
        <v>48</v>
      </c>
      <c r="B35" s="18">
        <v>43813</v>
      </c>
      <c r="C35" s="33" t="s">
        <v>44</v>
      </c>
      <c r="D35" s="16" t="s">
        <v>12</v>
      </c>
      <c r="E35" s="23">
        <v>11150</v>
      </c>
    </row>
    <row r="36" spans="1:5" x14ac:dyDescent="0.25">
      <c r="A36" s="17" t="s">
        <v>49</v>
      </c>
      <c r="B36" s="18">
        <v>43813</v>
      </c>
      <c r="C36" s="33" t="s">
        <v>44</v>
      </c>
      <c r="D36" s="16" t="s">
        <v>12</v>
      </c>
      <c r="E36" s="23">
        <v>24583.33</v>
      </c>
    </row>
    <row r="37" spans="1:5" x14ac:dyDescent="0.25">
      <c r="A37" s="17" t="s">
        <v>51</v>
      </c>
      <c r="B37" s="24">
        <v>43983</v>
      </c>
      <c r="C37" s="33" t="s">
        <v>50</v>
      </c>
      <c r="D37" s="16" t="s">
        <v>12</v>
      </c>
      <c r="E37" s="23">
        <v>9439.58</v>
      </c>
    </row>
    <row r="38" spans="1:5" x14ac:dyDescent="0.25">
      <c r="A38" s="17" t="s">
        <v>52</v>
      </c>
      <c r="B38" s="24">
        <v>43983</v>
      </c>
      <c r="C38" s="33" t="s">
        <v>50</v>
      </c>
      <c r="D38" s="16" t="s">
        <v>12</v>
      </c>
      <c r="E38" s="23">
        <v>18200</v>
      </c>
    </row>
    <row r="39" spans="1:5" x14ac:dyDescent="0.25">
      <c r="A39" s="17" t="s">
        <v>53</v>
      </c>
      <c r="B39" s="24">
        <v>43983</v>
      </c>
      <c r="C39" s="33" t="s">
        <v>50</v>
      </c>
      <c r="D39" s="16" t="s">
        <v>12</v>
      </c>
      <c r="E39" s="23">
        <v>12300</v>
      </c>
    </row>
    <row r="40" spans="1:5" x14ac:dyDescent="0.25">
      <c r="A40" s="17" t="s">
        <v>54</v>
      </c>
      <c r="B40" s="24">
        <v>43983</v>
      </c>
      <c r="C40" s="33" t="s">
        <v>50</v>
      </c>
      <c r="D40" s="16" t="s">
        <v>12</v>
      </c>
      <c r="E40" s="23">
        <v>468900</v>
      </c>
    </row>
    <row r="41" spans="1:5" x14ac:dyDescent="0.25">
      <c r="A41" s="17" t="s">
        <v>55</v>
      </c>
      <c r="B41" s="24">
        <v>44348</v>
      </c>
      <c r="C41" s="33" t="s">
        <v>50</v>
      </c>
      <c r="D41" s="16" t="s">
        <v>12</v>
      </c>
      <c r="E41" s="23">
        <v>309237.44</v>
      </c>
    </row>
    <row r="42" spans="1:5" x14ac:dyDescent="0.25">
      <c r="A42" s="17" t="s">
        <v>56</v>
      </c>
      <c r="B42" s="24">
        <v>44348</v>
      </c>
      <c r="C42" s="33" t="s">
        <v>50</v>
      </c>
      <c r="D42" s="16" t="s">
        <v>12</v>
      </c>
      <c r="E42" s="23">
        <v>390921.92</v>
      </c>
    </row>
    <row r="43" spans="1:5" x14ac:dyDescent="0.25">
      <c r="A43" s="16" t="s">
        <v>58</v>
      </c>
      <c r="B43" s="18">
        <v>44805</v>
      </c>
      <c r="C43" s="63" t="s">
        <v>57</v>
      </c>
      <c r="D43" s="16" t="s">
        <v>12</v>
      </c>
      <c r="E43" s="26">
        <v>2940283.71</v>
      </c>
    </row>
    <row r="44" spans="1:5" x14ac:dyDescent="0.25">
      <c r="A44" s="16" t="s">
        <v>60</v>
      </c>
      <c r="B44" s="18">
        <v>44805</v>
      </c>
      <c r="C44" s="63" t="s">
        <v>59</v>
      </c>
      <c r="D44" s="16" t="s">
        <v>12</v>
      </c>
      <c r="E44" s="26">
        <v>4222985.97</v>
      </c>
    </row>
    <row r="45" spans="1:5" x14ac:dyDescent="0.25">
      <c r="A45" s="16">
        <v>41080</v>
      </c>
      <c r="B45" s="18">
        <v>43282</v>
      </c>
      <c r="C45" s="33" t="s">
        <v>61</v>
      </c>
      <c r="D45" s="16" t="s">
        <v>12</v>
      </c>
      <c r="E45" s="23">
        <v>41080</v>
      </c>
    </row>
    <row r="46" spans="1:5" x14ac:dyDescent="0.25">
      <c r="A46" s="17" t="s">
        <v>62</v>
      </c>
      <c r="B46" s="18">
        <v>44348</v>
      </c>
      <c r="C46" s="33" t="s">
        <v>61</v>
      </c>
      <c r="D46" s="16" t="s">
        <v>12</v>
      </c>
      <c r="E46" s="23">
        <v>41080</v>
      </c>
    </row>
    <row r="47" spans="1:5" x14ac:dyDescent="0.25">
      <c r="A47" s="17" t="s">
        <v>66</v>
      </c>
      <c r="B47" s="24">
        <v>44926</v>
      </c>
      <c r="C47" s="33" t="s">
        <v>61</v>
      </c>
      <c r="D47" s="16" t="s">
        <v>12</v>
      </c>
      <c r="E47" s="21">
        <v>420240</v>
      </c>
    </row>
    <row r="48" spans="1:5" x14ac:dyDescent="0.25">
      <c r="A48" s="16" t="s">
        <v>68</v>
      </c>
      <c r="B48" s="18">
        <v>43850</v>
      </c>
      <c r="C48" s="33" t="s">
        <v>67</v>
      </c>
      <c r="D48" s="16" t="s">
        <v>12</v>
      </c>
      <c r="E48" s="23">
        <v>1975134.44</v>
      </c>
    </row>
    <row r="49" spans="1:5" x14ac:dyDescent="0.25">
      <c r="A49" s="16" t="s">
        <v>70</v>
      </c>
      <c r="B49" s="18">
        <v>43850</v>
      </c>
      <c r="C49" s="33" t="s">
        <v>69</v>
      </c>
      <c r="D49" s="16" t="s">
        <v>12</v>
      </c>
      <c r="E49" s="26">
        <v>287227.14</v>
      </c>
    </row>
    <row r="50" spans="1:5" x14ac:dyDescent="0.25">
      <c r="A50" s="16" t="s">
        <v>72</v>
      </c>
      <c r="B50" s="18">
        <v>43617</v>
      </c>
      <c r="C50" s="33" t="s">
        <v>71</v>
      </c>
      <c r="D50" s="16" t="s">
        <v>12</v>
      </c>
      <c r="E50" s="26">
        <v>48035.25</v>
      </c>
    </row>
    <row r="51" spans="1:5" x14ac:dyDescent="0.25">
      <c r="A51" s="16" t="s">
        <v>73</v>
      </c>
      <c r="B51" s="18">
        <v>43903</v>
      </c>
      <c r="C51" s="33" t="s">
        <v>67</v>
      </c>
      <c r="D51" s="16" t="s">
        <v>12</v>
      </c>
      <c r="E51" s="26">
        <v>652219.03</v>
      </c>
    </row>
    <row r="52" spans="1:5" x14ac:dyDescent="0.25">
      <c r="A52" s="16" t="s">
        <v>74</v>
      </c>
      <c r="B52" s="18">
        <v>43983</v>
      </c>
      <c r="C52" s="33" t="s">
        <v>67</v>
      </c>
      <c r="D52" s="16" t="s">
        <v>12</v>
      </c>
      <c r="E52" s="26">
        <v>106742</v>
      </c>
    </row>
    <row r="53" spans="1:5" x14ac:dyDescent="0.25">
      <c r="A53" s="17" t="s">
        <v>75</v>
      </c>
      <c r="B53" s="24">
        <v>44026</v>
      </c>
      <c r="C53" s="33" t="s">
        <v>67</v>
      </c>
      <c r="D53" s="16" t="s">
        <v>12</v>
      </c>
      <c r="E53" s="23">
        <v>107302</v>
      </c>
    </row>
    <row r="54" spans="1:5" x14ac:dyDescent="0.25">
      <c r="A54" s="17" t="s">
        <v>76</v>
      </c>
      <c r="B54" s="24">
        <v>44228</v>
      </c>
      <c r="C54" s="33" t="s">
        <v>67</v>
      </c>
      <c r="D54" s="16" t="s">
        <v>12</v>
      </c>
      <c r="E54" s="23">
        <v>102087</v>
      </c>
    </row>
    <row r="55" spans="1:5" x14ac:dyDescent="0.25">
      <c r="A55" s="17" t="s">
        <v>77</v>
      </c>
      <c r="B55" s="24">
        <v>44384</v>
      </c>
      <c r="C55" s="33" t="s">
        <v>67</v>
      </c>
      <c r="D55" s="16" t="s">
        <v>12</v>
      </c>
      <c r="E55" s="23">
        <v>97775.83</v>
      </c>
    </row>
    <row r="56" spans="1:5" x14ac:dyDescent="0.25">
      <c r="A56" s="17" t="s">
        <v>78</v>
      </c>
      <c r="B56" s="24">
        <v>44399</v>
      </c>
      <c r="C56" s="33" t="s">
        <v>67</v>
      </c>
      <c r="D56" s="16" t="s">
        <v>12</v>
      </c>
      <c r="E56" s="23">
        <v>44426.64</v>
      </c>
    </row>
    <row r="57" spans="1:5" x14ac:dyDescent="0.25">
      <c r="A57" s="17" t="s">
        <v>79</v>
      </c>
      <c r="B57" s="24">
        <v>44399</v>
      </c>
      <c r="C57" s="33" t="s">
        <v>67</v>
      </c>
      <c r="D57" s="16" t="s">
        <v>12</v>
      </c>
      <c r="E57" s="23">
        <v>162320.21</v>
      </c>
    </row>
    <row r="58" spans="1:5" x14ac:dyDescent="0.25">
      <c r="A58" s="27" t="s">
        <v>80</v>
      </c>
      <c r="B58" s="28">
        <v>44501</v>
      </c>
      <c r="C58" s="33" t="s">
        <v>67</v>
      </c>
      <c r="D58" s="16" t="s">
        <v>12</v>
      </c>
      <c r="E58" s="29">
        <v>28192.5</v>
      </c>
    </row>
    <row r="59" spans="1:5" x14ac:dyDescent="0.25">
      <c r="A59" s="27" t="s">
        <v>81</v>
      </c>
      <c r="B59" s="28">
        <v>44512</v>
      </c>
      <c r="C59" s="33" t="s">
        <v>67</v>
      </c>
      <c r="D59" s="16" t="s">
        <v>12</v>
      </c>
      <c r="E59" s="29">
        <v>493857.39</v>
      </c>
    </row>
    <row r="60" spans="1:5" x14ac:dyDescent="0.25">
      <c r="A60" s="27" t="s">
        <v>82</v>
      </c>
      <c r="B60" s="28">
        <v>44524</v>
      </c>
      <c r="C60" s="33" t="s">
        <v>67</v>
      </c>
      <c r="D60" s="16" t="s">
        <v>12</v>
      </c>
      <c r="E60" s="29">
        <v>29908.93</v>
      </c>
    </row>
    <row r="61" spans="1:5" x14ac:dyDescent="0.25">
      <c r="A61" s="27" t="s">
        <v>83</v>
      </c>
      <c r="B61" s="28">
        <v>44524</v>
      </c>
      <c r="C61" s="33" t="s">
        <v>67</v>
      </c>
      <c r="D61" s="16" t="s">
        <v>12</v>
      </c>
      <c r="E61" s="29">
        <v>25512.5</v>
      </c>
    </row>
    <row r="62" spans="1:5" x14ac:dyDescent="0.25">
      <c r="A62" s="27" t="s">
        <v>84</v>
      </c>
      <c r="B62" s="28">
        <v>44524</v>
      </c>
      <c r="C62" s="33" t="s">
        <v>67</v>
      </c>
      <c r="D62" s="16" t="s">
        <v>12</v>
      </c>
      <c r="E62" s="29">
        <v>457500.87</v>
      </c>
    </row>
    <row r="63" spans="1:5" x14ac:dyDescent="0.25">
      <c r="A63" s="27" t="s">
        <v>85</v>
      </c>
      <c r="B63" s="28">
        <v>44524</v>
      </c>
      <c r="C63" s="33" t="s">
        <v>67</v>
      </c>
      <c r="D63" s="16" t="s">
        <v>12</v>
      </c>
      <c r="E63" s="29">
        <v>209672.36</v>
      </c>
    </row>
    <row r="64" spans="1:5" x14ac:dyDescent="0.25">
      <c r="A64" s="27" t="s">
        <v>86</v>
      </c>
      <c r="B64" s="28">
        <v>44562</v>
      </c>
      <c r="C64" s="33" t="s">
        <v>67</v>
      </c>
      <c r="D64" s="16" t="s">
        <v>12</v>
      </c>
      <c r="E64" s="29">
        <v>451526.75</v>
      </c>
    </row>
    <row r="65" spans="1:5" x14ac:dyDescent="0.25">
      <c r="A65" s="27" t="s">
        <v>87</v>
      </c>
      <c r="B65" s="28">
        <v>44562</v>
      </c>
      <c r="C65" s="33" t="s">
        <v>67</v>
      </c>
      <c r="D65" s="16" t="s">
        <v>12</v>
      </c>
      <c r="E65" s="29">
        <v>23762.5</v>
      </c>
    </row>
    <row r="66" spans="1:5" x14ac:dyDescent="0.25">
      <c r="A66" s="27" t="s">
        <v>88</v>
      </c>
      <c r="B66" s="28">
        <v>44562</v>
      </c>
      <c r="C66" s="33" t="s">
        <v>67</v>
      </c>
      <c r="D66" s="16" t="s">
        <v>12</v>
      </c>
      <c r="E66" s="29">
        <v>45525</v>
      </c>
    </row>
    <row r="67" spans="1:5" x14ac:dyDescent="0.25">
      <c r="A67" s="27" t="s">
        <v>89</v>
      </c>
      <c r="B67" s="28">
        <v>44562</v>
      </c>
      <c r="C67" s="33" t="s">
        <v>67</v>
      </c>
      <c r="D67" s="16" t="s">
        <v>12</v>
      </c>
      <c r="E67" s="29">
        <v>239599.5</v>
      </c>
    </row>
    <row r="68" spans="1:5" x14ac:dyDescent="0.25">
      <c r="A68" s="27" t="s">
        <v>90</v>
      </c>
      <c r="B68" s="28">
        <v>44562</v>
      </c>
      <c r="C68" s="33" t="s">
        <v>67</v>
      </c>
      <c r="D68" s="16" t="s">
        <v>12</v>
      </c>
      <c r="E68" s="29">
        <v>33862.5</v>
      </c>
    </row>
    <row r="69" spans="1:5" x14ac:dyDescent="0.25">
      <c r="A69" s="27" t="s">
        <v>91</v>
      </c>
      <c r="B69" s="28">
        <v>44562</v>
      </c>
      <c r="C69" s="33" t="s">
        <v>67</v>
      </c>
      <c r="D69" s="16" t="s">
        <v>12</v>
      </c>
      <c r="E69" s="29">
        <v>22762.5</v>
      </c>
    </row>
    <row r="70" spans="1:5" x14ac:dyDescent="0.25">
      <c r="A70" s="27" t="s">
        <v>92</v>
      </c>
      <c r="B70" s="28">
        <v>44562</v>
      </c>
      <c r="C70" s="33" t="s">
        <v>67</v>
      </c>
      <c r="D70" s="16" t="s">
        <v>12</v>
      </c>
      <c r="E70" s="29">
        <v>190400</v>
      </c>
    </row>
    <row r="71" spans="1:5" x14ac:dyDescent="0.25">
      <c r="A71" s="27" t="s">
        <v>93</v>
      </c>
      <c r="B71" s="28">
        <v>44562</v>
      </c>
      <c r="C71" s="33" t="s">
        <v>67</v>
      </c>
      <c r="D71" s="16" t="s">
        <v>12</v>
      </c>
      <c r="E71" s="29">
        <v>235200</v>
      </c>
    </row>
    <row r="72" spans="1:5" x14ac:dyDescent="0.25">
      <c r="A72" s="27" t="s">
        <v>94</v>
      </c>
      <c r="B72" s="28">
        <v>44562</v>
      </c>
      <c r="C72" s="33" t="s">
        <v>67</v>
      </c>
      <c r="D72" s="16" t="s">
        <v>12</v>
      </c>
      <c r="E72" s="29">
        <v>302400</v>
      </c>
    </row>
    <row r="73" spans="1:5" x14ac:dyDescent="0.25">
      <c r="A73" s="27" t="s">
        <v>95</v>
      </c>
      <c r="B73" s="28">
        <v>44562</v>
      </c>
      <c r="C73" s="33" t="s">
        <v>67</v>
      </c>
      <c r="D73" s="16" t="s">
        <v>12</v>
      </c>
      <c r="E73" s="29">
        <v>163328</v>
      </c>
    </row>
    <row r="74" spans="1:5" x14ac:dyDescent="0.25">
      <c r="A74" s="27" t="s">
        <v>96</v>
      </c>
      <c r="B74" s="28">
        <v>44562</v>
      </c>
      <c r="C74" s="33" t="s">
        <v>67</v>
      </c>
      <c r="D74" s="16" t="s">
        <v>12</v>
      </c>
      <c r="E74" s="29">
        <v>367488</v>
      </c>
    </row>
    <row r="75" spans="1:5" x14ac:dyDescent="0.25">
      <c r="A75" s="27" t="s">
        <v>97</v>
      </c>
      <c r="B75" s="28">
        <v>44562</v>
      </c>
      <c r="C75" s="33" t="s">
        <v>67</v>
      </c>
      <c r="D75" s="16" t="s">
        <v>12</v>
      </c>
      <c r="E75" s="29">
        <v>352176</v>
      </c>
    </row>
    <row r="76" spans="1:5" x14ac:dyDescent="0.25">
      <c r="A76" s="27" t="s">
        <v>98</v>
      </c>
      <c r="B76" s="28">
        <v>44682</v>
      </c>
      <c r="C76" s="33" t="s">
        <v>67</v>
      </c>
      <c r="D76" s="16" t="s">
        <v>12</v>
      </c>
      <c r="E76" s="29">
        <v>159839.76</v>
      </c>
    </row>
    <row r="77" spans="1:5" x14ac:dyDescent="0.25">
      <c r="A77" s="27" t="s">
        <v>99</v>
      </c>
      <c r="B77" s="28">
        <v>44682</v>
      </c>
      <c r="C77" s="33" t="s">
        <v>67</v>
      </c>
      <c r="D77" s="16" t="s">
        <v>12</v>
      </c>
      <c r="E77" s="29">
        <v>37182.080000000002</v>
      </c>
    </row>
    <row r="78" spans="1:5" x14ac:dyDescent="0.25">
      <c r="A78" s="27" t="s">
        <v>100</v>
      </c>
      <c r="B78" s="28">
        <v>44682</v>
      </c>
      <c r="C78" s="33" t="s">
        <v>67</v>
      </c>
      <c r="D78" s="16" t="s">
        <v>12</v>
      </c>
      <c r="E78" s="29">
        <v>535828.31999999995</v>
      </c>
    </row>
    <row r="79" spans="1:5" x14ac:dyDescent="0.25">
      <c r="A79" s="27" t="s">
        <v>101</v>
      </c>
      <c r="B79" s="28">
        <v>44682</v>
      </c>
      <c r="C79" s="33" t="s">
        <v>67</v>
      </c>
      <c r="D79" s="16" t="s">
        <v>12</v>
      </c>
      <c r="E79" s="29">
        <v>28192.5</v>
      </c>
    </row>
    <row r="80" spans="1:5" x14ac:dyDescent="0.25">
      <c r="A80" s="27" t="s">
        <v>102</v>
      </c>
      <c r="B80" s="28">
        <v>44682</v>
      </c>
      <c r="C80" s="33" t="s">
        <v>67</v>
      </c>
      <c r="D80" s="16" t="s">
        <v>12</v>
      </c>
      <c r="E80" s="29">
        <v>45524.5</v>
      </c>
    </row>
    <row r="81" spans="1:5" x14ac:dyDescent="0.25">
      <c r="A81" s="27" t="s">
        <v>103</v>
      </c>
      <c r="B81" s="28">
        <v>44682</v>
      </c>
      <c r="C81" s="33" t="s">
        <v>67</v>
      </c>
      <c r="D81" s="16" t="s">
        <v>12</v>
      </c>
      <c r="E81" s="29">
        <v>28866.07</v>
      </c>
    </row>
    <row r="82" spans="1:5" x14ac:dyDescent="0.25">
      <c r="A82" s="27" t="s">
        <v>104</v>
      </c>
      <c r="B82" s="28">
        <v>44682</v>
      </c>
      <c r="C82" s="33" t="s">
        <v>67</v>
      </c>
      <c r="D82" s="16" t="s">
        <v>12</v>
      </c>
      <c r="E82" s="29">
        <v>328620.5</v>
      </c>
    </row>
    <row r="83" spans="1:5" x14ac:dyDescent="0.25">
      <c r="A83" s="27" t="s">
        <v>105</v>
      </c>
      <c r="B83" s="28">
        <v>44682</v>
      </c>
      <c r="C83" s="33" t="s">
        <v>67</v>
      </c>
      <c r="D83" s="16" t="s">
        <v>12</v>
      </c>
      <c r="E83" s="29">
        <v>218584</v>
      </c>
    </row>
    <row r="84" spans="1:5" x14ac:dyDescent="0.25">
      <c r="A84" s="27" t="s">
        <v>106</v>
      </c>
      <c r="B84" s="28">
        <v>44682</v>
      </c>
      <c r="C84" s="33" t="s">
        <v>67</v>
      </c>
      <c r="D84" s="16" t="s">
        <v>12</v>
      </c>
      <c r="E84" s="29">
        <v>23262.5</v>
      </c>
    </row>
    <row r="85" spans="1:5" x14ac:dyDescent="0.25">
      <c r="A85" s="27" t="s">
        <v>107</v>
      </c>
      <c r="B85" s="28">
        <v>44682</v>
      </c>
      <c r="C85" s="33" t="s">
        <v>67</v>
      </c>
      <c r="D85" s="16" t="s">
        <v>12</v>
      </c>
      <c r="E85" s="29">
        <v>33862.5</v>
      </c>
    </row>
    <row r="86" spans="1:5" x14ac:dyDescent="0.25">
      <c r="A86" s="27" t="s">
        <v>108</v>
      </c>
      <c r="B86" s="28">
        <v>44682</v>
      </c>
      <c r="C86" s="33" t="s">
        <v>67</v>
      </c>
      <c r="D86" s="16" t="s">
        <v>12</v>
      </c>
      <c r="E86" s="29">
        <v>9466.67</v>
      </c>
    </row>
    <row r="87" spans="1:5" x14ac:dyDescent="0.25">
      <c r="A87" s="27" t="s">
        <v>109</v>
      </c>
      <c r="B87" s="28">
        <v>44743</v>
      </c>
      <c r="C87" s="33" t="s">
        <v>67</v>
      </c>
      <c r="D87" s="16" t="s">
        <v>12</v>
      </c>
      <c r="E87" s="29">
        <v>6124.38</v>
      </c>
    </row>
    <row r="88" spans="1:5" x14ac:dyDescent="0.25">
      <c r="A88" s="27" t="s">
        <v>110</v>
      </c>
      <c r="B88" s="28">
        <v>44866</v>
      </c>
      <c r="C88" s="33" t="s">
        <v>67</v>
      </c>
      <c r="D88" s="16" t="s">
        <v>12</v>
      </c>
      <c r="E88" s="29">
        <v>4876</v>
      </c>
    </row>
    <row r="89" spans="1:5" x14ac:dyDescent="0.25">
      <c r="A89" s="27" t="s">
        <v>111</v>
      </c>
      <c r="B89" s="28">
        <v>44894</v>
      </c>
      <c r="C89" s="33" t="s">
        <v>67</v>
      </c>
      <c r="D89" s="16" t="s">
        <v>12</v>
      </c>
      <c r="E89" s="29">
        <v>28866.07</v>
      </c>
    </row>
    <row r="90" spans="1:5" x14ac:dyDescent="0.25">
      <c r="A90" s="27" t="s">
        <v>112</v>
      </c>
      <c r="B90" s="28">
        <v>44894</v>
      </c>
      <c r="C90" s="33" t="s">
        <v>67</v>
      </c>
      <c r="D90" s="16" t="s">
        <v>12</v>
      </c>
      <c r="E90" s="29">
        <v>288849</v>
      </c>
    </row>
    <row r="91" spans="1:5" x14ac:dyDescent="0.25">
      <c r="A91" s="27" t="s">
        <v>113</v>
      </c>
      <c r="B91" s="28">
        <v>44896</v>
      </c>
      <c r="C91" s="33" t="s">
        <v>67</v>
      </c>
      <c r="D91" s="16" t="s">
        <v>12</v>
      </c>
      <c r="E91" s="29">
        <v>261169.2</v>
      </c>
    </row>
    <row r="92" spans="1:5" x14ac:dyDescent="0.25">
      <c r="A92" s="27" t="s">
        <v>116</v>
      </c>
      <c r="B92" s="28">
        <v>44901</v>
      </c>
      <c r="C92" s="33" t="s">
        <v>67</v>
      </c>
      <c r="D92" s="16" t="s">
        <v>12</v>
      </c>
      <c r="E92" s="29">
        <v>253732.5</v>
      </c>
    </row>
    <row r="93" spans="1:5" x14ac:dyDescent="0.25">
      <c r="A93" s="27" t="s">
        <v>117</v>
      </c>
      <c r="B93" s="28">
        <v>44901</v>
      </c>
      <c r="C93" s="33" t="s">
        <v>67</v>
      </c>
      <c r="D93" s="16" t="s">
        <v>12</v>
      </c>
      <c r="E93" s="29">
        <v>783097.19</v>
      </c>
    </row>
    <row r="94" spans="1:5" x14ac:dyDescent="0.25">
      <c r="A94" s="27" t="s">
        <v>118</v>
      </c>
      <c r="B94" s="28">
        <v>44901</v>
      </c>
      <c r="C94" s="33" t="s">
        <v>67</v>
      </c>
      <c r="D94" s="16" t="s">
        <v>12</v>
      </c>
      <c r="E94" s="29">
        <v>12952.5</v>
      </c>
    </row>
    <row r="95" spans="1:5" x14ac:dyDescent="0.25">
      <c r="A95" s="27" t="s">
        <v>120</v>
      </c>
      <c r="B95" s="28">
        <v>44901</v>
      </c>
      <c r="C95" s="33" t="s">
        <v>67</v>
      </c>
      <c r="D95" s="16" t="s">
        <v>12</v>
      </c>
      <c r="E95" s="29">
        <v>119410.71</v>
      </c>
    </row>
    <row r="96" spans="1:5" x14ac:dyDescent="0.25">
      <c r="A96" s="17" t="s">
        <v>20</v>
      </c>
      <c r="B96" s="24">
        <v>43774</v>
      </c>
      <c r="C96" s="33" t="s">
        <v>123</v>
      </c>
      <c r="D96" s="16" t="s">
        <v>12</v>
      </c>
      <c r="E96" s="23">
        <v>2383800</v>
      </c>
    </row>
    <row r="97" spans="1:5" x14ac:dyDescent="0.25">
      <c r="A97" s="17" t="s">
        <v>124</v>
      </c>
      <c r="B97" s="24">
        <v>43983</v>
      </c>
      <c r="C97" s="33" t="s">
        <v>123</v>
      </c>
      <c r="D97" s="16" t="s">
        <v>12</v>
      </c>
      <c r="E97" s="23">
        <v>153250</v>
      </c>
    </row>
    <row r="98" spans="1:5" x14ac:dyDescent="0.25">
      <c r="A98" s="17" t="s">
        <v>125</v>
      </c>
      <c r="B98" s="24">
        <v>44409</v>
      </c>
      <c r="C98" s="33" t="s">
        <v>123</v>
      </c>
      <c r="D98" s="16" t="s">
        <v>12</v>
      </c>
      <c r="E98" s="23">
        <v>50550</v>
      </c>
    </row>
    <row r="99" spans="1:5" x14ac:dyDescent="0.25">
      <c r="A99" s="17" t="s">
        <v>126</v>
      </c>
      <c r="B99" s="24">
        <v>44409</v>
      </c>
      <c r="C99" s="33" t="s">
        <v>123</v>
      </c>
      <c r="D99" s="16" t="s">
        <v>12</v>
      </c>
      <c r="E99" s="23">
        <v>91200</v>
      </c>
    </row>
    <row r="100" spans="1:5" x14ac:dyDescent="0.25">
      <c r="A100" s="17" t="s">
        <v>127</v>
      </c>
      <c r="B100" s="24">
        <v>44409</v>
      </c>
      <c r="C100" s="33" t="s">
        <v>123</v>
      </c>
      <c r="D100" s="16" t="s">
        <v>12</v>
      </c>
      <c r="E100" s="23">
        <v>16000</v>
      </c>
    </row>
    <row r="101" spans="1:5" x14ac:dyDescent="0.25">
      <c r="A101" s="17" t="s">
        <v>36</v>
      </c>
      <c r="B101" s="24">
        <v>44652</v>
      </c>
      <c r="C101" s="33" t="s">
        <v>123</v>
      </c>
      <c r="D101" s="16" t="s">
        <v>12</v>
      </c>
      <c r="E101" s="21">
        <v>77043</v>
      </c>
    </row>
    <row r="102" spans="1:5" x14ac:dyDescent="0.25">
      <c r="A102" s="17" t="s">
        <v>128</v>
      </c>
      <c r="B102" s="24">
        <v>44743</v>
      </c>
      <c r="C102" s="33" t="s">
        <v>123</v>
      </c>
      <c r="D102" s="16" t="s">
        <v>12</v>
      </c>
      <c r="E102" s="21">
        <v>3405009.3</v>
      </c>
    </row>
    <row r="103" spans="1:5" x14ac:dyDescent="0.25">
      <c r="A103" s="17" t="s">
        <v>129</v>
      </c>
      <c r="B103" s="24">
        <v>44743</v>
      </c>
      <c r="C103" s="33" t="s">
        <v>123</v>
      </c>
      <c r="D103" s="16" t="s">
        <v>12</v>
      </c>
      <c r="E103" s="21">
        <v>4463012.4000000004</v>
      </c>
    </row>
    <row r="104" spans="1:5" x14ac:dyDescent="0.25">
      <c r="A104" s="17" t="s">
        <v>130</v>
      </c>
      <c r="B104" s="24">
        <v>44743</v>
      </c>
      <c r="C104" s="33" t="s">
        <v>123</v>
      </c>
      <c r="D104" s="16" t="s">
        <v>12</v>
      </c>
      <c r="E104" s="21">
        <v>95148</v>
      </c>
    </row>
    <row r="105" spans="1:5" x14ac:dyDescent="0.25">
      <c r="A105" s="17" t="s">
        <v>131</v>
      </c>
      <c r="B105" s="24">
        <v>44743</v>
      </c>
      <c r="C105" s="33" t="s">
        <v>123</v>
      </c>
      <c r="D105" s="16" t="s">
        <v>12</v>
      </c>
      <c r="E105" s="21">
        <v>59600</v>
      </c>
    </row>
    <row r="106" spans="1:5" x14ac:dyDescent="0.25">
      <c r="A106" s="17" t="s">
        <v>133</v>
      </c>
      <c r="B106" s="24">
        <v>44774</v>
      </c>
      <c r="C106" s="33" t="s">
        <v>123</v>
      </c>
      <c r="D106" s="16" t="s">
        <v>12</v>
      </c>
      <c r="E106" s="21">
        <v>44750</v>
      </c>
    </row>
    <row r="107" spans="1:5" x14ac:dyDescent="0.25">
      <c r="A107" s="17" t="s">
        <v>135</v>
      </c>
      <c r="B107" s="24">
        <v>44783</v>
      </c>
      <c r="C107" s="33" t="s">
        <v>123</v>
      </c>
      <c r="D107" s="16" t="s">
        <v>12</v>
      </c>
      <c r="E107" s="21">
        <v>48550</v>
      </c>
    </row>
    <row r="108" spans="1:5" x14ac:dyDescent="0.25">
      <c r="A108" s="17" t="s">
        <v>136</v>
      </c>
      <c r="B108" s="24">
        <v>44835</v>
      </c>
      <c r="C108" s="33" t="s">
        <v>123</v>
      </c>
      <c r="D108" s="16" t="s">
        <v>12</v>
      </c>
      <c r="E108" s="21">
        <v>132999.15</v>
      </c>
    </row>
    <row r="109" spans="1:5" x14ac:dyDescent="0.25">
      <c r="A109" s="17" t="s">
        <v>137</v>
      </c>
      <c r="B109" s="24">
        <v>44835</v>
      </c>
      <c r="C109" s="33" t="s">
        <v>123</v>
      </c>
      <c r="D109" s="16" t="s">
        <v>12</v>
      </c>
      <c r="E109" s="21">
        <v>122500</v>
      </c>
    </row>
    <row r="110" spans="1:5" x14ac:dyDescent="0.25">
      <c r="A110" s="16" t="s">
        <v>140</v>
      </c>
      <c r="B110" s="18">
        <v>43252</v>
      </c>
      <c r="C110" s="33" t="s">
        <v>139</v>
      </c>
      <c r="D110" s="16" t="s">
        <v>12</v>
      </c>
      <c r="E110" s="26">
        <v>45408.17</v>
      </c>
    </row>
    <row r="111" spans="1:5" x14ac:dyDescent="0.25">
      <c r="A111" s="16" t="s">
        <v>142</v>
      </c>
      <c r="B111" s="18">
        <v>43139</v>
      </c>
      <c r="C111" s="33" t="s">
        <v>141</v>
      </c>
      <c r="D111" s="16" t="s">
        <v>12</v>
      </c>
      <c r="E111" s="26">
        <v>853960</v>
      </c>
    </row>
    <row r="112" spans="1:5" x14ac:dyDescent="0.25">
      <c r="A112" s="16" t="s">
        <v>144</v>
      </c>
      <c r="B112" s="24">
        <v>43551</v>
      </c>
      <c r="C112" s="33" t="s">
        <v>143</v>
      </c>
      <c r="D112" s="16" t="s">
        <v>12</v>
      </c>
      <c r="E112" s="31">
        <v>55604.49</v>
      </c>
    </row>
    <row r="113" spans="1:5" x14ac:dyDescent="0.25">
      <c r="A113" s="16" t="s">
        <v>146</v>
      </c>
      <c r="B113" s="18">
        <v>43193</v>
      </c>
      <c r="C113" s="33" t="s">
        <v>145</v>
      </c>
      <c r="D113" s="16" t="s">
        <v>12</v>
      </c>
      <c r="E113" s="31">
        <v>298886</v>
      </c>
    </row>
    <row r="114" spans="1:5" x14ac:dyDescent="0.25">
      <c r="A114" s="16" t="s">
        <v>148</v>
      </c>
      <c r="B114" s="18">
        <v>43161</v>
      </c>
      <c r="C114" s="33" t="s">
        <v>147</v>
      </c>
      <c r="D114" s="16" t="s">
        <v>12</v>
      </c>
      <c r="E114" s="31">
        <v>28994.25</v>
      </c>
    </row>
    <row r="115" spans="1:5" x14ac:dyDescent="0.25">
      <c r="A115" s="16" t="s">
        <v>150</v>
      </c>
      <c r="B115" s="18">
        <v>43220</v>
      </c>
      <c r="C115" s="33" t="s">
        <v>149</v>
      </c>
      <c r="D115" s="16" t="s">
        <v>12</v>
      </c>
      <c r="E115" s="31">
        <v>41688.25</v>
      </c>
    </row>
    <row r="116" spans="1:5" x14ac:dyDescent="0.25">
      <c r="A116" s="16" t="s">
        <v>152</v>
      </c>
      <c r="B116" s="18">
        <v>43374</v>
      </c>
      <c r="C116" s="33" t="s">
        <v>151</v>
      </c>
      <c r="D116" s="16" t="s">
        <v>12</v>
      </c>
      <c r="E116" s="31">
        <v>541226</v>
      </c>
    </row>
    <row r="117" spans="1:5" x14ac:dyDescent="0.25">
      <c r="A117" s="17" t="s">
        <v>156</v>
      </c>
      <c r="B117" s="24">
        <v>43514</v>
      </c>
      <c r="C117" s="33" t="s">
        <v>155</v>
      </c>
      <c r="D117" s="16" t="s">
        <v>12</v>
      </c>
      <c r="E117" s="31">
        <v>760832.2</v>
      </c>
    </row>
    <row r="118" spans="1:5" x14ac:dyDescent="0.25">
      <c r="A118" s="16" t="s">
        <v>158</v>
      </c>
      <c r="B118" s="18">
        <v>43293</v>
      </c>
      <c r="C118" s="33" t="s">
        <v>157</v>
      </c>
      <c r="D118" s="16" t="s">
        <v>12</v>
      </c>
      <c r="E118" s="31">
        <v>26333.33</v>
      </c>
    </row>
    <row r="119" spans="1:5" x14ac:dyDescent="0.25">
      <c r="A119" s="16" t="s">
        <v>159</v>
      </c>
      <c r="B119" s="18">
        <v>43647</v>
      </c>
      <c r="C119" s="33" t="s">
        <v>157</v>
      </c>
      <c r="D119" s="16" t="s">
        <v>12</v>
      </c>
      <c r="E119" s="31">
        <v>81971.56</v>
      </c>
    </row>
    <row r="120" spans="1:5" x14ac:dyDescent="0.25">
      <c r="A120" s="17" t="s">
        <v>160</v>
      </c>
      <c r="B120" s="24">
        <v>43983</v>
      </c>
      <c r="C120" s="33" t="s">
        <v>157</v>
      </c>
      <c r="D120" s="16" t="s">
        <v>12</v>
      </c>
      <c r="E120" s="31">
        <v>75790</v>
      </c>
    </row>
    <row r="121" spans="1:5" x14ac:dyDescent="0.25">
      <c r="A121" s="17" t="s">
        <v>161</v>
      </c>
      <c r="B121" s="24">
        <v>43983</v>
      </c>
      <c r="C121" s="33" t="s">
        <v>157</v>
      </c>
      <c r="D121" s="16" t="s">
        <v>12</v>
      </c>
      <c r="E121" s="31">
        <v>119473.33</v>
      </c>
    </row>
    <row r="122" spans="1:5" x14ac:dyDescent="0.25">
      <c r="A122" s="17" t="s">
        <v>162</v>
      </c>
      <c r="B122" s="24">
        <v>43983</v>
      </c>
      <c r="C122" s="33" t="s">
        <v>157</v>
      </c>
      <c r="D122" s="16" t="s">
        <v>12</v>
      </c>
      <c r="E122" s="31">
        <v>304498.33</v>
      </c>
    </row>
    <row r="123" spans="1:5" x14ac:dyDescent="0.25">
      <c r="A123" s="17" t="s">
        <v>163</v>
      </c>
      <c r="B123" s="24">
        <v>43983</v>
      </c>
      <c r="C123" s="33" t="s">
        <v>157</v>
      </c>
      <c r="D123" s="16" t="s">
        <v>12</v>
      </c>
      <c r="E123" s="31">
        <v>35701.050000000003</v>
      </c>
    </row>
    <row r="124" spans="1:5" x14ac:dyDescent="0.25">
      <c r="A124" s="17" t="s">
        <v>165</v>
      </c>
      <c r="B124" s="18">
        <v>43983</v>
      </c>
      <c r="C124" s="33" t="s">
        <v>164</v>
      </c>
      <c r="D124" s="16" t="s">
        <v>12</v>
      </c>
      <c r="E124" s="31">
        <v>190957</v>
      </c>
    </row>
    <row r="125" spans="1:5" x14ac:dyDescent="0.25">
      <c r="A125" s="17" t="s">
        <v>166</v>
      </c>
      <c r="B125" s="18">
        <v>44378</v>
      </c>
      <c r="C125" s="33" t="s">
        <v>157</v>
      </c>
      <c r="D125" s="16" t="s">
        <v>12</v>
      </c>
      <c r="E125" s="21">
        <v>805749.99</v>
      </c>
    </row>
    <row r="126" spans="1:5" x14ac:dyDescent="0.25">
      <c r="A126" s="17" t="s">
        <v>167</v>
      </c>
      <c r="B126" s="18">
        <v>44013</v>
      </c>
      <c r="C126" s="63" t="s">
        <v>157</v>
      </c>
      <c r="D126" s="16" t="s">
        <v>12</v>
      </c>
      <c r="E126" s="21">
        <v>1311778.1200000001</v>
      </c>
    </row>
    <row r="127" spans="1:5" x14ac:dyDescent="0.25">
      <c r="A127" s="17" t="s">
        <v>168</v>
      </c>
      <c r="B127" s="18">
        <v>44013</v>
      </c>
      <c r="C127" s="33" t="s">
        <v>157</v>
      </c>
      <c r="D127" s="16" t="s">
        <v>12</v>
      </c>
      <c r="E127" s="21">
        <v>1191821.1200000001</v>
      </c>
    </row>
    <row r="128" spans="1:5" x14ac:dyDescent="0.25">
      <c r="A128" s="17" t="s">
        <v>169</v>
      </c>
      <c r="B128" s="18">
        <v>44013</v>
      </c>
      <c r="C128" s="33" t="s">
        <v>157</v>
      </c>
      <c r="D128" s="16" t="s">
        <v>12</v>
      </c>
      <c r="E128" s="21">
        <v>833843.32</v>
      </c>
    </row>
    <row r="129" spans="1:5" x14ac:dyDescent="0.25">
      <c r="A129" s="17" t="s">
        <v>170</v>
      </c>
      <c r="B129" s="18">
        <v>44026</v>
      </c>
      <c r="C129" s="33" t="s">
        <v>157</v>
      </c>
      <c r="D129" s="16" t="s">
        <v>12</v>
      </c>
      <c r="E129" s="21">
        <v>807554.71</v>
      </c>
    </row>
    <row r="130" spans="1:5" x14ac:dyDescent="0.25">
      <c r="A130" s="17" t="s">
        <v>171</v>
      </c>
      <c r="B130" s="18">
        <v>44026</v>
      </c>
      <c r="C130" s="33" t="s">
        <v>157</v>
      </c>
      <c r="D130" s="16" t="s">
        <v>12</v>
      </c>
      <c r="E130" s="21">
        <v>752555.62</v>
      </c>
    </row>
    <row r="131" spans="1:5" x14ac:dyDescent="0.25">
      <c r="A131" s="17" t="s">
        <v>173</v>
      </c>
      <c r="B131" s="18">
        <v>44593</v>
      </c>
      <c r="C131" s="33" t="s">
        <v>157</v>
      </c>
      <c r="D131" s="16" t="s">
        <v>12</v>
      </c>
      <c r="E131" s="21">
        <v>30600</v>
      </c>
    </row>
    <row r="132" spans="1:5" x14ac:dyDescent="0.25">
      <c r="A132" s="17" t="s">
        <v>174</v>
      </c>
      <c r="B132" s="18">
        <v>44663</v>
      </c>
      <c r="C132" s="33" t="s">
        <v>157</v>
      </c>
      <c r="D132" s="16" t="s">
        <v>12</v>
      </c>
      <c r="E132" s="21">
        <v>524649.37</v>
      </c>
    </row>
    <row r="133" spans="1:5" x14ac:dyDescent="0.25">
      <c r="A133" s="17" t="s">
        <v>176</v>
      </c>
      <c r="B133" s="18">
        <v>44805</v>
      </c>
      <c r="C133" s="33" t="s">
        <v>157</v>
      </c>
      <c r="D133" s="16" t="s">
        <v>12</v>
      </c>
      <c r="E133" s="21">
        <v>279415.13</v>
      </c>
    </row>
    <row r="134" spans="1:5" x14ac:dyDescent="0.25">
      <c r="A134" s="17" t="s">
        <v>177</v>
      </c>
      <c r="B134" s="18">
        <v>44805</v>
      </c>
      <c r="C134" s="33" t="s">
        <v>157</v>
      </c>
      <c r="D134" s="16" t="s">
        <v>12</v>
      </c>
      <c r="E134" s="21">
        <v>35500</v>
      </c>
    </row>
    <row r="135" spans="1:5" x14ac:dyDescent="0.25">
      <c r="A135" s="17" t="s">
        <v>180</v>
      </c>
      <c r="B135" s="18">
        <v>44866</v>
      </c>
      <c r="C135" s="33" t="s">
        <v>157</v>
      </c>
      <c r="D135" s="16" t="s">
        <v>12</v>
      </c>
      <c r="E135" s="21">
        <v>953553.46</v>
      </c>
    </row>
    <row r="136" spans="1:5" x14ac:dyDescent="0.25">
      <c r="A136" s="17" t="s">
        <v>181</v>
      </c>
      <c r="B136" s="18">
        <v>44889</v>
      </c>
      <c r="C136" s="33" t="s">
        <v>157</v>
      </c>
      <c r="D136" s="16" t="s">
        <v>12</v>
      </c>
      <c r="E136" s="21">
        <v>113550</v>
      </c>
    </row>
    <row r="137" spans="1:5" x14ac:dyDescent="0.25">
      <c r="A137" s="17" t="s">
        <v>185</v>
      </c>
      <c r="B137" s="18">
        <v>44348</v>
      </c>
      <c r="C137" s="33" t="s">
        <v>184</v>
      </c>
      <c r="D137" s="16" t="s">
        <v>12</v>
      </c>
      <c r="E137" s="23">
        <v>1476200</v>
      </c>
    </row>
    <row r="138" spans="1:5" x14ac:dyDescent="0.25">
      <c r="A138" s="17" t="s">
        <v>192</v>
      </c>
      <c r="B138" s="24">
        <v>43983</v>
      </c>
      <c r="C138" s="33" t="s">
        <v>191</v>
      </c>
      <c r="D138" s="16" t="s">
        <v>12</v>
      </c>
      <c r="E138" s="23">
        <v>510345.6</v>
      </c>
    </row>
    <row r="139" spans="1:5" x14ac:dyDescent="0.25">
      <c r="A139" s="32" t="s">
        <v>193</v>
      </c>
      <c r="B139" s="24">
        <v>44501</v>
      </c>
      <c r="C139" s="33" t="s">
        <v>191</v>
      </c>
      <c r="D139" s="16" t="s">
        <v>12</v>
      </c>
      <c r="E139" s="21">
        <v>623731.15</v>
      </c>
    </row>
    <row r="140" spans="1:5" x14ac:dyDescent="0.25">
      <c r="A140" s="32" t="s">
        <v>194</v>
      </c>
      <c r="B140" s="24">
        <v>44620</v>
      </c>
      <c r="C140" s="33" t="s">
        <v>191</v>
      </c>
      <c r="D140" s="16" t="s">
        <v>12</v>
      </c>
      <c r="E140" s="21">
        <v>19570</v>
      </c>
    </row>
    <row r="141" spans="1:5" x14ac:dyDescent="0.25">
      <c r="A141" s="32" t="s">
        <v>195</v>
      </c>
      <c r="B141" s="24">
        <v>44713</v>
      </c>
      <c r="C141" s="33" t="s">
        <v>191</v>
      </c>
      <c r="D141" s="16" t="s">
        <v>12</v>
      </c>
      <c r="E141" s="21">
        <v>17215.21</v>
      </c>
    </row>
    <row r="142" spans="1:5" x14ac:dyDescent="0.25">
      <c r="A142" s="32" t="s">
        <v>196</v>
      </c>
      <c r="B142" s="24">
        <v>44743</v>
      </c>
      <c r="C142" s="33" t="s">
        <v>191</v>
      </c>
      <c r="D142" s="16" t="s">
        <v>12</v>
      </c>
      <c r="E142" s="21">
        <v>112138.32</v>
      </c>
    </row>
    <row r="143" spans="1:5" x14ac:dyDescent="0.25">
      <c r="A143" s="32" t="s">
        <v>197</v>
      </c>
      <c r="B143" s="24">
        <v>44743</v>
      </c>
      <c r="C143" s="33" t="s">
        <v>191</v>
      </c>
      <c r="D143" s="16" t="s">
        <v>12</v>
      </c>
      <c r="E143" s="21">
        <v>54920</v>
      </c>
    </row>
    <row r="144" spans="1:5" x14ac:dyDescent="0.25">
      <c r="A144" s="32" t="s">
        <v>199</v>
      </c>
      <c r="B144" s="24">
        <v>44743</v>
      </c>
      <c r="C144" s="33" t="s">
        <v>191</v>
      </c>
      <c r="D144" s="16" t="s">
        <v>12</v>
      </c>
      <c r="E144" s="21">
        <v>86051.04</v>
      </c>
    </row>
    <row r="145" spans="1:5" x14ac:dyDescent="0.25">
      <c r="A145" s="32" t="s">
        <v>200</v>
      </c>
      <c r="B145" s="24">
        <v>44746</v>
      </c>
      <c r="C145" s="33" t="s">
        <v>191</v>
      </c>
      <c r="D145" s="16" t="s">
        <v>12</v>
      </c>
      <c r="E145" s="21">
        <v>15290</v>
      </c>
    </row>
    <row r="146" spans="1:5" x14ac:dyDescent="0.25">
      <c r="A146" s="32" t="s">
        <v>201</v>
      </c>
      <c r="B146" s="24">
        <v>44748</v>
      </c>
      <c r="C146" s="33" t="s">
        <v>191</v>
      </c>
      <c r="D146" s="16" t="s">
        <v>12</v>
      </c>
      <c r="E146" s="21">
        <v>54899.08</v>
      </c>
    </row>
    <row r="147" spans="1:5" x14ac:dyDescent="0.25">
      <c r="A147" s="32" t="s">
        <v>202</v>
      </c>
      <c r="B147" s="24">
        <v>44748</v>
      </c>
      <c r="C147" s="33" t="s">
        <v>191</v>
      </c>
      <c r="D147" s="16" t="s">
        <v>12</v>
      </c>
      <c r="E147" s="21">
        <v>55100.12</v>
      </c>
    </row>
    <row r="148" spans="1:5" x14ac:dyDescent="0.25">
      <c r="A148" s="32" t="s">
        <v>203</v>
      </c>
      <c r="B148" s="24">
        <v>44748</v>
      </c>
      <c r="C148" s="33" t="s">
        <v>191</v>
      </c>
      <c r="D148" s="16" t="s">
        <v>12</v>
      </c>
      <c r="E148" s="21">
        <v>55100.12</v>
      </c>
    </row>
    <row r="149" spans="1:5" x14ac:dyDescent="0.25">
      <c r="A149" s="32" t="s">
        <v>204</v>
      </c>
      <c r="B149" s="24">
        <v>44748</v>
      </c>
      <c r="C149" s="33" t="s">
        <v>191</v>
      </c>
      <c r="D149" s="16" t="s">
        <v>12</v>
      </c>
      <c r="E149" s="21">
        <v>37869.08</v>
      </c>
    </row>
    <row r="150" spans="1:5" x14ac:dyDescent="0.25">
      <c r="A150" s="32" t="s">
        <v>205</v>
      </c>
      <c r="B150" s="24">
        <v>44853</v>
      </c>
      <c r="C150" s="33" t="s">
        <v>191</v>
      </c>
      <c r="D150" s="16" t="s">
        <v>12</v>
      </c>
      <c r="E150" s="21">
        <v>20132.7</v>
      </c>
    </row>
    <row r="151" spans="1:5" x14ac:dyDescent="0.25">
      <c r="A151" s="32" t="s">
        <v>209</v>
      </c>
      <c r="B151" s="24">
        <v>44875</v>
      </c>
      <c r="C151" s="33" t="s">
        <v>191</v>
      </c>
      <c r="D151" s="16" t="s">
        <v>12</v>
      </c>
      <c r="E151" s="21">
        <v>849217.92</v>
      </c>
    </row>
    <row r="152" spans="1:5" x14ac:dyDescent="0.25">
      <c r="A152" s="32" t="s">
        <v>210</v>
      </c>
      <c r="B152" s="24">
        <v>44876</v>
      </c>
      <c r="C152" s="33" t="s">
        <v>191</v>
      </c>
      <c r="D152" s="16" t="s">
        <v>12</v>
      </c>
      <c r="E152" s="21">
        <v>20132.7</v>
      </c>
    </row>
    <row r="153" spans="1:5" x14ac:dyDescent="0.25">
      <c r="A153" s="32" t="s">
        <v>211</v>
      </c>
      <c r="B153" s="24">
        <v>44876</v>
      </c>
      <c r="C153" s="33" t="s">
        <v>191</v>
      </c>
      <c r="D153" s="16" t="s">
        <v>12</v>
      </c>
      <c r="E153" s="21">
        <v>1491672.7</v>
      </c>
    </row>
    <row r="154" spans="1:5" x14ac:dyDescent="0.25">
      <c r="A154" s="32" t="s">
        <v>212</v>
      </c>
      <c r="B154" s="24">
        <v>44879</v>
      </c>
      <c r="C154" s="33" t="s">
        <v>191</v>
      </c>
      <c r="D154" s="16" t="s">
        <v>12</v>
      </c>
      <c r="E154" s="21">
        <v>634924.87</v>
      </c>
    </row>
    <row r="155" spans="1:5" x14ac:dyDescent="0.25">
      <c r="A155" s="32" t="s">
        <v>213</v>
      </c>
      <c r="B155" s="24">
        <v>44879</v>
      </c>
      <c r="C155" s="33" t="s">
        <v>191</v>
      </c>
      <c r="D155" s="16" t="s">
        <v>12</v>
      </c>
      <c r="E155" s="21">
        <v>1530946</v>
      </c>
    </row>
    <row r="156" spans="1:5" x14ac:dyDescent="0.25">
      <c r="A156" s="32" t="s">
        <v>214</v>
      </c>
      <c r="B156" s="24">
        <v>44896</v>
      </c>
      <c r="C156" s="33" t="s">
        <v>191</v>
      </c>
      <c r="D156" s="16" t="s">
        <v>12</v>
      </c>
      <c r="E156" s="21">
        <v>303418.53000000003</v>
      </c>
    </row>
    <row r="157" spans="1:5" x14ac:dyDescent="0.25">
      <c r="A157" s="32" t="s">
        <v>216</v>
      </c>
      <c r="B157" s="24">
        <v>44893</v>
      </c>
      <c r="C157" s="33" t="s">
        <v>191</v>
      </c>
      <c r="D157" s="16" t="s">
        <v>12</v>
      </c>
      <c r="E157" s="21">
        <v>303418.53000000003</v>
      </c>
    </row>
    <row r="158" spans="1:5" x14ac:dyDescent="0.25">
      <c r="A158" s="16" t="s">
        <v>219</v>
      </c>
      <c r="B158" s="18">
        <v>43564</v>
      </c>
      <c r="C158" s="33" t="s">
        <v>218</v>
      </c>
      <c r="D158" s="16" t="s">
        <v>12</v>
      </c>
      <c r="E158" s="23">
        <v>25480</v>
      </c>
    </row>
    <row r="159" spans="1:5" x14ac:dyDescent="0.25">
      <c r="A159" s="17" t="s">
        <v>220</v>
      </c>
      <c r="B159" s="24">
        <v>43983</v>
      </c>
      <c r="C159" s="33" t="s">
        <v>218</v>
      </c>
      <c r="D159" s="16" t="s">
        <v>12</v>
      </c>
      <c r="E159" s="23">
        <v>5000000</v>
      </c>
    </row>
    <row r="160" spans="1:5" x14ac:dyDescent="0.25">
      <c r="A160" s="17" t="s">
        <v>221</v>
      </c>
      <c r="B160" s="24">
        <v>44636</v>
      </c>
      <c r="C160" s="33" t="s">
        <v>218</v>
      </c>
      <c r="D160" s="16" t="s">
        <v>12</v>
      </c>
      <c r="E160" s="21">
        <v>40608</v>
      </c>
    </row>
    <row r="161" spans="1:5" x14ac:dyDescent="0.25">
      <c r="A161" s="17" t="s">
        <v>222</v>
      </c>
      <c r="B161" s="24">
        <v>44636</v>
      </c>
      <c r="C161" s="33" t="s">
        <v>218</v>
      </c>
      <c r="D161" s="16" t="s">
        <v>12</v>
      </c>
      <c r="E161" s="21">
        <v>40608</v>
      </c>
    </row>
    <row r="162" spans="1:5" x14ac:dyDescent="0.25">
      <c r="A162" s="17" t="s">
        <v>223</v>
      </c>
      <c r="B162" s="24">
        <v>44636</v>
      </c>
      <c r="C162" s="33" t="s">
        <v>218</v>
      </c>
      <c r="D162" s="16" t="s">
        <v>12</v>
      </c>
      <c r="E162" s="21">
        <v>40608</v>
      </c>
    </row>
    <row r="163" spans="1:5" x14ac:dyDescent="0.25">
      <c r="A163" s="17" t="s">
        <v>226</v>
      </c>
      <c r="B163" s="24">
        <v>44896</v>
      </c>
      <c r="C163" s="33" t="s">
        <v>218</v>
      </c>
      <c r="D163" s="16" t="s">
        <v>12</v>
      </c>
      <c r="E163" s="21">
        <v>56608</v>
      </c>
    </row>
    <row r="164" spans="1:5" x14ac:dyDescent="0.25">
      <c r="A164" s="17" t="s">
        <v>227</v>
      </c>
      <c r="B164" s="24">
        <v>44896</v>
      </c>
      <c r="C164" s="33" t="s">
        <v>218</v>
      </c>
      <c r="D164" s="16" t="s">
        <v>12</v>
      </c>
      <c r="E164" s="21">
        <v>56608</v>
      </c>
    </row>
    <row r="165" spans="1:5" x14ac:dyDescent="0.25">
      <c r="A165" s="17" t="s">
        <v>229</v>
      </c>
      <c r="B165" s="24">
        <v>44927</v>
      </c>
      <c r="C165" s="33" t="s">
        <v>186</v>
      </c>
      <c r="D165" s="16" t="s">
        <v>12</v>
      </c>
      <c r="E165" s="21">
        <v>73750</v>
      </c>
    </row>
    <row r="166" spans="1:5" x14ac:dyDescent="0.25">
      <c r="A166" s="17" t="s">
        <v>230</v>
      </c>
      <c r="B166" s="24">
        <v>44927</v>
      </c>
      <c r="C166" s="33" t="s">
        <v>186</v>
      </c>
      <c r="D166" s="16" t="s">
        <v>12</v>
      </c>
      <c r="E166" s="21">
        <v>76350</v>
      </c>
    </row>
    <row r="167" spans="1:5" x14ac:dyDescent="0.25">
      <c r="A167" s="17" t="s">
        <v>232</v>
      </c>
      <c r="B167" s="24">
        <v>43405</v>
      </c>
      <c r="C167" s="33" t="s">
        <v>231</v>
      </c>
      <c r="D167" s="16" t="s">
        <v>12</v>
      </c>
      <c r="E167" s="23">
        <v>118000</v>
      </c>
    </row>
    <row r="168" spans="1:5" x14ac:dyDescent="0.25">
      <c r="A168" s="17" t="s">
        <v>233</v>
      </c>
      <c r="B168" s="24">
        <v>43983</v>
      </c>
      <c r="C168" s="33" t="s">
        <v>231</v>
      </c>
      <c r="D168" s="16" t="s">
        <v>12</v>
      </c>
      <c r="E168" s="23">
        <v>254500</v>
      </c>
    </row>
    <row r="169" spans="1:5" x14ac:dyDescent="0.25">
      <c r="A169" s="17" t="s">
        <v>234</v>
      </c>
      <c r="B169" s="24">
        <v>43983</v>
      </c>
      <c r="C169" s="33" t="s">
        <v>231</v>
      </c>
      <c r="D169" s="16" t="s">
        <v>12</v>
      </c>
      <c r="E169" s="23">
        <v>202000</v>
      </c>
    </row>
    <row r="170" spans="1:5" x14ac:dyDescent="0.25">
      <c r="A170" s="17" t="s">
        <v>235</v>
      </c>
      <c r="B170" s="24">
        <v>43983</v>
      </c>
      <c r="C170" s="33" t="s">
        <v>231</v>
      </c>
      <c r="D170" s="16" t="s">
        <v>12</v>
      </c>
      <c r="E170" s="23">
        <v>192000</v>
      </c>
    </row>
    <row r="171" spans="1:5" x14ac:dyDescent="0.25">
      <c r="A171" s="17" t="s">
        <v>236</v>
      </c>
      <c r="B171" s="24">
        <v>43983</v>
      </c>
      <c r="C171" s="33" t="s">
        <v>231</v>
      </c>
      <c r="D171" s="16" t="s">
        <v>12</v>
      </c>
      <c r="E171" s="23">
        <v>190000</v>
      </c>
    </row>
    <row r="172" spans="1:5" x14ac:dyDescent="0.25">
      <c r="A172" s="17" t="s">
        <v>237</v>
      </c>
      <c r="B172" s="24">
        <v>43983</v>
      </c>
      <c r="C172" s="33" t="s">
        <v>231</v>
      </c>
      <c r="D172" s="16" t="s">
        <v>12</v>
      </c>
      <c r="E172" s="23">
        <v>95000</v>
      </c>
    </row>
    <row r="173" spans="1:5" x14ac:dyDescent="0.25">
      <c r="A173" s="17" t="s">
        <v>238</v>
      </c>
      <c r="B173" s="24">
        <v>44105</v>
      </c>
      <c r="C173" s="33" t="s">
        <v>231</v>
      </c>
      <c r="D173" s="16" t="s">
        <v>12</v>
      </c>
      <c r="E173" s="23">
        <v>143250</v>
      </c>
    </row>
    <row r="174" spans="1:5" x14ac:dyDescent="0.25">
      <c r="A174" s="32" t="s">
        <v>239</v>
      </c>
      <c r="B174" s="24">
        <v>44210</v>
      </c>
      <c r="C174" s="33" t="s">
        <v>231</v>
      </c>
      <c r="D174" s="16" t="s">
        <v>12</v>
      </c>
      <c r="E174" s="23">
        <v>808000</v>
      </c>
    </row>
    <row r="175" spans="1:5" x14ac:dyDescent="0.25">
      <c r="A175" s="32" t="s">
        <v>240</v>
      </c>
      <c r="B175" s="24">
        <v>43983</v>
      </c>
      <c r="C175" s="33" t="s">
        <v>231</v>
      </c>
      <c r="D175" s="16" t="s">
        <v>12</v>
      </c>
      <c r="E175" s="23">
        <v>68250</v>
      </c>
    </row>
    <row r="176" spans="1:5" x14ac:dyDescent="0.25">
      <c r="A176" s="32" t="s">
        <v>241</v>
      </c>
      <c r="B176" s="24">
        <v>44348</v>
      </c>
      <c r="C176" s="33" t="s">
        <v>231</v>
      </c>
      <c r="D176" s="16" t="s">
        <v>12</v>
      </c>
      <c r="E176" s="23">
        <v>235500</v>
      </c>
    </row>
    <row r="177" spans="1:5" x14ac:dyDescent="0.25">
      <c r="A177" s="32" t="s">
        <v>243</v>
      </c>
      <c r="B177" s="24">
        <v>44418</v>
      </c>
      <c r="C177" s="33" t="s">
        <v>242</v>
      </c>
      <c r="D177" s="16" t="s">
        <v>12</v>
      </c>
      <c r="E177" s="23">
        <v>1312000</v>
      </c>
    </row>
    <row r="178" spans="1:5" x14ac:dyDescent="0.25">
      <c r="A178" s="32" t="s">
        <v>244</v>
      </c>
      <c r="B178" s="24">
        <v>44438</v>
      </c>
      <c r="C178" s="33" t="s">
        <v>242</v>
      </c>
      <c r="D178" s="16" t="s">
        <v>12</v>
      </c>
      <c r="E178" s="23">
        <v>56000</v>
      </c>
    </row>
    <row r="179" spans="1:5" x14ac:dyDescent="0.25">
      <c r="A179" s="32" t="s">
        <v>245</v>
      </c>
      <c r="B179" s="24">
        <v>44438</v>
      </c>
      <c r="C179" s="33" t="s">
        <v>242</v>
      </c>
      <c r="D179" s="16" t="s">
        <v>12</v>
      </c>
      <c r="E179" s="23">
        <v>78500</v>
      </c>
    </row>
    <row r="180" spans="1:5" ht="27" x14ac:dyDescent="0.25">
      <c r="A180" s="32" t="s">
        <v>247</v>
      </c>
      <c r="B180" s="24">
        <v>44434</v>
      </c>
      <c r="C180" s="33" t="s">
        <v>246</v>
      </c>
      <c r="D180" s="16" t="s">
        <v>12</v>
      </c>
      <c r="E180" s="23">
        <v>294000</v>
      </c>
    </row>
    <row r="181" spans="1:5" x14ac:dyDescent="0.25">
      <c r="A181" s="27" t="s">
        <v>249</v>
      </c>
      <c r="B181" s="28">
        <v>44501</v>
      </c>
      <c r="C181" s="33" t="s">
        <v>248</v>
      </c>
      <c r="D181" s="16" t="s">
        <v>12</v>
      </c>
      <c r="E181" s="21">
        <v>230000</v>
      </c>
    </row>
    <row r="182" spans="1:5" x14ac:dyDescent="0.25">
      <c r="A182" s="27" t="s">
        <v>250</v>
      </c>
      <c r="B182" s="28">
        <v>44501</v>
      </c>
      <c r="C182" s="33" t="s">
        <v>248</v>
      </c>
      <c r="D182" s="16" t="s">
        <v>12</v>
      </c>
      <c r="E182" s="21">
        <v>136500</v>
      </c>
    </row>
    <row r="183" spans="1:5" x14ac:dyDescent="0.25">
      <c r="A183" s="27" t="s">
        <v>251</v>
      </c>
      <c r="B183" s="28">
        <v>44510</v>
      </c>
      <c r="C183" s="33" t="s">
        <v>248</v>
      </c>
      <c r="D183" s="16" t="s">
        <v>12</v>
      </c>
      <c r="E183" s="21">
        <v>1922800</v>
      </c>
    </row>
    <row r="184" spans="1:5" x14ac:dyDescent="0.25">
      <c r="A184" s="27" t="s">
        <v>252</v>
      </c>
      <c r="B184" s="28">
        <v>44524</v>
      </c>
      <c r="C184" s="33" t="s">
        <v>248</v>
      </c>
      <c r="D184" s="16" t="s">
        <v>12</v>
      </c>
      <c r="E184" s="21">
        <v>205000</v>
      </c>
    </row>
    <row r="185" spans="1:5" x14ac:dyDescent="0.25">
      <c r="A185" s="27" t="s">
        <v>253</v>
      </c>
      <c r="B185" s="28">
        <v>44524</v>
      </c>
      <c r="C185" s="33" t="s">
        <v>248</v>
      </c>
      <c r="D185" s="16" t="s">
        <v>12</v>
      </c>
      <c r="E185" s="21">
        <v>415000</v>
      </c>
    </row>
    <row r="186" spans="1:5" x14ac:dyDescent="0.25">
      <c r="A186" s="27" t="s">
        <v>254</v>
      </c>
      <c r="B186" s="28">
        <v>44635</v>
      </c>
      <c r="C186" s="33" t="s">
        <v>248</v>
      </c>
      <c r="D186" s="16" t="s">
        <v>12</v>
      </c>
      <c r="E186" s="21">
        <v>192800</v>
      </c>
    </row>
    <row r="187" spans="1:5" x14ac:dyDescent="0.25">
      <c r="A187" s="27" t="s">
        <v>255</v>
      </c>
      <c r="B187" s="28">
        <v>44637</v>
      </c>
      <c r="C187" s="33" t="s">
        <v>248</v>
      </c>
      <c r="D187" s="16" t="s">
        <v>12</v>
      </c>
      <c r="E187" s="21">
        <v>2867500</v>
      </c>
    </row>
    <row r="188" spans="1:5" x14ac:dyDescent="0.25">
      <c r="A188" s="27" t="s">
        <v>256</v>
      </c>
      <c r="B188" s="28">
        <v>44637</v>
      </c>
      <c r="C188" s="33" t="s">
        <v>248</v>
      </c>
      <c r="D188" s="16" t="s">
        <v>12</v>
      </c>
      <c r="E188" s="21">
        <v>106750</v>
      </c>
    </row>
    <row r="189" spans="1:5" x14ac:dyDescent="0.25">
      <c r="A189" s="27" t="s">
        <v>257</v>
      </c>
      <c r="B189" s="28">
        <v>44713</v>
      </c>
      <c r="C189" s="33" t="s">
        <v>248</v>
      </c>
      <c r="D189" s="16" t="s">
        <v>12</v>
      </c>
      <c r="E189" s="21">
        <v>59500</v>
      </c>
    </row>
    <row r="190" spans="1:5" x14ac:dyDescent="0.25">
      <c r="A190" s="27" t="s">
        <v>258</v>
      </c>
      <c r="B190" s="28">
        <v>44805</v>
      </c>
      <c r="C190" s="33" t="s">
        <v>248</v>
      </c>
      <c r="D190" s="16" t="s">
        <v>12</v>
      </c>
      <c r="E190" s="21">
        <v>185000</v>
      </c>
    </row>
    <row r="191" spans="1:5" x14ac:dyDescent="0.25">
      <c r="A191" s="27" t="s">
        <v>259</v>
      </c>
      <c r="B191" s="28">
        <v>44805</v>
      </c>
      <c r="C191" s="33" t="s">
        <v>248</v>
      </c>
      <c r="D191" s="16" t="s">
        <v>12</v>
      </c>
      <c r="E191" s="21">
        <v>161700</v>
      </c>
    </row>
    <row r="192" spans="1:5" x14ac:dyDescent="0.25">
      <c r="A192" s="27" t="s">
        <v>260</v>
      </c>
      <c r="B192" s="28">
        <v>44896</v>
      </c>
      <c r="C192" s="33" t="s">
        <v>248</v>
      </c>
      <c r="D192" s="16" t="s">
        <v>12</v>
      </c>
      <c r="E192" s="21">
        <v>3400000</v>
      </c>
    </row>
    <row r="193" spans="1:5" x14ac:dyDescent="0.25">
      <c r="A193" s="27" t="s">
        <v>261</v>
      </c>
      <c r="B193" s="28">
        <v>44835</v>
      </c>
      <c r="C193" s="33" t="s">
        <v>248</v>
      </c>
      <c r="D193" s="16" t="s">
        <v>12</v>
      </c>
      <c r="E193" s="21">
        <v>4040000</v>
      </c>
    </row>
    <row r="194" spans="1:5" x14ac:dyDescent="0.25">
      <c r="A194" s="27" t="s">
        <v>262</v>
      </c>
      <c r="B194" s="28">
        <v>44835</v>
      </c>
      <c r="C194" s="33" t="s">
        <v>248</v>
      </c>
      <c r="D194" s="16" t="s">
        <v>12</v>
      </c>
      <c r="E194" s="21">
        <v>230000</v>
      </c>
    </row>
    <row r="195" spans="1:5" x14ac:dyDescent="0.25">
      <c r="A195" s="27" t="s">
        <v>263</v>
      </c>
      <c r="B195" s="28">
        <v>44896</v>
      </c>
      <c r="C195" s="33" t="s">
        <v>248</v>
      </c>
      <c r="D195" s="16" t="s">
        <v>12</v>
      </c>
      <c r="E195" s="21">
        <v>16035600</v>
      </c>
    </row>
    <row r="196" spans="1:5" x14ac:dyDescent="0.25">
      <c r="A196" s="27" t="s">
        <v>265</v>
      </c>
      <c r="B196" s="28">
        <v>44839</v>
      </c>
      <c r="C196" s="33" t="s">
        <v>248</v>
      </c>
      <c r="D196" s="16" t="s">
        <v>12</v>
      </c>
      <c r="E196" s="21">
        <v>590000</v>
      </c>
    </row>
    <row r="197" spans="1:5" x14ac:dyDescent="0.25">
      <c r="A197" s="27" t="s">
        <v>266</v>
      </c>
      <c r="B197" s="28">
        <v>44847</v>
      </c>
      <c r="C197" s="33" t="s">
        <v>248</v>
      </c>
      <c r="D197" s="16" t="s">
        <v>12</v>
      </c>
      <c r="E197" s="21">
        <v>205000</v>
      </c>
    </row>
    <row r="198" spans="1:5" x14ac:dyDescent="0.25">
      <c r="A198" s="27" t="s">
        <v>268</v>
      </c>
      <c r="B198" s="28">
        <v>44853</v>
      </c>
      <c r="C198" s="33" t="s">
        <v>248</v>
      </c>
      <c r="D198" s="16" t="s">
        <v>12</v>
      </c>
      <c r="E198" s="21">
        <v>825000</v>
      </c>
    </row>
    <row r="199" spans="1:5" x14ac:dyDescent="0.25">
      <c r="A199" s="27" t="s">
        <v>269</v>
      </c>
      <c r="B199" s="28">
        <v>44866</v>
      </c>
      <c r="C199" s="33" t="s">
        <v>248</v>
      </c>
      <c r="D199" s="16" t="s">
        <v>12</v>
      </c>
      <c r="E199" s="21">
        <v>404000</v>
      </c>
    </row>
    <row r="200" spans="1:5" x14ac:dyDescent="0.25">
      <c r="A200" s="27" t="s">
        <v>271</v>
      </c>
      <c r="B200" s="28">
        <v>44866</v>
      </c>
      <c r="C200" s="33" t="s">
        <v>248</v>
      </c>
      <c r="D200" s="16" t="s">
        <v>12</v>
      </c>
      <c r="E200" s="21">
        <v>808000</v>
      </c>
    </row>
    <row r="201" spans="1:5" x14ac:dyDescent="0.25">
      <c r="A201" s="27" t="s">
        <v>272</v>
      </c>
      <c r="B201" s="28">
        <v>44866</v>
      </c>
      <c r="C201" s="33" t="s">
        <v>248</v>
      </c>
      <c r="D201" s="16" t="s">
        <v>12</v>
      </c>
      <c r="E201" s="21">
        <v>1380000</v>
      </c>
    </row>
    <row r="202" spans="1:5" x14ac:dyDescent="0.25">
      <c r="A202" s="27" t="s">
        <v>274</v>
      </c>
      <c r="B202" s="28">
        <v>44896</v>
      </c>
      <c r="C202" s="33" t="s">
        <v>248</v>
      </c>
      <c r="D202" s="16" t="s">
        <v>12</v>
      </c>
      <c r="E202" s="21">
        <v>202000</v>
      </c>
    </row>
    <row r="203" spans="1:5" x14ac:dyDescent="0.25">
      <c r="A203" s="27" t="s">
        <v>275</v>
      </c>
      <c r="B203" s="28">
        <v>44866</v>
      </c>
      <c r="C203" s="33" t="s">
        <v>248</v>
      </c>
      <c r="D203" s="16" t="s">
        <v>12</v>
      </c>
      <c r="E203" s="21">
        <v>624000</v>
      </c>
    </row>
    <row r="204" spans="1:5" x14ac:dyDescent="0.25">
      <c r="A204" s="27" t="s">
        <v>276</v>
      </c>
      <c r="B204" s="28">
        <v>44866</v>
      </c>
      <c r="C204" s="33" t="s">
        <v>248</v>
      </c>
      <c r="D204" s="16" t="s">
        <v>12</v>
      </c>
      <c r="E204" s="21">
        <v>285700</v>
      </c>
    </row>
    <row r="205" spans="1:5" x14ac:dyDescent="0.25">
      <c r="A205" s="27" t="s">
        <v>277</v>
      </c>
      <c r="B205" s="28">
        <v>44866</v>
      </c>
      <c r="C205" s="33" t="s">
        <v>248</v>
      </c>
      <c r="D205" s="16" t="s">
        <v>12</v>
      </c>
      <c r="E205" s="21">
        <v>202000</v>
      </c>
    </row>
    <row r="206" spans="1:5" x14ac:dyDescent="0.25">
      <c r="A206" s="27" t="s">
        <v>279</v>
      </c>
      <c r="B206" s="28">
        <v>44875</v>
      </c>
      <c r="C206" s="33" t="s">
        <v>248</v>
      </c>
      <c r="D206" s="16" t="s">
        <v>12</v>
      </c>
      <c r="E206" s="21">
        <v>690000</v>
      </c>
    </row>
    <row r="207" spans="1:5" x14ac:dyDescent="0.25">
      <c r="A207" s="27" t="s">
        <v>280</v>
      </c>
      <c r="B207" s="28">
        <v>44881</v>
      </c>
      <c r="C207" s="33" t="s">
        <v>248</v>
      </c>
      <c r="D207" s="16" t="s">
        <v>12</v>
      </c>
      <c r="E207" s="21">
        <v>202000</v>
      </c>
    </row>
    <row r="208" spans="1:5" x14ac:dyDescent="0.25">
      <c r="A208" s="27" t="s">
        <v>281</v>
      </c>
      <c r="B208" s="28">
        <v>44881</v>
      </c>
      <c r="C208" s="33" t="s">
        <v>248</v>
      </c>
      <c r="D208" s="16" t="s">
        <v>12</v>
      </c>
      <c r="E208" s="21">
        <v>1912500</v>
      </c>
    </row>
    <row r="209" spans="1:5" x14ac:dyDescent="0.25">
      <c r="A209" s="27" t="s">
        <v>282</v>
      </c>
      <c r="B209" s="28">
        <v>44882</v>
      </c>
      <c r="C209" s="33" t="s">
        <v>248</v>
      </c>
      <c r="D209" s="16" t="s">
        <v>12</v>
      </c>
      <c r="E209" s="21">
        <v>3335000</v>
      </c>
    </row>
    <row r="210" spans="1:5" x14ac:dyDescent="0.25">
      <c r="A210" s="27" t="s">
        <v>283</v>
      </c>
      <c r="B210" s="28">
        <v>44882</v>
      </c>
      <c r="C210" s="33" t="s">
        <v>248</v>
      </c>
      <c r="D210" s="16" t="s">
        <v>12</v>
      </c>
      <c r="E210" s="21">
        <v>690000</v>
      </c>
    </row>
    <row r="211" spans="1:5" x14ac:dyDescent="0.25">
      <c r="A211" s="27" t="s">
        <v>284</v>
      </c>
      <c r="B211" s="28">
        <v>44883</v>
      </c>
      <c r="C211" s="33" t="s">
        <v>248</v>
      </c>
      <c r="D211" s="16" t="s">
        <v>12</v>
      </c>
      <c r="E211" s="21">
        <v>5880000</v>
      </c>
    </row>
    <row r="212" spans="1:5" x14ac:dyDescent="0.25">
      <c r="A212" s="27" t="s">
        <v>285</v>
      </c>
      <c r="B212" s="28">
        <v>44883</v>
      </c>
      <c r="C212" s="33" t="s">
        <v>248</v>
      </c>
      <c r="D212" s="16" t="s">
        <v>12</v>
      </c>
      <c r="E212" s="21">
        <v>5316000</v>
      </c>
    </row>
    <row r="213" spans="1:5" x14ac:dyDescent="0.25">
      <c r="A213" s="27" t="s">
        <v>286</v>
      </c>
      <c r="B213" s="28">
        <v>44885</v>
      </c>
      <c r="C213" s="33" t="s">
        <v>248</v>
      </c>
      <c r="D213" s="16" t="s">
        <v>12</v>
      </c>
      <c r="E213" s="21">
        <v>4424000</v>
      </c>
    </row>
    <row r="214" spans="1:5" x14ac:dyDescent="0.25">
      <c r="A214" s="27" t="s">
        <v>287</v>
      </c>
      <c r="B214" s="28">
        <v>44902</v>
      </c>
      <c r="C214" s="33" t="s">
        <v>248</v>
      </c>
      <c r="D214" s="16" t="s">
        <v>12</v>
      </c>
      <c r="E214" s="21">
        <v>3335000</v>
      </c>
    </row>
    <row r="215" spans="1:5" x14ac:dyDescent="0.25">
      <c r="A215" s="16" t="s">
        <v>291</v>
      </c>
      <c r="B215" s="18">
        <v>43132</v>
      </c>
      <c r="C215" s="33" t="s">
        <v>290</v>
      </c>
      <c r="D215" s="16" t="s">
        <v>12</v>
      </c>
      <c r="E215" s="23">
        <v>14750</v>
      </c>
    </row>
    <row r="216" spans="1:5" x14ac:dyDescent="0.25">
      <c r="A216" s="16" t="s">
        <v>293</v>
      </c>
      <c r="B216" s="18">
        <v>43862</v>
      </c>
      <c r="C216" s="33" t="s">
        <v>292</v>
      </c>
      <c r="D216" s="16" t="s">
        <v>12</v>
      </c>
      <c r="E216" s="23">
        <v>50732.15</v>
      </c>
    </row>
    <row r="217" spans="1:5" x14ac:dyDescent="0.25">
      <c r="A217" s="17" t="s">
        <v>294</v>
      </c>
      <c r="B217" s="24">
        <v>43983</v>
      </c>
      <c r="C217" s="33" t="s">
        <v>292</v>
      </c>
      <c r="D217" s="16" t="s">
        <v>12</v>
      </c>
      <c r="E217" s="23">
        <v>142160.66</v>
      </c>
    </row>
    <row r="218" spans="1:5" x14ac:dyDescent="0.25">
      <c r="A218" s="17" t="s">
        <v>295</v>
      </c>
      <c r="B218" s="24">
        <v>44105</v>
      </c>
      <c r="C218" s="33" t="s">
        <v>292</v>
      </c>
      <c r="D218" s="16" t="s">
        <v>12</v>
      </c>
      <c r="E218" s="23">
        <v>50730.15</v>
      </c>
    </row>
    <row r="219" spans="1:5" x14ac:dyDescent="0.25">
      <c r="A219" s="16" t="s">
        <v>296</v>
      </c>
      <c r="B219" s="24">
        <v>44348</v>
      </c>
      <c r="C219" s="33" t="s">
        <v>292</v>
      </c>
      <c r="D219" s="16" t="s">
        <v>12</v>
      </c>
      <c r="E219" s="23">
        <v>50730.15</v>
      </c>
    </row>
    <row r="220" spans="1:5" x14ac:dyDescent="0.25">
      <c r="A220" s="17" t="s">
        <v>297</v>
      </c>
      <c r="B220" s="24">
        <v>44348</v>
      </c>
      <c r="C220" s="33" t="s">
        <v>292</v>
      </c>
      <c r="D220" s="16" t="s">
        <v>12</v>
      </c>
      <c r="E220" s="23">
        <v>116253.52</v>
      </c>
    </row>
    <row r="221" spans="1:5" x14ac:dyDescent="0.25">
      <c r="A221" s="17" t="s">
        <v>298</v>
      </c>
      <c r="B221" s="24">
        <v>44927</v>
      </c>
      <c r="C221" s="33" t="s">
        <v>292</v>
      </c>
      <c r="D221" s="16" t="s">
        <v>12</v>
      </c>
      <c r="E221" s="21">
        <v>23954.26</v>
      </c>
    </row>
    <row r="222" spans="1:5" x14ac:dyDescent="0.25">
      <c r="A222" s="16" t="s">
        <v>302</v>
      </c>
      <c r="B222" s="18">
        <v>43535</v>
      </c>
      <c r="C222" s="33" t="s">
        <v>301</v>
      </c>
      <c r="D222" s="16" t="s">
        <v>12</v>
      </c>
      <c r="E222" s="23">
        <v>37907</v>
      </c>
    </row>
    <row r="223" spans="1:5" x14ac:dyDescent="0.25">
      <c r="A223" s="16" t="s">
        <v>304</v>
      </c>
      <c r="B223" s="18">
        <v>43282</v>
      </c>
      <c r="C223" s="33" t="s">
        <v>303</v>
      </c>
      <c r="D223" s="16" t="s">
        <v>12</v>
      </c>
      <c r="E223" s="23">
        <v>14000</v>
      </c>
    </row>
    <row r="224" spans="1:5" x14ac:dyDescent="0.25">
      <c r="A224" s="17" t="s">
        <v>306</v>
      </c>
      <c r="B224" s="24">
        <v>43983</v>
      </c>
      <c r="C224" s="33" t="s">
        <v>305</v>
      </c>
      <c r="D224" s="16" t="s">
        <v>12</v>
      </c>
      <c r="E224" s="23">
        <v>59375</v>
      </c>
    </row>
    <row r="225" spans="1:5" x14ac:dyDescent="0.25">
      <c r="A225" s="17" t="s">
        <v>307</v>
      </c>
      <c r="B225" s="24">
        <v>43983</v>
      </c>
      <c r="C225" s="33" t="s">
        <v>305</v>
      </c>
      <c r="D225" s="16" t="s">
        <v>12</v>
      </c>
      <c r="E225" s="23">
        <v>28000</v>
      </c>
    </row>
    <row r="226" spans="1:5" x14ac:dyDescent="0.25">
      <c r="A226" s="17" t="s">
        <v>308</v>
      </c>
      <c r="B226" s="24">
        <v>43983</v>
      </c>
      <c r="C226" s="33" t="s">
        <v>305</v>
      </c>
      <c r="D226" s="16" t="s">
        <v>12</v>
      </c>
      <c r="E226" s="23">
        <v>5888</v>
      </c>
    </row>
    <row r="227" spans="1:5" x14ac:dyDescent="0.25">
      <c r="A227" s="17" t="s">
        <v>309</v>
      </c>
      <c r="B227" s="24">
        <v>43983</v>
      </c>
      <c r="C227" s="33" t="s">
        <v>305</v>
      </c>
      <c r="D227" s="16" t="s">
        <v>12</v>
      </c>
      <c r="E227" s="23">
        <v>20875</v>
      </c>
    </row>
    <row r="228" spans="1:5" x14ac:dyDescent="0.25">
      <c r="A228" s="17" t="s">
        <v>310</v>
      </c>
      <c r="B228" s="24">
        <v>44348</v>
      </c>
      <c r="C228" s="33" t="s">
        <v>305</v>
      </c>
      <c r="D228" s="16" t="s">
        <v>12</v>
      </c>
      <c r="E228" s="23">
        <v>58316</v>
      </c>
    </row>
    <row r="229" spans="1:5" x14ac:dyDescent="0.25">
      <c r="A229" s="17" t="s">
        <v>311</v>
      </c>
      <c r="B229" s="24">
        <v>44348</v>
      </c>
      <c r="C229" s="33" t="s">
        <v>305</v>
      </c>
      <c r="D229" s="16" t="s">
        <v>12</v>
      </c>
      <c r="E229" s="23">
        <v>11675</v>
      </c>
    </row>
    <row r="230" spans="1:5" x14ac:dyDescent="0.25">
      <c r="A230" s="17" t="s">
        <v>312</v>
      </c>
      <c r="B230" s="24">
        <v>44348</v>
      </c>
      <c r="C230" s="33" t="s">
        <v>305</v>
      </c>
      <c r="D230" s="16" t="s">
        <v>12</v>
      </c>
      <c r="E230" s="23">
        <v>9416</v>
      </c>
    </row>
    <row r="231" spans="1:5" x14ac:dyDescent="0.25">
      <c r="A231" s="17" t="s">
        <v>314</v>
      </c>
      <c r="B231" s="24">
        <v>43983</v>
      </c>
      <c r="C231" s="63" t="s">
        <v>313</v>
      </c>
      <c r="D231" s="16" t="s">
        <v>12</v>
      </c>
      <c r="E231" s="23">
        <v>9915</v>
      </c>
    </row>
    <row r="232" spans="1:5" x14ac:dyDescent="0.25">
      <c r="A232" s="17" t="s">
        <v>315</v>
      </c>
      <c r="B232" s="24">
        <v>43983</v>
      </c>
      <c r="C232" s="63" t="s">
        <v>313</v>
      </c>
      <c r="D232" s="16" t="s">
        <v>12</v>
      </c>
      <c r="E232" s="23">
        <v>9400</v>
      </c>
    </row>
    <row r="233" spans="1:5" x14ac:dyDescent="0.25">
      <c r="A233" s="17" t="s">
        <v>221</v>
      </c>
      <c r="B233" s="24">
        <v>43983</v>
      </c>
      <c r="C233" s="63" t="s">
        <v>313</v>
      </c>
      <c r="D233" s="16" t="s">
        <v>12</v>
      </c>
      <c r="E233" s="23">
        <v>90995</v>
      </c>
    </row>
    <row r="234" spans="1:5" x14ac:dyDescent="0.25">
      <c r="A234" s="32" t="s">
        <v>316</v>
      </c>
      <c r="B234" s="24">
        <v>44348</v>
      </c>
      <c r="C234" s="63" t="s">
        <v>313</v>
      </c>
      <c r="D234" s="16" t="s">
        <v>12</v>
      </c>
      <c r="E234" s="23">
        <v>67880.179999999993</v>
      </c>
    </row>
    <row r="235" spans="1:5" x14ac:dyDescent="0.25">
      <c r="A235" s="16">
        <v>12456</v>
      </c>
      <c r="B235" s="18">
        <v>43133</v>
      </c>
      <c r="C235" s="33" t="s">
        <v>317</v>
      </c>
      <c r="D235" s="16" t="s">
        <v>12</v>
      </c>
      <c r="E235" s="23">
        <v>41750</v>
      </c>
    </row>
    <row r="236" spans="1:5" x14ac:dyDescent="0.25">
      <c r="A236" s="16" t="s">
        <v>318</v>
      </c>
      <c r="B236" s="18">
        <v>43983</v>
      </c>
      <c r="C236" s="33" t="s">
        <v>317</v>
      </c>
      <c r="D236" s="16" t="s">
        <v>12</v>
      </c>
      <c r="E236" s="23">
        <v>56500</v>
      </c>
    </row>
    <row r="237" spans="1:5" x14ac:dyDescent="0.25">
      <c r="A237" s="16" t="s">
        <v>62</v>
      </c>
      <c r="B237" s="18">
        <v>44348</v>
      </c>
      <c r="C237" s="33" t="s">
        <v>317</v>
      </c>
      <c r="D237" s="16" t="s">
        <v>12</v>
      </c>
      <c r="E237" s="23">
        <v>41000</v>
      </c>
    </row>
    <row r="238" spans="1:5" x14ac:dyDescent="0.25">
      <c r="A238" s="17" t="s">
        <v>321</v>
      </c>
      <c r="B238" s="24">
        <v>43983</v>
      </c>
      <c r="C238" s="33" t="s">
        <v>320</v>
      </c>
      <c r="D238" s="16" t="s">
        <v>12</v>
      </c>
      <c r="E238" s="23">
        <v>34200</v>
      </c>
    </row>
    <row r="239" spans="1:5" x14ac:dyDescent="0.25">
      <c r="A239" s="17" t="s">
        <v>322</v>
      </c>
      <c r="B239" s="24">
        <v>43983</v>
      </c>
      <c r="C239" s="33" t="s">
        <v>320</v>
      </c>
      <c r="D239" s="16" t="s">
        <v>12</v>
      </c>
      <c r="E239" s="23">
        <v>17150</v>
      </c>
    </row>
    <row r="240" spans="1:5" x14ac:dyDescent="0.25">
      <c r="A240" s="17" t="s">
        <v>323</v>
      </c>
      <c r="B240" s="24">
        <v>43983</v>
      </c>
      <c r="C240" s="33" t="s">
        <v>320</v>
      </c>
      <c r="D240" s="16" t="s">
        <v>12</v>
      </c>
      <c r="E240" s="23">
        <v>17150</v>
      </c>
    </row>
    <row r="241" spans="1:5" x14ac:dyDescent="0.25">
      <c r="A241" s="17" t="s">
        <v>324</v>
      </c>
      <c r="B241" s="24">
        <v>43983</v>
      </c>
      <c r="C241" s="33" t="s">
        <v>320</v>
      </c>
      <c r="D241" s="16" t="s">
        <v>12</v>
      </c>
      <c r="E241" s="23">
        <v>17150</v>
      </c>
    </row>
    <row r="242" spans="1:5" x14ac:dyDescent="0.25">
      <c r="A242" s="17" t="s">
        <v>325</v>
      </c>
      <c r="B242" s="24">
        <v>43983</v>
      </c>
      <c r="C242" s="33" t="s">
        <v>320</v>
      </c>
      <c r="D242" s="16" t="s">
        <v>12</v>
      </c>
      <c r="E242" s="23">
        <v>51000</v>
      </c>
    </row>
    <row r="243" spans="1:5" x14ac:dyDescent="0.25">
      <c r="A243" s="17" t="s">
        <v>326</v>
      </c>
      <c r="B243" s="24">
        <v>43983</v>
      </c>
      <c r="C243" s="33" t="s">
        <v>320</v>
      </c>
      <c r="D243" s="16" t="s">
        <v>12</v>
      </c>
      <c r="E243" s="23">
        <v>16000</v>
      </c>
    </row>
    <row r="244" spans="1:5" x14ac:dyDescent="0.25">
      <c r="A244" s="17" t="s">
        <v>327</v>
      </c>
      <c r="B244" s="24">
        <v>43983</v>
      </c>
      <c r="C244" s="33" t="s">
        <v>320</v>
      </c>
      <c r="D244" s="16" t="s">
        <v>12</v>
      </c>
      <c r="E244" s="23">
        <v>16000</v>
      </c>
    </row>
    <row r="245" spans="1:5" x14ac:dyDescent="0.25">
      <c r="A245" s="17" t="s">
        <v>328</v>
      </c>
      <c r="B245" s="24">
        <v>43983</v>
      </c>
      <c r="C245" s="33" t="s">
        <v>320</v>
      </c>
      <c r="D245" s="16" t="s">
        <v>12</v>
      </c>
      <c r="E245" s="23">
        <v>82643.33</v>
      </c>
    </row>
    <row r="246" spans="1:5" x14ac:dyDescent="0.25">
      <c r="A246" s="17" t="s">
        <v>329</v>
      </c>
      <c r="B246" s="24">
        <v>44317</v>
      </c>
      <c r="C246" s="33" t="s">
        <v>320</v>
      </c>
      <c r="D246" s="16" t="s">
        <v>12</v>
      </c>
      <c r="E246" s="23">
        <v>186368.67</v>
      </c>
    </row>
    <row r="247" spans="1:5" x14ac:dyDescent="0.25">
      <c r="A247" s="17" t="s">
        <v>330</v>
      </c>
      <c r="B247" s="24">
        <v>44317</v>
      </c>
      <c r="C247" s="33" t="s">
        <v>320</v>
      </c>
      <c r="D247" s="16" t="s">
        <v>12</v>
      </c>
      <c r="E247" s="23">
        <v>600370.11</v>
      </c>
    </row>
    <row r="248" spans="1:5" x14ac:dyDescent="0.25">
      <c r="A248" s="17" t="s">
        <v>331</v>
      </c>
      <c r="B248" s="24">
        <v>44317</v>
      </c>
      <c r="C248" s="33" t="s">
        <v>320</v>
      </c>
      <c r="D248" s="16" t="s">
        <v>12</v>
      </c>
      <c r="E248" s="23">
        <v>81691.67</v>
      </c>
    </row>
    <row r="249" spans="1:5" x14ac:dyDescent="0.25">
      <c r="A249" s="17" t="s">
        <v>332</v>
      </c>
      <c r="B249" s="24">
        <v>44317</v>
      </c>
      <c r="C249" s="33" t="s">
        <v>320</v>
      </c>
      <c r="D249" s="16" t="s">
        <v>12</v>
      </c>
      <c r="E249" s="23">
        <v>88508.34</v>
      </c>
    </row>
    <row r="250" spans="1:5" x14ac:dyDescent="0.25">
      <c r="A250" s="16" t="s">
        <v>334</v>
      </c>
      <c r="B250" s="18">
        <v>43305</v>
      </c>
      <c r="C250" s="63" t="s">
        <v>333</v>
      </c>
      <c r="D250" s="16" t="s">
        <v>12</v>
      </c>
      <c r="E250" s="23">
        <v>184500</v>
      </c>
    </row>
    <row r="251" spans="1:5" x14ac:dyDescent="0.25">
      <c r="A251" s="17" t="s">
        <v>336</v>
      </c>
      <c r="B251" s="18">
        <v>44866</v>
      </c>
      <c r="C251" s="63" t="s">
        <v>335</v>
      </c>
      <c r="D251" s="16" t="s">
        <v>12</v>
      </c>
      <c r="E251" s="26">
        <v>28833.33</v>
      </c>
    </row>
    <row r="252" spans="1:5" x14ac:dyDescent="0.25">
      <c r="A252" s="17" t="s">
        <v>338</v>
      </c>
      <c r="B252" s="24">
        <v>43983</v>
      </c>
      <c r="C252" s="33" t="s">
        <v>337</v>
      </c>
      <c r="D252" s="16" t="s">
        <v>12</v>
      </c>
      <c r="E252" s="23">
        <v>49000</v>
      </c>
    </row>
    <row r="253" spans="1:5" x14ac:dyDescent="0.25">
      <c r="A253" s="17" t="s">
        <v>339</v>
      </c>
      <c r="B253" s="24">
        <v>44105</v>
      </c>
      <c r="C253" s="33" t="s">
        <v>337</v>
      </c>
      <c r="D253" s="16" t="s">
        <v>12</v>
      </c>
      <c r="E253" s="23">
        <v>8000</v>
      </c>
    </row>
    <row r="254" spans="1:5" x14ac:dyDescent="0.25">
      <c r="A254" s="17" t="s">
        <v>340</v>
      </c>
      <c r="B254" s="24">
        <v>44896</v>
      </c>
      <c r="C254" s="33" t="s">
        <v>337</v>
      </c>
      <c r="D254" s="16" t="s">
        <v>12</v>
      </c>
      <c r="E254" s="21">
        <v>644815.31000000006</v>
      </c>
    </row>
    <row r="255" spans="1:5" x14ac:dyDescent="0.25">
      <c r="A255" s="17" t="s">
        <v>341</v>
      </c>
      <c r="B255" s="24">
        <v>44842</v>
      </c>
      <c r="C255" s="33" t="s">
        <v>337</v>
      </c>
      <c r="D255" s="16" t="s">
        <v>12</v>
      </c>
      <c r="E255" s="21">
        <v>637275.73</v>
      </c>
    </row>
    <row r="256" spans="1:5" x14ac:dyDescent="0.25">
      <c r="A256" s="16" t="s">
        <v>343</v>
      </c>
      <c r="B256" s="18">
        <v>43862</v>
      </c>
      <c r="C256" s="33" t="s">
        <v>342</v>
      </c>
      <c r="D256" s="16" t="s">
        <v>12</v>
      </c>
      <c r="E256" s="21">
        <v>219260</v>
      </c>
    </row>
    <row r="257" spans="1:5" x14ac:dyDescent="0.25">
      <c r="A257" s="16" t="s">
        <v>345</v>
      </c>
      <c r="B257" s="18">
        <v>43862</v>
      </c>
      <c r="C257" s="33" t="s">
        <v>344</v>
      </c>
      <c r="D257" s="16" t="s">
        <v>12</v>
      </c>
      <c r="E257" s="21">
        <v>75010</v>
      </c>
    </row>
    <row r="258" spans="1:5" x14ac:dyDescent="0.25">
      <c r="A258" s="17" t="s">
        <v>347</v>
      </c>
      <c r="B258" s="24">
        <v>43983</v>
      </c>
      <c r="C258" s="33" t="s">
        <v>346</v>
      </c>
      <c r="D258" s="16" t="s">
        <v>12</v>
      </c>
      <c r="E258" s="23">
        <v>263333.33</v>
      </c>
    </row>
    <row r="259" spans="1:5" x14ac:dyDescent="0.25">
      <c r="A259" s="17" t="s">
        <v>348</v>
      </c>
      <c r="B259" s="24">
        <v>43983</v>
      </c>
      <c r="C259" s="33" t="s">
        <v>346</v>
      </c>
      <c r="D259" s="16" t="s">
        <v>12</v>
      </c>
      <c r="E259" s="23">
        <v>82500</v>
      </c>
    </row>
    <row r="260" spans="1:5" x14ac:dyDescent="0.25">
      <c r="A260" s="17" t="s">
        <v>349</v>
      </c>
      <c r="B260" s="24">
        <v>43983</v>
      </c>
      <c r="C260" s="33" t="s">
        <v>346</v>
      </c>
      <c r="D260" s="16" t="s">
        <v>12</v>
      </c>
      <c r="E260" s="23">
        <v>303150</v>
      </c>
    </row>
    <row r="261" spans="1:5" x14ac:dyDescent="0.25">
      <c r="A261" s="17" t="s">
        <v>350</v>
      </c>
      <c r="B261" s="24">
        <v>43983</v>
      </c>
      <c r="C261" s="33" t="s">
        <v>346</v>
      </c>
      <c r="D261" s="16" t="s">
        <v>12</v>
      </c>
      <c r="E261" s="23">
        <v>727583.33</v>
      </c>
    </row>
    <row r="262" spans="1:5" x14ac:dyDescent="0.25">
      <c r="A262" s="17" t="s">
        <v>351</v>
      </c>
      <c r="B262" s="24">
        <v>44112</v>
      </c>
      <c r="C262" s="33" t="s">
        <v>346</v>
      </c>
      <c r="D262" s="16" t="s">
        <v>12</v>
      </c>
      <c r="E262" s="23">
        <v>178687.5</v>
      </c>
    </row>
    <row r="263" spans="1:5" x14ac:dyDescent="0.25">
      <c r="A263" s="32" t="s">
        <v>352</v>
      </c>
      <c r="B263" s="24">
        <v>44197</v>
      </c>
      <c r="C263" s="33" t="s">
        <v>346</v>
      </c>
      <c r="D263" s="16" t="s">
        <v>12</v>
      </c>
      <c r="E263" s="23">
        <v>75000</v>
      </c>
    </row>
    <row r="264" spans="1:5" x14ac:dyDescent="0.25">
      <c r="A264" s="32" t="s">
        <v>358</v>
      </c>
      <c r="B264" s="24">
        <v>44348</v>
      </c>
      <c r="C264" s="33" t="s">
        <v>346</v>
      </c>
      <c r="D264" s="16" t="s">
        <v>12</v>
      </c>
      <c r="E264" s="23">
        <v>150000</v>
      </c>
    </row>
    <row r="265" spans="1:5" x14ac:dyDescent="0.25">
      <c r="A265" s="32" t="s">
        <v>359</v>
      </c>
      <c r="B265" s="24">
        <v>44348</v>
      </c>
      <c r="C265" s="33" t="s">
        <v>346</v>
      </c>
      <c r="D265" s="16" t="s">
        <v>12</v>
      </c>
      <c r="E265" s="23">
        <v>120500</v>
      </c>
    </row>
    <row r="266" spans="1:5" x14ac:dyDescent="0.25">
      <c r="A266" s="32" t="s">
        <v>360</v>
      </c>
      <c r="B266" s="24">
        <v>44348</v>
      </c>
      <c r="C266" s="33" t="s">
        <v>346</v>
      </c>
      <c r="D266" s="16" t="s">
        <v>12</v>
      </c>
      <c r="E266" s="23">
        <v>214166.67</v>
      </c>
    </row>
    <row r="267" spans="1:5" x14ac:dyDescent="0.25">
      <c r="A267" s="32" t="s">
        <v>361</v>
      </c>
      <c r="B267" s="24">
        <v>44348</v>
      </c>
      <c r="C267" s="33" t="s">
        <v>346</v>
      </c>
      <c r="D267" s="16" t="s">
        <v>12</v>
      </c>
      <c r="E267" s="23">
        <v>358821.02</v>
      </c>
    </row>
    <row r="268" spans="1:5" x14ac:dyDescent="0.25">
      <c r="A268" s="32" t="s">
        <v>362</v>
      </c>
      <c r="B268" s="24">
        <v>44348</v>
      </c>
      <c r="C268" s="33" t="s">
        <v>346</v>
      </c>
      <c r="D268" s="16" t="s">
        <v>12</v>
      </c>
      <c r="E268" s="23">
        <v>218167.16</v>
      </c>
    </row>
    <row r="269" spans="1:5" x14ac:dyDescent="0.25">
      <c r="A269" s="32" t="s">
        <v>363</v>
      </c>
      <c r="B269" s="24">
        <v>44348</v>
      </c>
      <c r="C269" s="33" t="s">
        <v>346</v>
      </c>
      <c r="D269" s="16" t="s">
        <v>12</v>
      </c>
      <c r="E269" s="23">
        <v>294999.96000000002</v>
      </c>
    </row>
    <row r="270" spans="1:5" x14ac:dyDescent="0.25">
      <c r="A270" s="32" t="s">
        <v>364</v>
      </c>
      <c r="B270" s="24">
        <v>44348</v>
      </c>
      <c r="C270" s="33" t="s">
        <v>346</v>
      </c>
      <c r="D270" s="16" t="s">
        <v>12</v>
      </c>
      <c r="E270" s="23">
        <v>96225</v>
      </c>
    </row>
    <row r="271" spans="1:5" x14ac:dyDescent="0.25">
      <c r="A271" s="32" t="s">
        <v>365</v>
      </c>
      <c r="B271" s="24">
        <v>44348</v>
      </c>
      <c r="C271" s="33" t="s">
        <v>346</v>
      </c>
      <c r="D271" s="16" t="s">
        <v>12</v>
      </c>
      <c r="E271" s="23">
        <v>37750</v>
      </c>
    </row>
    <row r="272" spans="1:5" x14ac:dyDescent="0.25">
      <c r="A272" s="32" t="s">
        <v>366</v>
      </c>
      <c r="B272" s="24">
        <v>44348</v>
      </c>
      <c r="C272" s="33" t="s">
        <v>346</v>
      </c>
      <c r="D272" s="16" t="s">
        <v>12</v>
      </c>
      <c r="E272" s="23">
        <v>37500</v>
      </c>
    </row>
    <row r="273" spans="1:5" x14ac:dyDescent="0.25">
      <c r="A273" s="32" t="s">
        <v>367</v>
      </c>
      <c r="B273" s="24">
        <v>44348</v>
      </c>
      <c r="C273" s="33" t="s">
        <v>346</v>
      </c>
      <c r="D273" s="16" t="s">
        <v>12</v>
      </c>
      <c r="E273" s="23">
        <v>224437.5</v>
      </c>
    </row>
    <row r="274" spans="1:5" x14ac:dyDescent="0.25">
      <c r="A274" s="32" t="s">
        <v>368</v>
      </c>
      <c r="B274" s="24">
        <v>44348</v>
      </c>
      <c r="C274" s="33" t="s">
        <v>346</v>
      </c>
      <c r="D274" s="16" t="s">
        <v>12</v>
      </c>
      <c r="E274" s="23">
        <v>78000</v>
      </c>
    </row>
    <row r="275" spans="1:5" x14ac:dyDescent="0.25">
      <c r="A275" s="32" t="s">
        <v>369</v>
      </c>
      <c r="B275" s="24">
        <v>44348</v>
      </c>
      <c r="C275" s="33" t="s">
        <v>346</v>
      </c>
      <c r="D275" s="16" t="s">
        <v>12</v>
      </c>
      <c r="E275" s="23">
        <v>114608.56</v>
      </c>
    </row>
    <row r="276" spans="1:5" x14ac:dyDescent="0.25">
      <c r="A276" s="32" t="s">
        <v>370</v>
      </c>
      <c r="B276" s="24">
        <v>44348</v>
      </c>
      <c r="C276" s="33" t="s">
        <v>346</v>
      </c>
      <c r="D276" s="16" t="s">
        <v>12</v>
      </c>
      <c r="E276" s="23">
        <v>86166.67</v>
      </c>
    </row>
    <row r="277" spans="1:5" x14ac:dyDescent="0.25">
      <c r="A277" s="34" t="s">
        <v>372</v>
      </c>
      <c r="B277" s="35">
        <v>44470</v>
      </c>
      <c r="C277" s="33" t="s">
        <v>346</v>
      </c>
      <c r="D277" s="16" t="s">
        <v>12</v>
      </c>
      <c r="E277" s="23">
        <v>224437.5</v>
      </c>
    </row>
    <row r="278" spans="1:5" x14ac:dyDescent="0.25">
      <c r="A278" s="34" t="s">
        <v>373</v>
      </c>
      <c r="B278" s="35">
        <v>44470</v>
      </c>
      <c r="C278" s="33" t="s">
        <v>346</v>
      </c>
      <c r="D278" s="16" t="s">
        <v>12</v>
      </c>
      <c r="E278" s="23">
        <v>114608.56</v>
      </c>
    </row>
    <row r="279" spans="1:5" x14ac:dyDescent="0.25">
      <c r="A279" s="34" t="s">
        <v>374</v>
      </c>
      <c r="B279" s="35">
        <v>44470</v>
      </c>
      <c r="C279" s="33" t="s">
        <v>346</v>
      </c>
      <c r="D279" s="16" t="s">
        <v>12</v>
      </c>
      <c r="E279" s="23">
        <v>86166.67</v>
      </c>
    </row>
    <row r="280" spans="1:5" x14ac:dyDescent="0.25">
      <c r="A280" s="34" t="s">
        <v>375</v>
      </c>
      <c r="B280" s="24">
        <v>44578</v>
      </c>
      <c r="C280" s="33" t="s">
        <v>346</v>
      </c>
      <c r="D280" s="16" t="s">
        <v>12</v>
      </c>
      <c r="E280" s="23">
        <v>232500</v>
      </c>
    </row>
    <row r="281" spans="1:5" x14ac:dyDescent="0.25">
      <c r="A281" s="34" t="s">
        <v>376</v>
      </c>
      <c r="B281" s="24">
        <v>44578</v>
      </c>
      <c r="C281" s="33" t="s">
        <v>346</v>
      </c>
      <c r="D281" s="16" t="s">
        <v>12</v>
      </c>
      <c r="E281" s="23">
        <v>86166.67</v>
      </c>
    </row>
    <row r="282" spans="1:5" x14ac:dyDescent="0.25">
      <c r="A282" s="34" t="s">
        <v>377</v>
      </c>
      <c r="B282" s="24">
        <v>44578</v>
      </c>
      <c r="C282" s="33" t="s">
        <v>346</v>
      </c>
      <c r="D282" s="16" t="s">
        <v>12</v>
      </c>
      <c r="E282" s="23">
        <v>114608.56</v>
      </c>
    </row>
    <row r="283" spans="1:5" x14ac:dyDescent="0.25">
      <c r="A283" s="34" t="s">
        <v>378</v>
      </c>
      <c r="B283" s="24">
        <v>44578</v>
      </c>
      <c r="C283" s="33" t="s">
        <v>346</v>
      </c>
      <c r="D283" s="16" t="s">
        <v>12</v>
      </c>
      <c r="E283" s="23">
        <v>224437.5</v>
      </c>
    </row>
    <row r="284" spans="1:5" x14ac:dyDescent="0.25">
      <c r="A284" s="34" t="s">
        <v>379</v>
      </c>
      <c r="B284" s="24">
        <v>44805</v>
      </c>
      <c r="C284" s="33" t="s">
        <v>346</v>
      </c>
      <c r="D284" s="16" t="s">
        <v>12</v>
      </c>
      <c r="E284" s="23">
        <v>84250</v>
      </c>
    </row>
    <row r="285" spans="1:5" x14ac:dyDescent="0.25">
      <c r="A285" s="34" t="s">
        <v>380</v>
      </c>
      <c r="B285" s="24">
        <v>44805</v>
      </c>
      <c r="C285" s="33" t="s">
        <v>346</v>
      </c>
      <c r="D285" s="16" t="s">
        <v>12</v>
      </c>
      <c r="E285" s="23">
        <v>67787.08</v>
      </c>
    </row>
    <row r="286" spans="1:5" x14ac:dyDescent="0.25">
      <c r="A286" s="34" t="s">
        <v>381</v>
      </c>
      <c r="B286" s="24">
        <v>44835</v>
      </c>
      <c r="C286" s="33" t="s">
        <v>346</v>
      </c>
      <c r="D286" s="16" t="s">
        <v>12</v>
      </c>
      <c r="E286" s="23">
        <v>33893.54</v>
      </c>
    </row>
    <row r="287" spans="1:5" x14ac:dyDescent="0.25">
      <c r="A287" s="34" t="s">
        <v>382</v>
      </c>
      <c r="B287" s="24">
        <v>44835</v>
      </c>
      <c r="C287" s="33" t="s">
        <v>346</v>
      </c>
      <c r="D287" s="16" t="s">
        <v>12</v>
      </c>
      <c r="E287" s="23">
        <v>91750</v>
      </c>
    </row>
    <row r="288" spans="1:5" x14ac:dyDescent="0.25">
      <c r="A288" s="34" t="s">
        <v>383</v>
      </c>
      <c r="B288" s="24">
        <v>44835</v>
      </c>
      <c r="C288" s="33" t="s">
        <v>346</v>
      </c>
      <c r="D288" s="16" t="s">
        <v>12</v>
      </c>
      <c r="E288" s="23">
        <v>46750</v>
      </c>
    </row>
    <row r="289" spans="1:5" x14ac:dyDescent="0.25">
      <c r="A289" s="34" t="s">
        <v>384</v>
      </c>
      <c r="B289" s="24">
        <v>44835</v>
      </c>
      <c r="C289" s="33" t="s">
        <v>346</v>
      </c>
      <c r="D289" s="16" t="s">
        <v>12</v>
      </c>
      <c r="E289" s="23">
        <v>171610.5</v>
      </c>
    </row>
    <row r="290" spans="1:5" x14ac:dyDescent="0.25">
      <c r="A290" s="34" t="s">
        <v>385</v>
      </c>
      <c r="B290" s="24">
        <v>44835</v>
      </c>
      <c r="C290" s="33" t="s">
        <v>346</v>
      </c>
      <c r="D290" s="16" t="s">
        <v>12</v>
      </c>
      <c r="E290" s="23">
        <v>178500</v>
      </c>
    </row>
    <row r="291" spans="1:5" x14ac:dyDescent="0.25">
      <c r="A291" s="34" t="s">
        <v>386</v>
      </c>
      <c r="B291" s="24">
        <v>44835</v>
      </c>
      <c r="C291" s="33" t="s">
        <v>346</v>
      </c>
      <c r="D291" s="16" t="s">
        <v>12</v>
      </c>
      <c r="E291" s="23">
        <v>296303.65999999997</v>
      </c>
    </row>
    <row r="292" spans="1:5" x14ac:dyDescent="0.25">
      <c r="A292" s="34" t="s">
        <v>387</v>
      </c>
      <c r="B292" s="24">
        <v>44835</v>
      </c>
      <c r="C292" s="33" t="s">
        <v>346</v>
      </c>
      <c r="D292" s="16" t="s">
        <v>12</v>
      </c>
      <c r="E292" s="23">
        <v>232500</v>
      </c>
    </row>
    <row r="293" spans="1:5" x14ac:dyDescent="0.25">
      <c r="A293" s="34" t="s">
        <v>388</v>
      </c>
      <c r="B293" s="24">
        <v>44835</v>
      </c>
      <c r="C293" s="33" t="s">
        <v>346</v>
      </c>
      <c r="D293" s="16" t="s">
        <v>12</v>
      </c>
      <c r="E293" s="23">
        <v>188936.15</v>
      </c>
    </row>
    <row r="294" spans="1:5" x14ac:dyDescent="0.25">
      <c r="A294" s="34" t="s">
        <v>389</v>
      </c>
      <c r="B294" s="24">
        <v>44835</v>
      </c>
      <c r="C294" s="33" t="s">
        <v>346</v>
      </c>
      <c r="D294" s="16" t="s">
        <v>12</v>
      </c>
      <c r="E294" s="23">
        <v>86166.67</v>
      </c>
    </row>
    <row r="295" spans="1:5" x14ac:dyDescent="0.25">
      <c r="A295" s="34" t="s">
        <v>390</v>
      </c>
      <c r="B295" s="24">
        <v>44835</v>
      </c>
      <c r="C295" s="33" t="s">
        <v>346</v>
      </c>
      <c r="D295" s="16" t="s">
        <v>12</v>
      </c>
      <c r="E295" s="23">
        <v>273000</v>
      </c>
    </row>
    <row r="296" spans="1:5" x14ac:dyDescent="0.25">
      <c r="A296" s="34" t="s">
        <v>391</v>
      </c>
      <c r="B296" s="24">
        <v>44835</v>
      </c>
      <c r="C296" s="33" t="s">
        <v>346</v>
      </c>
      <c r="D296" s="16" t="s">
        <v>12</v>
      </c>
      <c r="E296" s="23">
        <v>114608.56</v>
      </c>
    </row>
    <row r="297" spans="1:5" x14ac:dyDescent="0.25">
      <c r="A297" s="34" t="s">
        <v>392</v>
      </c>
      <c r="B297" s="24">
        <v>44835</v>
      </c>
      <c r="C297" s="33" t="s">
        <v>346</v>
      </c>
      <c r="D297" s="16" t="s">
        <v>12</v>
      </c>
      <c r="E297" s="23">
        <v>224437.5</v>
      </c>
    </row>
    <row r="298" spans="1:5" x14ac:dyDescent="0.25">
      <c r="A298" s="34" t="s">
        <v>393</v>
      </c>
      <c r="B298" s="24">
        <v>44835</v>
      </c>
      <c r="C298" s="33" t="s">
        <v>346</v>
      </c>
      <c r="D298" s="16" t="s">
        <v>12</v>
      </c>
      <c r="E298" s="23">
        <v>49725</v>
      </c>
    </row>
    <row r="299" spans="1:5" x14ac:dyDescent="0.25">
      <c r="A299" s="34" t="s">
        <v>394</v>
      </c>
      <c r="B299" s="24">
        <v>44835</v>
      </c>
      <c r="C299" s="33" t="s">
        <v>346</v>
      </c>
      <c r="D299" s="16" t="s">
        <v>12</v>
      </c>
      <c r="E299" s="23">
        <v>118718.77</v>
      </c>
    </row>
    <row r="300" spans="1:5" x14ac:dyDescent="0.25">
      <c r="A300" s="34" t="s">
        <v>395</v>
      </c>
      <c r="B300" s="24">
        <v>44835</v>
      </c>
      <c r="C300" s="33" t="s">
        <v>346</v>
      </c>
      <c r="D300" s="16" t="s">
        <v>12</v>
      </c>
      <c r="E300" s="23">
        <v>93000</v>
      </c>
    </row>
    <row r="301" spans="1:5" x14ac:dyDescent="0.25">
      <c r="A301" s="34" t="s">
        <v>396</v>
      </c>
      <c r="B301" s="24">
        <v>44835</v>
      </c>
      <c r="C301" s="33" t="s">
        <v>346</v>
      </c>
      <c r="D301" s="16" t="s">
        <v>12</v>
      </c>
      <c r="E301" s="23">
        <v>219260</v>
      </c>
    </row>
    <row r="302" spans="1:5" x14ac:dyDescent="0.25">
      <c r="A302" s="34" t="s">
        <v>397</v>
      </c>
      <c r="B302" s="24">
        <v>44835</v>
      </c>
      <c r="C302" s="33" t="s">
        <v>346</v>
      </c>
      <c r="D302" s="16" t="s">
        <v>12</v>
      </c>
      <c r="E302" s="23">
        <v>196372.5</v>
      </c>
    </row>
    <row r="303" spans="1:5" x14ac:dyDescent="0.25">
      <c r="A303" s="34" t="s">
        <v>398</v>
      </c>
      <c r="B303" s="24">
        <v>44866</v>
      </c>
      <c r="C303" s="33" t="s">
        <v>346</v>
      </c>
      <c r="D303" s="16" t="s">
        <v>12</v>
      </c>
      <c r="E303" s="23">
        <v>232500</v>
      </c>
    </row>
    <row r="304" spans="1:5" x14ac:dyDescent="0.25">
      <c r="A304" s="34" t="s">
        <v>399</v>
      </c>
      <c r="B304" s="24">
        <v>44872</v>
      </c>
      <c r="C304" s="33" t="s">
        <v>346</v>
      </c>
      <c r="D304" s="16" t="s">
        <v>12</v>
      </c>
      <c r="E304" s="23">
        <v>78000</v>
      </c>
    </row>
    <row r="305" spans="1:5" x14ac:dyDescent="0.25">
      <c r="A305" s="34" t="s">
        <v>400</v>
      </c>
      <c r="B305" s="24">
        <v>44882</v>
      </c>
      <c r="C305" s="33" t="s">
        <v>346</v>
      </c>
      <c r="D305" s="16" t="s">
        <v>12</v>
      </c>
      <c r="E305" s="23">
        <v>725711.25</v>
      </c>
    </row>
    <row r="306" spans="1:5" x14ac:dyDescent="0.25">
      <c r="A306" s="16" t="s">
        <v>402</v>
      </c>
      <c r="B306" s="18">
        <v>43272</v>
      </c>
      <c r="C306" s="33" t="s">
        <v>401</v>
      </c>
      <c r="D306" s="16" t="s">
        <v>12</v>
      </c>
      <c r="E306" s="23">
        <v>13000</v>
      </c>
    </row>
    <row r="307" spans="1:5" x14ac:dyDescent="0.25">
      <c r="A307" s="16" t="s">
        <v>403</v>
      </c>
      <c r="B307" s="18">
        <v>43272</v>
      </c>
      <c r="C307" s="33" t="s">
        <v>401</v>
      </c>
      <c r="D307" s="16" t="s">
        <v>12</v>
      </c>
      <c r="E307" s="23">
        <v>6150</v>
      </c>
    </row>
    <row r="308" spans="1:5" x14ac:dyDescent="0.25">
      <c r="A308" s="17" t="s">
        <v>404</v>
      </c>
      <c r="B308" s="24">
        <v>43983</v>
      </c>
      <c r="C308" s="33" t="s">
        <v>401</v>
      </c>
      <c r="D308" s="16" t="s">
        <v>12</v>
      </c>
      <c r="E308" s="23">
        <v>20000</v>
      </c>
    </row>
    <row r="309" spans="1:5" x14ac:dyDescent="0.25">
      <c r="A309" s="17" t="s">
        <v>405</v>
      </c>
      <c r="B309" s="24">
        <v>43983</v>
      </c>
      <c r="C309" s="33" t="s">
        <v>401</v>
      </c>
      <c r="D309" s="16" t="s">
        <v>12</v>
      </c>
      <c r="E309" s="23">
        <v>399950</v>
      </c>
    </row>
    <row r="310" spans="1:5" x14ac:dyDescent="0.25">
      <c r="A310" s="17" t="s">
        <v>406</v>
      </c>
      <c r="B310" s="24">
        <v>43983</v>
      </c>
      <c r="C310" s="33" t="s">
        <v>401</v>
      </c>
      <c r="D310" s="16" t="s">
        <v>12</v>
      </c>
      <c r="E310" s="23">
        <v>23000</v>
      </c>
    </row>
    <row r="311" spans="1:5" x14ac:dyDescent="0.25">
      <c r="A311" s="17" t="s">
        <v>407</v>
      </c>
      <c r="B311" s="24">
        <v>43983</v>
      </c>
      <c r="C311" s="33" t="s">
        <v>401</v>
      </c>
      <c r="D311" s="16" t="s">
        <v>12</v>
      </c>
      <c r="E311" s="23">
        <v>4600</v>
      </c>
    </row>
    <row r="312" spans="1:5" x14ac:dyDescent="0.25">
      <c r="A312" s="17" t="s">
        <v>408</v>
      </c>
      <c r="B312" s="24">
        <v>43983</v>
      </c>
      <c r="C312" s="33" t="s">
        <v>401</v>
      </c>
      <c r="D312" s="16" t="s">
        <v>12</v>
      </c>
      <c r="E312" s="23">
        <v>5000</v>
      </c>
    </row>
    <row r="313" spans="1:5" x14ac:dyDescent="0.25">
      <c r="A313" s="17" t="s">
        <v>410</v>
      </c>
      <c r="B313" s="24">
        <v>43983</v>
      </c>
      <c r="C313" s="63" t="s">
        <v>409</v>
      </c>
      <c r="D313" s="16" t="s">
        <v>12</v>
      </c>
      <c r="E313" s="23">
        <v>2100</v>
      </c>
    </row>
    <row r="314" spans="1:5" x14ac:dyDescent="0.25">
      <c r="A314" s="17" t="s">
        <v>411</v>
      </c>
      <c r="B314" s="24">
        <v>44021</v>
      </c>
      <c r="C314" s="63" t="s">
        <v>409</v>
      </c>
      <c r="D314" s="16" t="s">
        <v>12</v>
      </c>
      <c r="E314" s="23">
        <v>301350</v>
      </c>
    </row>
    <row r="315" spans="1:5" x14ac:dyDescent="0.25">
      <c r="A315" s="17" t="s">
        <v>412</v>
      </c>
      <c r="B315" s="24">
        <v>44409</v>
      </c>
      <c r="C315" s="63" t="s">
        <v>409</v>
      </c>
      <c r="D315" s="16" t="s">
        <v>12</v>
      </c>
      <c r="E315" s="23">
        <v>391125</v>
      </c>
    </row>
    <row r="316" spans="1:5" x14ac:dyDescent="0.25">
      <c r="A316" s="17" t="s">
        <v>413</v>
      </c>
      <c r="B316" s="24">
        <v>44409</v>
      </c>
      <c r="C316" s="63" t="s">
        <v>409</v>
      </c>
      <c r="D316" s="16" t="s">
        <v>12</v>
      </c>
      <c r="E316" s="23">
        <v>268700</v>
      </c>
    </row>
    <row r="317" spans="1:5" x14ac:dyDescent="0.25">
      <c r="A317" s="17" t="s">
        <v>414</v>
      </c>
      <c r="B317" s="24">
        <v>44409</v>
      </c>
      <c r="C317" s="63" t="s">
        <v>409</v>
      </c>
      <c r="D317" s="16" t="s">
        <v>12</v>
      </c>
      <c r="E317" s="23">
        <v>365200</v>
      </c>
    </row>
    <row r="318" spans="1:5" x14ac:dyDescent="0.25">
      <c r="A318" s="17" t="s">
        <v>360</v>
      </c>
      <c r="B318" s="24">
        <v>44409</v>
      </c>
      <c r="C318" s="63" t="s">
        <v>409</v>
      </c>
      <c r="D318" s="16" t="s">
        <v>12</v>
      </c>
      <c r="E318" s="23">
        <v>455085</v>
      </c>
    </row>
    <row r="319" spans="1:5" x14ac:dyDescent="0.25">
      <c r="A319" s="17" t="s">
        <v>361</v>
      </c>
      <c r="B319" s="24">
        <v>44409</v>
      </c>
      <c r="C319" s="63" t="s">
        <v>409</v>
      </c>
      <c r="D319" s="16" t="s">
        <v>12</v>
      </c>
      <c r="E319" s="23">
        <v>34150</v>
      </c>
    </row>
    <row r="320" spans="1:5" x14ac:dyDescent="0.25">
      <c r="A320" s="17" t="s">
        <v>415</v>
      </c>
      <c r="B320" s="24">
        <v>44409</v>
      </c>
      <c r="C320" s="63" t="s">
        <v>409</v>
      </c>
      <c r="D320" s="16" t="s">
        <v>12</v>
      </c>
      <c r="E320" s="23">
        <v>166050</v>
      </c>
    </row>
    <row r="321" spans="1:5" x14ac:dyDescent="0.25">
      <c r="A321" s="17" t="s">
        <v>416</v>
      </c>
      <c r="B321" s="24">
        <v>44409</v>
      </c>
      <c r="C321" s="63" t="s">
        <v>409</v>
      </c>
      <c r="D321" s="16" t="s">
        <v>12</v>
      </c>
      <c r="E321" s="23">
        <v>55350</v>
      </c>
    </row>
    <row r="322" spans="1:5" x14ac:dyDescent="0.25">
      <c r="A322" s="17" t="s">
        <v>417</v>
      </c>
      <c r="B322" s="24">
        <v>44409</v>
      </c>
      <c r="C322" s="63" t="s">
        <v>409</v>
      </c>
      <c r="D322" s="16" t="s">
        <v>12</v>
      </c>
      <c r="E322" s="23">
        <v>114990</v>
      </c>
    </row>
    <row r="323" spans="1:5" x14ac:dyDescent="0.25">
      <c r="A323" s="17" t="s">
        <v>418</v>
      </c>
      <c r="B323" s="24">
        <v>44409</v>
      </c>
      <c r="C323" s="63" t="s">
        <v>409</v>
      </c>
      <c r="D323" s="16" t="s">
        <v>12</v>
      </c>
      <c r="E323" s="23">
        <v>72500</v>
      </c>
    </row>
    <row r="324" spans="1:5" x14ac:dyDescent="0.25">
      <c r="A324" s="17" t="s">
        <v>419</v>
      </c>
      <c r="B324" s="24">
        <v>44409</v>
      </c>
      <c r="C324" s="63" t="s">
        <v>409</v>
      </c>
      <c r="D324" s="16" t="s">
        <v>12</v>
      </c>
      <c r="E324" s="23">
        <v>250550</v>
      </c>
    </row>
    <row r="325" spans="1:5" x14ac:dyDescent="0.25">
      <c r="A325" s="17" t="s">
        <v>420</v>
      </c>
      <c r="B325" s="24">
        <v>44409</v>
      </c>
      <c r="C325" s="63" t="s">
        <v>409</v>
      </c>
      <c r="D325" s="16" t="s">
        <v>12</v>
      </c>
      <c r="E325" s="23">
        <v>20295</v>
      </c>
    </row>
    <row r="326" spans="1:5" x14ac:dyDescent="0.25">
      <c r="A326" s="17" t="s">
        <v>422</v>
      </c>
      <c r="B326" s="24">
        <v>44348</v>
      </c>
      <c r="C326" s="63" t="s">
        <v>421</v>
      </c>
      <c r="D326" s="16" t="s">
        <v>12</v>
      </c>
      <c r="E326" s="23">
        <v>187672.04</v>
      </c>
    </row>
    <row r="327" spans="1:5" x14ac:dyDescent="0.25">
      <c r="A327" s="37" t="s">
        <v>424</v>
      </c>
      <c r="B327" s="38">
        <v>44435</v>
      </c>
      <c r="C327" s="33" t="s">
        <v>423</v>
      </c>
      <c r="D327" s="16" t="s">
        <v>12</v>
      </c>
      <c r="E327" s="23">
        <v>551499.96</v>
      </c>
    </row>
    <row r="328" spans="1:5" x14ac:dyDescent="0.25">
      <c r="A328" s="37" t="s">
        <v>426</v>
      </c>
      <c r="B328" s="38">
        <v>44855</v>
      </c>
      <c r="C328" s="33" t="s">
        <v>423</v>
      </c>
      <c r="D328" s="16" t="s">
        <v>12</v>
      </c>
      <c r="E328" s="39">
        <v>20558.330000000002</v>
      </c>
    </row>
    <row r="329" spans="1:5" x14ac:dyDescent="0.25">
      <c r="A329" s="16" t="s">
        <v>428</v>
      </c>
      <c r="B329" s="18">
        <v>43305</v>
      </c>
      <c r="C329" s="33" t="s">
        <v>427</v>
      </c>
      <c r="D329" s="16" t="s">
        <v>12</v>
      </c>
      <c r="E329" s="23">
        <v>205200</v>
      </c>
    </row>
    <row r="330" spans="1:5" x14ac:dyDescent="0.25">
      <c r="A330" s="16" t="s">
        <v>430</v>
      </c>
      <c r="B330" s="18">
        <v>44348</v>
      </c>
      <c r="C330" s="33" t="s">
        <v>429</v>
      </c>
      <c r="D330" s="16" t="s">
        <v>12</v>
      </c>
      <c r="E330" s="23">
        <v>100000</v>
      </c>
    </row>
    <row r="331" spans="1:5" x14ac:dyDescent="0.25">
      <c r="A331" s="37" t="s">
        <v>336</v>
      </c>
      <c r="B331" s="18">
        <v>44896</v>
      </c>
      <c r="C331" s="33" t="s">
        <v>429</v>
      </c>
      <c r="D331" s="16" t="s">
        <v>12</v>
      </c>
      <c r="E331" s="26">
        <v>3000000</v>
      </c>
    </row>
    <row r="332" spans="1:5" x14ac:dyDescent="0.25">
      <c r="A332" s="17" t="s">
        <v>435</v>
      </c>
      <c r="B332" s="18">
        <v>44105</v>
      </c>
      <c r="C332" s="33" t="s">
        <v>434</v>
      </c>
      <c r="D332" s="16" t="s">
        <v>12</v>
      </c>
      <c r="E332" s="23">
        <v>32000</v>
      </c>
    </row>
    <row r="333" spans="1:5" x14ac:dyDescent="0.25">
      <c r="A333" s="17" t="s">
        <v>52</v>
      </c>
      <c r="B333" s="24">
        <v>44105</v>
      </c>
      <c r="C333" s="33" t="s">
        <v>434</v>
      </c>
      <c r="D333" s="16" t="s">
        <v>12</v>
      </c>
      <c r="E333" s="23">
        <v>16000</v>
      </c>
    </row>
    <row r="334" spans="1:5" x14ac:dyDescent="0.25">
      <c r="A334" s="17" t="s">
        <v>436</v>
      </c>
      <c r="B334" s="24">
        <v>44105</v>
      </c>
      <c r="C334" s="33" t="s">
        <v>434</v>
      </c>
      <c r="D334" s="16" t="s">
        <v>12</v>
      </c>
      <c r="E334" s="23">
        <v>76000</v>
      </c>
    </row>
    <row r="335" spans="1:5" x14ac:dyDescent="0.25">
      <c r="A335" s="17" t="s">
        <v>437</v>
      </c>
      <c r="B335" s="24">
        <v>44317</v>
      </c>
      <c r="C335" s="33" t="s">
        <v>434</v>
      </c>
      <c r="D335" s="16" t="s">
        <v>12</v>
      </c>
      <c r="E335" s="23">
        <v>44000</v>
      </c>
    </row>
    <row r="336" spans="1:5" x14ac:dyDescent="0.25">
      <c r="A336" s="17" t="s">
        <v>438</v>
      </c>
      <c r="B336" s="24">
        <v>44317</v>
      </c>
      <c r="C336" s="33" t="s">
        <v>434</v>
      </c>
      <c r="D336" s="16" t="s">
        <v>12</v>
      </c>
      <c r="E336" s="23">
        <v>28000</v>
      </c>
    </row>
    <row r="337" spans="1:5" x14ac:dyDescent="0.25">
      <c r="A337" s="17" t="s">
        <v>439</v>
      </c>
      <c r="B337" s="24">
        <v>44317</v>
      </c>
      <c r="C337" s="33" t="s">
        <v>434</v>
      </c>
      <c r="D337" s="16" t="s">
        <v>12</v>
      </c>
      <c r="E337" s="23">
        <v>18000</v>
      </c>
    </row>
    <row r="338" spans="1:5" x14ac:dyDescent="0.25">
      <c r="A338" s="17" t="s">
        <v>440</v>
      </c>
      <c r="B338" s="24">
        <v>44348</v>
      </c>
      <c r="C338" s="33" t="s">
        <v>434</v>
      </c>
      <c r="D338" s="16" t="s">
        <v>12</v>
      </c>
      <c r="E338" s="23">
        <v>28000</v>
      </c>
    </row>
    <row r="339" spans="1:5" x14ac:dyDescent="0.25">
      <c r="A339" s="17" t="s">
        <v>441</v>
      </c>
      <c r="B339" s="24">
        <v>44743</v>
      </c>
      <c r="C339" s="33" t="s">
        <v>434</v>
      </c>
      <c r="D339" s="16" t="s">
        <v>12</v>
      </c>
      <c r="E339" s="26">
        <v>16000</v>
      </c>
    </row>
    <row r="340" spans="1:5" x14ac:dyDescent="0.25">
      <c r="A340" s="17" t="s">
        <v>442</v>
      </c>
      <c r="B340" s="24">
        <v>44743</v>
      </c>
      <c r="C340" s="33" t="s">
        <v>434</v>
      </c>
      <c r="D340" s="16" t="s">
        <v>12</v>
      </c>
      <c r="E340" s="26">
        <v>16000</v>
      </c>
    </row>
    <row r="341" spans="1:5" x14ac:dyDescent="0.25">
      <c r="A341" s="17" t="s">
        <v>443</v>
      </c>
      <c r="B341" s="24">
        <v>44743</v>
      </c>
      <c r="C341" s="33" t="s">
        <v>434</v>
      </c>
      <c r="D341" s="16" t="s">
        <v>12</v>
      </c>
      <c r="E341" s="26">
        <v>32000</v>
      </c>
    </row>
    <row r="342" spans="1:5" x14ac:dyDescent="0.25">
      <c r="A342" s="17" t="s">
        <v>444</v>
      </c>
      <c r="B342" s="24">
        <v>44743</v>
      </c>
      <c r="C342" s="33" t="s">
        <v>434</v>
      </c>
      <c r="D342" s="16" t="s">
        <v>12</v>
      </c>
      <c r="E342" s="26">
        <v>28000</v>
      </c>
    </row>
    <row r="343" spans="1:5" x14ac:dyDescent="0.25">
      <c r="A343" s="17">
        <v>250019</v>
      </c>
      <c r="B343" s="24">
        <v>43282</v>
      </c>
      <c r="C343" s="33" t="s">
        <v>445</v>
      </c>
      <c r="D343" s="16" t="s">
        <v>12</v>
      </c>
      <c r="E343" s="23">
        <v>79275</v>
      </c>
    </row>
    <row r="344" spans="1:5" x14ac:dyDescent="0.25">
      <c r="A344" s="17" t="s">
        <v>446</v>
      </c>
      <c r="B344" s="24">
        <v>43550</v>
      </c>
      <c r="C344" s="33" t="s">
        <v>445</v>
      </c>
      <c r="D344" s="16" t="s">
        <v>12</v>
      </c>
      <c r="E344" s="23">
        <v>104550</v>
      </c>
    </row>
    <row r="345" spans="1:5" x14ac:dyDescent="0.25">
      <c r="A345" s="17">
        <v>303528</v>
      </c>
      <c r="B345" s="24">
        <v>43983</v>
      </c>
      <c r="C345" s="33" t="s">
        <v>445</v>
      </c>
      <c r="D345" s="16" t="s">
        <v>12</v>
      </c>
      <c r="E345" s="23">
        <v>8400</v>
      </c>
    </row>
    <row r="346" spans="1:5" x14ac:dyDescent="0.25">
      <c r="A346" s="17">
        <v>303530</v>
      </c>
      <c r="B346" s="24">
        <v>43983</v>
      </c>
      <c r="C346" s="33" t="s">
        <v>445</v>
      </c>
      <c r="D346" s="16" t="s">
        <v>12</v>
      </c>
      <c r="E346" s="23">
        <v>6360</v>
      </c>
    </row>
    <row r="347" spans="1:5" x14ac:dyDescent="0.25">
      <c r="A347" s="17">
        <v>303531</v>
      </c>
      <c r="B347" s="24">
        <v>43983</v>
      </c>
      <c r="C347" s="33" t="s">
        <v>445</v>
      </c>
      <c r="D347" s="16" t="s">
        <v>12</v>
      </c>
      <c r="E347" s="23">
        <v>4980</v>
      </c>
    </row>
    <row r="348" spans="1:5" x14ac:dyDescent="0.25">
      <c r="A348" s="17">
        <v>303532</v>
      </c>
      <c r="B348" s="24">
        <v>43983</v>
      </c>
      <c r="C348" s="33" t="s">
        <v>445</v>
      </c>
      <c r="D348" s="16" t="s">
        <v>12</v>
      </c>
      <c r="E348" s="23">
        <v>13140</v>
      </c>
    </row>
    <row r="349" spans="1:5" x14ac:dyDescent="0.25">
      <c r="A349" s="17">
        <v>303534</v>
      </c>
      <c r="B349" s="24">
        <v>43983</v>
      </c>
      <c r="C349" s="33" t="s">
        <v>445</v>
      </c>
      <c r="D349" s="16" t="s">
        <v>12</v>
      </c>
      <c r="E349" s="23">
        <v>5680</v>
      </c>
    </row>
    <row r="350" spans="1:5" x14ac:dyDescent="0.25">
      <c r="A350" s="17">
        <v>303535</v>
      </c>
      <c r="B350" s="24">
        <v>43983</v>
      </c>
      <c r="C350" s="33" t="s">
        <v>445</v>
      </c>
      <c r="D350" s="16" t="s">
        <v>12</v>
      </c>
      <c r="E350" s="23">
        <v>6580</v>
      </c>
    </row>
    <row r="351" spans="1:5" x14ac:dyDescent="0.25">
      <c r="A351" s="17">
        <v>303536</v>
      </c>
      <c r="B351" s="24">
        <v>43983</v>
      </c>
      <c r="C351" s="33" t="s">
        <v>445</v>
      </c>
      <c r="D351" s="16" t="s">
        <v>12</v>
      </c>
      <c r="E351" s="23">
        <v>6580</v>
      </c>
    </row>
    <row r="352" spans="1:5" x14ac:dyDescent="0.25">
      <c r="A352" s="17">
        <v>303537</v>
      </c>
      <c r="B352" s="24">
        <v>43983</v>
      </c>
      <c r="C352" s="33" t="s">
        <v>445</v>
      </c>
      <c r="D352" s="16" t="s">
        <v>12</v>
      </c>
      <c r="E352" s="23">
        <v>33880</v>
      </c>
    </row>
    <row r="353" spans="1:5" x14ac:dyDescent="0.25">
      <c r="A353" s="17">
        <v>196709</v>
      </c>
      <c r="B353" s="24">
        <v>43983</v>
      </c>
      <c r="C353" s="33" t="s">
        <v>445</v>
      </c>
      <c r="D353" s="16" t="s">
        <v>12</v>
      </c>
      <c r="E353" s="23">
        <v>79890</v>
      </c>
    </row>
    <row r="354" spans="1:5" x14ac:dyDescent="0.25">
      <c r="A354" s="17" t="s">
        <v>447</v>
      </c>
      <c r="B354" s="24">
        <v>43983</v>
      </c>
      <c r="C354" s="33" t="s">
        <v>445</v>
      </c>
      <c r="D354" s="16" t="s">
        <v>12</v>
      </c>
      <c r="E354" s="23">
        <v>156078</v>
      </c>
    </row>
    <row r="355" spans="1:5" x14ac:dyDescent="0.25">
      <c r="A355" s="17" t="s">
        <v>448</v>
      </c>
      <c r="B355" s="24">
        <v>43983</v>
      </c>
      <c r="C355" s="33" t="s">
        <v>445</v>
      </c>
      <c r="D355" s="16" t="s">
        <v>12</v>
      </c>
      <c r="E355" s="23">
        <v>49370</v>
      </c>
    </row>
    <row r="356" spans="1:5" x14ac:dyDescent="0.25">
      <c r="A356" s="17" t="s">
        <v>449</v>
      </c>
      <c r="B356" s="24">
        <v>43983</v>
      </c>
      <c r="C356" s="33" t="s">
        <v>445</v>
      </c>
      <c r="D356" s="16" t="s">
        <v>12</v>
      </c>
      <c r="E356" s="23">
        <v>45600</v>
      </c>
    </row>
    <row r="357" spans="1:5" x14ac:dyDescent="0.25">
      <c r="A357" s="17" t="s">
        <v>450</v>
      </c>
      <c r="B357" s="24">
        <v>43983</v>
      </c>
      <c r="C357" s="33" t="s">
        <v>445</v>
      </c>
      <c r="D357" s="16" t="s">
        <v>12</v>
      </c>
      <c r="E357" s="23">
        <v>153794.25</v>
      </c>
    </row>
    <row r="358" spans="1:5" x14ac:dyDescent="0.25">
      <c r="A358" s="17" t="s">
        <v>451</v>
      </c>
      <c r="B358" s="24">
        <v>44013</v>
      </c>
      <c r="C358" s="33" t="s">
        <v>445</v>
      </c>
      <c r="D358" s="16" t="s">
        <v>12</v>
      </c>
      <c r="E358" s="23">
        <v>465075</v>
      </c>
    </row>
    <row r="359" spans="1:5" x14ac:dyDescent="0.25">
      <c r="A359" s="17" t="s">
        <v>452</v>
      </c>
      <c r="B359" s="24">
        <v>44013</v>
      </c>
      <c r="C359" s="33" t="s">
        <v>445</v>
      </c>
      <c r="D359" s="16" t="s">
        <v>12</v>
      </c>
      <c r="E359" s="23">
        <v>370025</v>
      </c>
    </row>
    <row r="360" spans="1:5" x14ac:dyDescent="0.25">
      <c r="A360" s="17" t="s">
        <v>453</v>
      </c>
      <c r="B360" s="24">
        <v>44013</v>
      </c>
      <c r="C360" s="33" t="s">
        <v>445</v>
      </c>
      <c r="D360" s="16" t="s">
        <v>12</v>
      </c>
      <c r="E360" s="23">
        <v>150135</v>
      </c>
    </row>
    <row r="361" spans="1:5" x14ac:dyDescent="0.25">
      <c r="A361" s="17" t="s">
        <v>454</v>
      </c>
      <c r="B361" s="24">
        <v>44013</v>
      </c>
      <c r="C361" s="33" t="s">
        <v>445</v>
      </c>
      <c r="D361" s="16" t="s">
        <v>12</v>
      </c>
      <c r="E361" s="23">
        <v>485250</v>
      </c>
    </row>
    <row r="362" spans="1:5" x14ac:dyDescent="0.25">
      <c r="A362" s="17" t="s">
        <v>455</v>
      </c>
      <c r="B362" s="24">
        <v>44013</v>
      </c>
      <c r="C362" s="33" t="s">
        <v>445</v>
      </c>
      <c r="D362" s="16" t="s">
        <v>12</v>
      </c>
      <c r="E362" s="23">
        <v>52020</v>
      </c>
    </row>
    <row r="363" spans="1:5" x14ac:dyDescent="0.25">
      <c r="A363" s="17" t="s">
        <v>456</v>
      </c>
      <c r="B363" s="24">
        <v>44020</v>
      </c>
      <c r="C363" s="33" t="s">
        <v>445</v>
      </c>
      <c r="D363" s="16" t="s">
        <v>12</v>
      </c>
      <c r="E363" s="23">
        <v>147297.9</v>
      </c>
    </row>
    <row r="364" spans="1:5" x14ac:dyDescent="0.25">
      <c r="A364" s="17" t="s">
        <v>457</v>
      </c>
      <c r="B364" s="24">
        <v>44020</v>
      </c>
      <c r="C364" s="33" t="s">
        <v>445</v>
      </c>
      <c r="D364" s="16" t="s">
        <v>12</v>
      </c>
      <c r="E364" s="23">
        <v>529421.04</v>
      </c>
    </row>
    <row r="365" spans="1:5" x14ac:dyDescent="0.25">
      <c r="A365" s="17" t="s">
        <v>458</v>
      </c>
      <c r="B365" s="24">
        <v>44020</v>
      </c>
      <c r="C365" s="33" t="s">
        <v>445</v>
      </c>
      <c r="D365" s="16" t="s">
        <v>12</v>
      </c>
      <c r="E365" s="23">
        <v>363982.92</v>
      </c>
    </row>
    <row r="366" spans="1:5" x14ac:dyDescent="0.25">
      <c r="A366" s="17" t="s">
        <v>459</v>
      </c>
      <c r="B366" s="24">
        <v>44020</v>
      </c>
      <c r="C366" s="33" t="s">
        <v>445</v>
      </c>
      <c r="D366" s="16" t="s">
        <v>12</v>
      </c>
      <c r="E366" s="23">
        <v>188291</v>
      </c>
    </row>
    <row r="367" spans="1:5" x14ac:dyDescent="0.25">
      <c r="A367" s="17" t="s">
        <v>460</v>
      </c>
      <c r="B367" s="24">
        <v>44020</v>
      </c>
      <c r="C367" s="33" t="s">
        <v>445</v>
      </c>
      <c r="D367" s="16" t="s">
        <v>12</v>
      </c>
      <c r="E367" s="23">
        <v>144711.46</v>
      </c>
    </row>
    <row r="368" spans="1:5" x14ac:dyDescent="0.25">
      <c r="A368" s="32" t="s">
        <v>461</v>
      </c>
      <c r="B368" s="24">
        <v>44197</v>
      </c>
      <c r="C368" s="33" t="s">
        <v>445</v>
      </c>
      <c r="D368" s="16" t="s">
        <v>12</v>
      </c>
      <c r="E368" s="23">
        <v>21097.08</v>
      </c>
    </row>
    <row r="369" spans="1:5" x14ac:dyDescent="0.25">
      <c r="A369" s="16" t="s">
        <v>462</v>
      </c>
      <c r="B369" s="24">
        <v>44378</v>
      </c>
      <c r="C369" s="33" t="s">
        <v>445</v>
      </c>
      <c r="D369" s="16" t="s">
        <v>12</v>
      </c>
      <c r="E369" s="23">
        <v>113235</v>
      </c>
    </row>
    <row r="370" spans="1:5" x14ac:dyDescent="0.25">
      <c r="A370" s="16" t="s">
        <v>463</v>
      </c>
      <c r="B370" s="24">
        <v>44256</v>
      </c>
      <c r="C370" s="33" t="s">
        <v>445</v>
      </c>
      <c r="D370" s="16" t="s">
        <v>12</v>
      </c>
      <c r="E370" s="23">
        <v>557820</v>
      </c>
    </row>
    <row r="371" spans="1:5" x14ac:dyDescent="0.25">
      <c r="A371" s="32" t="s">
        <v>465</v>
      </c>
      <c r="B371" s="24">
        <v>44511</v>
      </c>
      <c r="C371" s="33" t="s">
        <v>445</v>
      </c>
      <c r="D371" s="16" t="s">
        <v>12</v>
      </c>
      <c r="E371" s="21">
        <v>7485.42</v>
      </c>
    </row>
    <row r="372" spans="1:5" x14ac:dyDescent="0.25">
      <c r="A372" s="32" t="s">
        <v>466</v>
      </c>
      <c r="B372" s="24">
        <v>44511</v>
      </c>
      <c r="C372" s="33" t="s">
        <v>445</v>
      </c>
      <c r="D372" s="16" t="s">
        <v>12</v>
      </c>
      <c r="E372" s="21">
        <v>11265.83</v>
      </c>
    </row>
    <row r="373" spans="1:5" x14ac:dyDescent="0.25">
      <c r="A373" s="32" t="s">
        <v>467</v>
      </c>
      <c r="B373" s="24">
        <v>44652</v>
      </c>
      <c r="C373" s="33" t="s">
        <v>445</v>
      </c>
      <c r="D373" s="16" t="s">
        <v>12</v>
      </c>
      <c r="E373" s="21">
        <v>6805.83</v>
      </c>
    </row>
    <row r="374" spans="1:5" x14ac:dyDescent="0.25">
      <c r="A374" s="32" t="s">
        <v>468</v>
      </c>
      <c r="B374" s="24">
        <v>44672</v>
      </c>
      <c r="C374" s="33" t="s">
        <v>445</v>
      </c>
      <c r="D374" s="16" t="s">
        <v>12</v>
      </c>
      <c r="E374" s="21">
        <v>6495</v>
      </c>
    </row>
    <row r="375" spans="1:5" x14ac:dyDescent="0.25">
      <c r="A375" s="32" t="s">
        <v>469</v>
      </c>
      <c r="B375" s="24">
        <v>44743</v>
      </c>
      <c r="C375" s="33" t="s">
        <v>445</v>
      </c>
      <c r="D375" s="16" t="s">
        <v>12</v>
      </c>
      <c r="E375" s="21">
        <v>6805.83</v>
      </c>
    </row>
    <row r="376" spans="1:5" x14ac:dyDescent="0.25">
      <c r="A376" s="32" t="s">
        <v>470</v>
      </c>
      <c r="B376" s="24">
        <v>44835</v>
      </c>
      <c r="C376" s="33" t="s">
        <v>445</v>
      </c>
      <c r="D376" s="16" t="s">
        <v>12</v>
      </c>
      <c r="E376" s="21">
        <v>348079.52</v>
      </c>
    </row>
    <row r="377" spans="1:5" x14ac:dyDescent="0.25">
      <c r="A377" s="32" t="s">
        <v>471</v>
      </c>
      <c r="B377" s="24">
        <v>44835</v>
      </c>
      <c r="C377" s="33" t="s">
        <v>445</v>
      </c>
      <c r="D377" s="16" t="s">
        <v>12</v>
      </c>
      <c r="E377" s="21">
        <v>639501.73</v>
      </c>
    </row>
    <row r="378" spans="1:5" x14ac:dyDescent="0.25">
      <c r="A378" s="32" t="s">
        <v>472</v>
      </c>
      <c r="B378" s="24">
        <v>44835</v>
      </c>
      <c r="C378" s="33" t="s">
        <v>445</v>
      </c>
      <c r="D378" s="16" t="s">
        <v>12</v>
      </c>
      <c r="E378" s="21">
        <v>572436.43999999994</v>
      </c>
    </row>
    <row r="379" spans="1:5" x14ac:dyDescent="0.25">
      <c r="A379" s="32" t="s">
        <v>473</v>
      </c>
      <c r="B379" s="24">
        <v>44835</v>
      </c>
      <c r="C379" s="33" t="s">
        <v>445</v>
      </c>
      <c r="D379" s="16" t="s">
        <v>12</v>
      </c>
      <c r="E379" s="21">
        <v>343127.91</v>
      </c>
    </row>
    <row r="380" spans="1:5" x14ac:dyDescent="0.25">
      <c r="A380" s="32" t="s">
        <v>474</v>
      </c>
      <c r="B380" s="24">
        <v>44852</v>
      </c>
      <c r="C380" s="33" t="s">
        <v>445</v>
      </c>
      <c r="D380" s="16" t="s">
        <v>12</v>
      </c>
      <c r="E380" s="21">
        <v>224471.34</v>
      </c>
    </row>
    <row r="381" spans="1:5" x14ac:dyDescent="0.25">
      <c r="A381" s="32" t="s">
        <v>475</v>
      </c>
      <c r="B381" s="24">
        <v>44853</v>
      </c>
      <c r="C381" s="33" t="s">
        <v>445</v>
      </c>
      <c r="D381" s="16" t="s">
        <v>12</v>
      </c>
      <c r="E381" s="21">
        <v>568275.38</v>
      </c>
    </row>
    <row r="382" spans="1:5" x14ac:dyDescent="0.25">
      <c r="A382" s="32" t="s">
        <v>476</v>
      </c>
      <c r="B382" s="24">
        <v>44853</v>
      </c>
      <c r="C382" s="33" t="s">
        <v>445</v>
      </c>
      <c r="D382" s="16" t="s">
        <v>12</v>
      </c>
      <c r="E382" s="21">
        <v>547248.62</v>
      </c>
    </row>
    <row r="383" spans="1:5" x14ac:dyDescent="0.25">
      <c r="A383" s="32" t="s">
        <v>477</v>
      </c>
      <c r="B383" s="24">
        <v>44853</v>
      </c>
      <c r="C383" s="33" t="s">
        <v>445</v>
      </c>
      <c r="D383" s="16" t="s">
        <v>12</v>
      </c>
      <c r="E383" s="21">
        <v>638267.86</v>
      </c>
    </row>
    <row r="384" spans="1:5" x14ac:dyDescent="0.25">
      <c r="A384" s="32" t="s">
        <v>478</v>
      </c>
      <c r="B384" s="24">
        <v>44853</v>
      </c>
      <c r="C384" s="33" t="s">
        <v>445</v>
      </c>
      <c r="D384" s="16" t="s">
        <v>12</v>
      </c>
      <c r="E384" s="21">
        <v>718107.36</v>
      </c>
    </row>
    <row r="385" spans="1:5" x14ac:dyDescent="0.25">
      <c r="A385" s="32" t="s">
        <v>479</v>
      </c>
      <c r="B385" s="24">
        <v>44866</v>
      </c>
      <c r="C385" s="33" t="s">
        <v>445</v>
      </c>
      <c r="D385" s="16" t="s">
        <v>12</v>
      </c>
      <c r="E385" s="21">
        <v>40200</v>
      </c>
    </row>
    <row r="386" spans="1:5" x14ac:dyDescent="0.25">
      <c r="A386" s="32" t="s">
        <v>480</v>
      </c>
      <c r="B386" s="24">
        <v>44866</v>
      </c>
      <c r="C386" s="33" t="s">
        <v>445</v>
      </c>
      <c r="D386" s="16" t="s">
        <v>12</v>
      </c>
      <c r="E386" s="21">
        <v>290413.73</v>
      </c>
    </row>
    <row r="387" spans="1:5" x14ac:dyDescent="0.25">
      <c r="A387" s="17" t="s">
        <v>484</v>
      </c>
      <c r="B387" s="24">
        <v>44783</v>
      </c>
      <c r="C387" s="33" t="s">
        <v>482</v>
      </c>
      <c r="D387" s="16" t="s">
        <v>12</v>
      </c>
      <c r="E387" s="21">
        <v>14070</v>
      </c>
    </row>
    <row r="388" spans="1:5" x14ac:dyDescent="0.25">
      <c r="A388" s="17" t="s">
        <v>485</v>
      </c>
      <c r="B388" s="24">
        <v>44783</v>
      </c>
      <c r="C388" s="33" t="s">
        <v>482</v>
      </c>
      <c r="D388" s="16" t="s">
        <v>12</v>
      </c>
      <c r="E388" s="21">
        <v>21105</v>
      </c>
    </row>
    <row r="389" spans="1:5" x14ac:dyDescent="0.25">
      <c r="A389" s="17" t="s">
        <v>487</v>
      </c>
      <c r="B389" s="24">
        <v>43862</v>
      </c>
      <c r="C389" s="33" t="s">
        <v>486</v>
      </c>
      <c r="D389" s="16" t="s">
        <v>12</v>
      </c>
      <c r="E389" s="23">
        <v>109070</v>
      </c>
    </row>
    <row r="390" spans="1:5" x14ac:dyDescent="0.25">
      <c r="A390" s="17" t="s">
        <v>488</v>
      </c>
      <c r="B390" s="24">
        <v>44317</v>
      </c>
      <c r="C390" s="33" t="s">
        <v>486</v>
      </c>
      <c r="D390" s="16" t="s">
        <v>12</v>
      </c>
      <c r="E390" s="23">
        <v>6600</v>
      </c>
    </row>
    <row r="391" spans="1:5" x14ac:dyDescent="0.25">
      <c r="A391" s="17" t="s">
        <v>489</v>
      </c>
      <c r="B391" s="24">
        <v>44317</v>
      </c>
      <c r="C391" s="33" t="s">
        <v>486</v>
      </c>
      <c r="D391" s="16" t="s">
        <v>12</v>
      </c>
      <c r="E391" s="23">
        <v>10100</v>
      </c>
    </row>
    <row r="392" spans="1:5" x14ac:dyDescent="0.25">
      <c r="A392" s="17" t="s">
        <v>490</v>
      </c>
      <c r="B392" s="24">
        <v>44317</v>
      </c>
      <c r="C392" s="33" t="s">
        <v>486</v>
      </c>
      <c r="D392" s="16" t="s">
        <v>12</v>
      </c>
      <c r="E392" s="23">
        <v>27500</v>
      </c>
    </row>
    <row r="393" spans="1:5" x14ac:dyDescent="0.25">
      <c r="A393" s="17" t="s">
        <v>491</v>
      </c>
      <c r="B393" s="24">
        <v>44470</v>
      </c>
      <c r="C393" s="33" t="s">
        <v>486</v>
      </c>
      <c r="D393" s="16" t="s">
        <v>12</v>
      </c>
      <c r="E393" s="23">
        <v>125500</v>
      </c>
    </row>
    <row r="394" spans="1:5" x14ac:dyDescent="0.25">
      <c r="A394" s="17" t="s">
        <v>492</v>
      </c>
      <c r="B394" s="24">
        <v>44713</v>
      </c>
      <c r="C394" s="33" t="s">
        <v>486</v>
      </c>
      <c r="D394" s="16" t="s">
        <v>12</v>
      </c>
      <c r="E394" s="21">
        <v>44800</v>
      </c>
    </row>
    <row r="395" spans="1:5" x14ac:dyDescent="0.25">
      <c r="A395" s="17" t="s">
        <v>494</v>
      </c>
      <c r="B395" s="24">
        <v>44866</v>
      </c>
      <c r="C395" s="33" t="s">
        <v>486</v>
      </c>
      <c r="D395" s="16" t="s">
        <v>12</v>
      </c>
      <c r="E395" s="21">
        <v>86844</v>
      </c>
    </row>
    <row r="396" spans="1:5" x14ac:dyDescent="0.25">
      <c r="A396" s="17" t="s">
        <v>495</v>
      </c>
      <c r="B396" s="24">
        <v>44866</v>
      </c>
      <c r="C396" s="33" t="s">
        <v>486</v>
      </c>
      <c r="D396" s="16" t="s">
        <v>12</v>
      </c>
      <c r="E396" s="21">
        <v>28200</v>
      </c>
    </row>
    <row r="397" spans="1:5" x14ac:dyDescent="0.25">
      <c r="A397" s="17" t="s">
        <v>497</v>
      </c>
      <c r="B397" s="24">
        <v>44866</v>
      </c>
      <c r="C397" s="33" t="s">
        <v>486</v>
      </c>
      <c r="D397" s="16" t="s">
        <v>12</v>
      </c>
      <c r="E397" s="21">
        <v>67305</v>
      </c>
    </row>
    <row r="398" spans="1:5" x14ac:dyDescent="0.25">
      <c r="A398" s="17" t="s">
        <v>498</v>
      </c>
      <c r="B398" s="24">
        <v>44888</v>
      </c>
      <c r="C398" s="33" t="s">
        <v>486</v>
      </c>
      <c r="D398" s="16" t="s">
        <v>12</v>
      </c>
      <c r="E398" s="21">
        <v>163750</v>
      </c>
    </row>
    <row r="399" spans="1:5" x14ac:dyDescent="0.25">
      <c r="A399" s="17" t="s">
        <v>66</v>
      </c>
      <c r="B399" s="24">
        <v>44888</v>
      </c>
      <c r="C399" s="33" t="s">
        <v>486</v>
      </c>
      <c r="D399" s="16" t="s">
        <v>12</v>
      </c>
      <c r="E399" s="21">
        <v>41500</v>
      </c>
    </row>
    <row r="400" spans="1:5" x14ac:dyDescent="0.25">
      <c r="A400" s="17" t="s">
        <v>221</v>
      </c>
      <c r="B400" s="24">
        <v>44888</v>
      </c>
      <c r="C400" s="33" t="s">
        <v>486</v>
      </c>
      <c r="D400" s="16" t="s">
        <v>12</v>
      </c>
      <c r="E400" s="21">
        <v>54695</v>
      </c>
    </row>
    <row r="401" spans="1:5" ht="15.75" x14ac:dyDescent="0.25">
      <c r="B401" s="272" t="s">
        <v>504</v>
      </c>
      <c r="C401" s="272"/>
      <c r="D401" s="272"/>
      <c r="E401" s="229">
        <f>SUM(E13:E400)</f>
        <v>160516504.54000008</v>
      </c>
    </row>
    <row r="412" spans="1:5" ht="16.5" thickBot="1" x14ac:dyDescent="0.3">
      <c r="A412" s="129" t="s">
        <v>505</v>
      </c>
      <c r="B412" s="130"/>
      <c r="C412" s="130"/>
      <c r="D412" s="130"/>
      <c r="E412" s="130"/>
    </row>
    <row r="413" spans="1:5" ht="32.25" thickBot="1" x14ac:dyDescent="0.3">
      <c r="A413" s="141" t="s">
        <v>1036</v>
      </c>
      <c r="B413" s="141" t="s">
        <v>1037</v>
      </c>
      <c r="C413" s="142" t="s">
        <v>1038</v>
      </c>
      <c r="D413" s="143" t="s">
        <v>3</v>
      </c>
      <c r="E413" s="141" t="s">
        <v>1039</v>
      </c>
    </row>
    <row r="414" spans="1:5" x14ac:dyDescent="0.25">
      <c r="A414" s="8" t="s">
        <v>508</v>
      </c>
      <c r="B414" s="58">
        <v>44833</v>
      </c>
      <c r="C414" s="144" t="s">
        <v>506</v>
      </c>
      <c r="D414" s="57" t="s">
        <v>507</v>
      </c>
      <c r="E414" s="59">
        <v>6000000</v>
      </c>
    </row>
    <row r="415" spans="1:5" x14ac:dyDescent="0.25">
      <c r="A415" s="8" t="s">
        <v>510</v>
      </c>
      <c r="B415" s="9">
        <v>43348</v>
      </c>
      <c r="C415" s="56" t="s">
        <v>509</v>
      </c>
      <c r="D415" s="57" t="s">
        <v>507</v>
      </c>
      <c r="E415" s="59">
        <v>999000</v>
      </c>
    </row>
    <row r="416" spans="1:5" x14ac:dyDescent="0.25">
      <c r="A416" s="16" t="s">
        <v>512</v>
      </c>
      <c r="B416" s="18">
        <v>44484</v>
      </c>
      <c r="C416" s="63" t="s">
        <v>511</v>
      </c>
      <c r="D416" s="64" t="s">
        <v>507</v>
      </c>
      <c r="E416" s="19">
        <v>9431250</v>
      </c>
    </row>
    <row r="417" spans="1:5" x14ac:dyDescent="0.25">
      <c r="A417" s="16" t="s">
        <v>514</v>
      </c>
      <c r="B417" s="18">
        <v>44491</v>
      </c>
      <c r="C417" s="63" t="s">
        <v>513</v>
      </c>
      <c r="D417" s="64" t="s">
        <v>507</v>
      </c>
      <c r="E417" s="26">
        <v>424375</v>
      </c>
    </row>
    <row r="418" spans="1:5" x14ac:dyDescent="0.25">
      <c r="A418" s="65">
        <v>44256</v>
      </c>
      <c r="B418" s="18">
        <v>44774</v>
      </c>
      <c r="C418" s="63" t="s">
        <v>515</v>
      </c>
      <c r="D418" s="64" t="s">
        <v>507</v>
      </c>
      <c r="E418" s="26">
        <v>597836.25</v>
      </c>
    </row>
    <row r="419" spans="1:5" x14ac:dyDescent="0.25">
      <c r="A419" s="16" t="s">
        <v>517</v>
      </c>
      <c r="B419" s="18">
        <v>44028</v>
      </c>
      <c r="C419" s="63" t="s">
        <v>516</v>
      </c>
      <c r="D419" s="64" t="s">
        <v>507</v>
      </c>
      <c r="E419" s="26">
        <v>1130500</v>
      </c>
    </row>
    <row r="420" spans="1:5" x14ac:dyDescent="0.25">
      <c r="A420" s="16" t="s">
        <v>519</v>
      </c>
      <c r="B420" s="18">
        <v>43424</v>
      </c>
      <c r="C420" s="63" t="s">
        <v>518</v>
      </c>
      <c r="D420" s="64" t="s">
        <v>507</v>
      </c>
      <c r="E420" s="19">
        <v>1150000</v>
      </c>
    </row>
    <row r="421" spans="1:5" x14ac:dyDescent="0.25">
      <c r="A421" s="16" t="s">
        <v>521</v>
      </c>
      <c r="B421" s="18">
        <v>44488</v>
      </c>
      <c r="C421" s="63" t="s">
        <v>520</v>
      </c>
      <c r="D421" s="64" t="s">
        <v>507</v>
      </c>
      <c r="E421" s="23">
        <v>93750</v>
      </c>
    </row>
    <row r="422" spans="1:5" x14ac:dyDescent="0.25">
      <c r="A422" s="16" t="s">
        <v>523</v>
      </c>
      <c r="B422" s="18">
        <v>44488</v>
      </c>
      <c r="C422" s="63" t="s">
        <v>522</v>
      </c>
      <c r="D422" s="64" t="s">
        <v>507</v>
      </c>
      <c r="E422" s="23">
        <v>531250</v>
      </c>
    </row>
    <row r="423" spans="1:5" x14ac:dyDescent="0.25">
      <c r="A423" s="16" t="s">
        <v>525</v>
      </c>
      <c r="B423" s="18">
        <v>44593</v>
      </c>
      <c r="C423" s="63" t="s">
        <v>524</v>
      </c>
      <c r="D423" s="64" t="s">
        <v>507</v>
      </c>
      <c r="E423" s="23">
        <v>3107544.38</v>
      </c>
    </row>
    <row r="424" spans="1:5" x14ac:dyDescent="0.25">
      <c r="A424" s="16" t="s">
        <v>529</v>
      </c>
      <c r="B424" s="18">
        <v>44652</v>
      </c>
      <c r="C424" s="63" t="s">
        <v>528</v>
      </c>
      <c r="D424" s="64" t="s">
        <v>507</v>
      </c>
      <c r="E424" s="23">
        <v>216318.75</v>
      </c>
    </row>
    <row r="425" spans="1:5" x14ac:dyDescent="0.25">
      <c r="A425" s="16" t="s">
        <v>531</v>
      </c>
      <c r="B425" s="18">
        <v>44774</v>
      </c>
      <c r="C425" s="63" t="s">
        <v>530</v>
      </c>
      <c r="D425" s="64" t="s">
        <v>507</v>
      </c>
      <c r="E425" s="23">
        <v>1255078.1299999999</v>
      </c>
    </row>
    <row r="426" spans="1:5" x14ac:dyDescent="0.25">
      <c r="A426" s="16" t="s">
        <v>533</v>
      </c>
      <c r="B426" s="18">
        <v>44593</v>
      </c>
      <c r="C426" s="63" t="s">
        <v>532</v>
      </c>
      <c r="D426" s="64" t="s">
        <v>507</v>
      </c>
      <c r="E426" s="31">
        <v>931416.88</v>
      </c>
    </row>
    <row r="427" spans="1:5" x14ac:dyDescent="0.25">
      <c r="A427" s="16" t="s">
        <v>535</v>
      </c>
      <c r="B427" s="18">
        <v>43881</v>
      </c>
      <c r="C427" s="63" t="s">
        <v>534</v>
      </c>
      <c r="D427" s="64" t="s">
        <v>507</v>
      </c>
      <c r="E427" s="19">
        <v>96310</v>
      </c>
    </row>
    <row r="428" spans="1:5" x14ac:dyDescent="0.25">
      <c r="A428" s="16" t="s">
        <v>536</v>
      </c>
      <c r="B428" s="18">
        <v>43889</v>
      </c>
      <c r="C428" s="63" t="s">
        <v>534</v>
      </c>
      <c r="D428" s="64" t="s">
        <v>507</v>
      </c>
      <c r="E428" s="19">
        <v>96310</v>
      </c>
    </row>
    <row r="429" spans="1:5" x14ac:dyDescent="0.25">
      <c r="A429" s="16" t="s">
        <v>538</v>
      </c>
      <c r="B429" s="18">
        <v>43889</v>
      </c>
      <c r="C429" s="63" t="s">
        <v>537</v>
      </c>
      <c r="D429" s="64" t="s">
        <v>507</v>
      </c>
      <c r="E429" s="26">
        <v>128412.5</v>
      </c>
    </row>
    <row r="430" spans="1:5" x14ac:dyDescent="0.25">
      <c r="A430" s="16" t="s">
        <v>540</v>
      </c>
      <c r="B430" s="18">
        <v>44593</v>
      </c>
      <c r="C430" s="63" t="s">
        <v>539</v>
      </c>
      <c r="D430" s="64" t="s">
        <v>507</v>
      </c>
      <c r="E430" s="26">
        <v>1223692.5</v>
      </c>
    </row>
    <row r="431" spans="1:5" x14ac:dyDescent="0.25">
      <c r="A431" s="16" t="s">
        <v>542</v>
      </c>
      <c r="B431" s="18">
        <v>44475</v>
      </c>
      <c r="C431" s="63" t="s">
        <v>541</v>
      </c>
      <c r="D431" s="64" t="s">
        <v>507</v>
      </c>
      <c r="E431" s="26">
        <v>1781250</v>
      </c>
    </row>
    <row r="432" spans="1:5" x14ac:dyDescent="0.25">
      <c r="A432" s="16" t="s">
        <v>510</v>
      </c>
      <c r="B432" s="18">
        <v>43789</v>
      </c>
      <c r="C432" s="63" t="s">
        <v>543</v>
      </c>
      <c r="D432" s="64" t="s">
        <v>507</v>
      </c>
      <c r="E432" s="26">
        <v>144507.5</v>
      </c>
    </row>
    <row r="433" spans="1:5" ht="27" x14ac:dyDescent="0.25">
      <c r="A433" s="16" t="s">
        <v>510</v>
      </c>
      <c r="B433" s="18">
        <v>43168</v>
      </c>
      <c r="C433" s="63" t="s">
        <v>545</v>
      </c>
      <c r="D433" s="64" t="s">
        <v>507</v>
      </c>
      <c r="E433" s="26">
        <v>134626.25</v>
      </c>
    </row>
    <row r="434" spans="1:5" x14ac:dyDescent="0.25">
      <c r="A434" s="16" t="s">
        <v>510</v>
      </c>
      <c r="B434" s="18">
        <v>43168</v>
      </c>
      <c r="C434" s="63" t="s">
        <v>546</v>
      </c>
      <c r="D434" s="64" t="s">
        <v>507</v>
      </c>
      <c r="E434" s="26">
        <v>296562.5</v>
      </c>
    </row>
    <row r="435" spans="1:5" x14ac:dyDescent="0.25">
      <c r="A435" s="16" t="s">
        <v>548</v>
      </c>
      <c r="B435" s="18">
        <v>44865</v>
      </c>
      <c r="C435" s="63" t="s">
        <v>547</v>
      </c>
      <c r="D435" s="64" t="s">
        <v>507</v>
      </c>
      <c r="E435" s="26">
        <v>1265625</v>
      </c>
    </row>
    <row r="436" spans="1:5" x14ac:dyDescent="0.25">
      <c r="A436" s="16" t="s">
        <v>550</v>
      </c>
      <c r="B436" s="18">
        <v>44865</v>
      </c>
      <c r="C436" s="63" t="s">
        <v>549</v>
      </c>
      <c r="D436" s="64" t="s">
        <v>507</v>
      </c>
      <c r="E436" s="26">
        <v>984375</v>
      </c>
    </row>
    <row r="437" spans="1:5" x14ac:dyDescent="0.25">
      <c r="A437" s="16" t="s">
        <v>552</v>
      </c>
      <c r="B437" s="18">
        <v>44865</v>
      </c>
      <c r="C437" s="63" t="s">
        <v>551</v>
      </c>
      <c r="D437" s="64" t="s">
        <v>507</v>
      </c>
      <c r="E437" s="26">
        <v>140625</v>
      </c>
    </row>
    <row r="438" spans="1:5" x14ac:dyDescent="0.25">
      <c r="A438" s="16" t="s">
        <v>554</v>
      </c>
      <c r="B438" s="18">
        <v>44865</v>
      </c>
      <c r="C438" s="63" t="s">
        <v>553</v>
      </c>
      <c r="D438" s="64" t="s">
        <v>507</v>
      </c>
      <c r="E438" s="26">
        <v>562500</v>
      </c>
    </row>
    <row r="439" spans="1:5" x14ac:dyDescent="0.25">
      <c r="A439" s="16" t="s">
        <v>555</v>
      </c>
      <c r="B439" s="18">
        <v>44865</v>
      </c>
      <c r="C439" s="63" t="s">
        <v>547</v>
      </c>
      <c r="D439" s="64" t="s">
        <v>507</v>
      </c>
      <c r="E439" s="26">
        <v>1265625</v>
      </c>
    </row>
    <row r="440" spans="1:5" x14ac:dyDescent="0.25">
      <c r="A440" s="16" t="s">
        <v>557</v>
      </c>
      <c r="B440" s="18">
        <v>43867</v>
      </c>
      <c r="C440" s="63" t="s">
        <v>556</v>
      </c>
      <c r="D440" s="64" t="s">
        <v>507</v>
      </c>
      <c r="E440" s="26">
        <v>81000</v>
      </c>
    </row>
    <row r="441" spans="1:5" x14ac:dyDescent="0.25">
      <c r="A441" s="16" t="s">
        <v>559</v>
      </c>
      <c r="B441" s="18">
        <v>43801</v>
      </c>
      <c r="C441" s="63" t="s">
        <v>558</v>
      </c>
      <c r="D441" s="64" t="s">
        <v>507</v>
      </c>
      <c r="E441" s="26">
        <v>675</v>
      </c>
    </row>
    <row r="442" spans="1:5" x14ac:dyDescent="0.25">
      <c r="A442" s="16" t="s">
        <v>561</v>
      </c>
      <c r="B442" s="18">
        <v>44504</v>
      </c>
      <c r="C442" s="63" t="s">
        <v>560</v>
      </c>
      <c r="D442" s="64" t="s">
        <v>507</v>
      </c>
      <c r="E442" s="26">
        <v>3940450</v>
      </c>
    </row>
    <row r="443" spans="1:5" x14ac:dyDescent="0.25">
      <c r="A443" s="16" t="s">
        <v>562</v>
      </c>
      <c r="B443" s="18">
        <v>44593</v>
      </c>
      <c r="C443" s="63" t="s">
        <v>560</v>
      </c>
      <c r="D443" s="64" t="s">
        <v>507</v>
      </c>
      <c r="E443" s="26">
        <v>3940450</v>
      </c>
    </row>
    <row r="444" spans="1:5" x14ac:dyDescent="0.25">
      <c r="A444" s="16" t="s">
        <v>564</v>
      </c>
      <c r="B444" s="18">
        <v>43599</v>
      </c>
      <c r="C444" s="63" t="s">
        <v>563</v>
      </c>
      <c r="D444" s="64" t="s">
        <v>507</v>
      </c>
      <c r="E444" s="23">
        <v>697125</v>
      </c>
    </row>
    <row r="445" spans="1:5" x14ac:dyDescent="0.25">
      <c r="A445" s="16" t="s">
        <v>565</v>
      </c>
      <c r="B445" s="18">
        <v>43599</v>
      </c>
      <c r="C445" s="63" t="s">
        <v>563</v>
      </c>
      <c r="D445" s="64" t="s">
        <v>507</v>
      </c>
      <c r="E445" s="23">
        <v>697125</v>
      </c>
    </row>
    <row r="446" spans="1:5" x14ac:dyDescent="0.25">
      <c r="A446" s="16" t="s">
        <v>567</v>
      </c>
      <c r="B446" s="18">
        <v>43796</v>
      </c>
      <c r="C446" s="63" t="s">
        <v>566</v>
      </c>
      <c r="D446" s="64" t="s">
        <v>507</v>
      </c>
      <c r="E446" s="23">
        <v>765625</v>
      </c>
    </row>
    <row r="447" spans="1:5" x14ac:dyDescent="0.25">
      <c r="A447" s="16" t="s">
        <v>569</v>
      </c>
      <c r="B447" s="18">
        <v>43448</v>
      </c>
      <c r="C447" s="63" t="s">
        <v>568</v>
      </c>
      <c r="D447" s="64" t="s">
        <v>507</v>
      </c>
      <c r="E447" s="26">
        <v>814312.5</v>
      </c>
    </row>
    <row r="448" spans="1:5" x14ac:dyDescent="0.25">
      <c r="A448" s="16" t="s">
        <v>571</v>
      </c>
      <c r="B448" s="18">
        <v>43599</v>
      </c>
      <c r="C448" s="63" t="s">
        <v>570</v>
      </c>
      <c r="D448" s="64" t="s">
        <v>507</v>
      </c>
      <c r="E448" s="26">
        <v>929500</v>
      </c>
    </row>
    <row r="449" spans="1:5" x14ac:dyDescent="0.25">
      <c r="A449" s="16" t="s">
        <v>573</v>
      </c>
      <c r="B449" s="18">
        <v>43816</v>
      </c>
      <c r="C449" s="63" t="s">
        <v>572</v>
      </c>
      <c r="D449" s="64" t="s">
        <v>507</v>
      </c>
      <c r="E449" s="26">
        <v>771847.5</v>
      </c>
    </row>
    <row r="450" spans="1:5" x14ac:dyDescent="0.25">
      <c r="A450" s="16" t="s">
        <v>575</v>
      </c>
      <c r="B450" s="18">
        <v>43586</v>
      </c>
      <c r="C450" s="63" t="s">
        <v>574</v>
      </c>
      <c r="D450" s="64" t="s">
        <v>507</v>
      </c>
      <c r="E450" s="26">
        <v>1531250</v>
      </c>
    </row>
    <row r="451" spans="1:5" x14ac:dyDescent="0.25">
      <c r="A451" s="16" t="s">
        <v>577</v>
      </c>
      <c r="B451" s="18">
        <v>43504</v>
      </c>
      <c r="C451" s="63" t="s">
        <v>576</v>
      </c>
      <c r="D451" s="64" t="s">
        <v>507</v>
      </c>
      <c r="E451" s="26">
        <v>29224734.379999999</v>
      </c>
    </row>
    <row r="452" spans="1:5" x14ac:dyDescent="0.25">
      <c r="A452" s="16" t="s">
        <v>579</v>
      </c>
      <c r="B452" s="18">
        <v>43599</v>
      </c>
      <c r="C452" s="63" t="s">
        <v>578</v>
      </c>
      <c r="D452" s="64" t="s">
        <v>507</v>
      </c>
      <c r="E452" s="26">
        <v>38036812.5</v>
      </c>
    </row>
    <row r="453" spans="1:5" x14ac:dyDescent="0.25">
      <c r="A453" s="16" t="s">
        <v>581</v>
      </c>
      <c r="B453" s="18">
        <v>44593</v>
      </c>
      <c r="C453" s="63" t="s">
        <v>580</v>
      </c>
      <c r="D453" s="64" t="s">
        <v>507</v>
      </c>
      <c r="E453" s="26">
        <v>662312.5</v>
      </c>
    </row>
    <row r="454" spans="1:5" x14ac:dyDescent="0.25">
      <c r="A454" s="16" t="s">
        <v>582</v>
      </c>
      <c r="B454" s="18">
        <v>44593</v>
      </c>
      <c r="C454" s="63" t="s">
        <v>580</v>
      </c>
      <c r="D454" s="64" t="s">
        <v>507</v>
      </c>
      <c r="E454" s="26">
        <v>662312.5</v>
      </c>
    </row>
    <row r="455" spans="1:5" x14ac:dyDescent="0.25">
      <c r="A455" s="16" t="s">
        <v>583</v>
      </c>
      <c r="B455" s="18">
        <v>44593</v>
      </c>
      <c r="C455" s="63" t="s">
        <v>580</v>
      </c>
      <c r="D455" s="64" t="s">
        <v>507</v>
      </c>
      <c r="E455" s="26">
        <v>662312.5</v>
      </c>
    </row>
    <row r="456" spans="1:5" x14ac:dyDescent="0.25">
      <c r="A456" s="16" t="s">
        <v>585</v>
      </c>
      <c r="B456" s="18">
        <v>43602</v>
      </c>
      <c r="C456" s="63" t="s">
        <v>584</v>
      </c>
      <c r="D456" s="64" t="s">
        <v>507</v>
      </c>
      <c r="E456" s="26">
        <v>549721.25</v>
      </c>
    </row>
    <row r="457" spans="1:5" x14ac:dyDescent="0.25">
      <c r="A457" s="16" t="s">
        <v>585</v>
      </c>
      <c r="B457" s="18">
        <v>43402</v>
      </c>
      <c r="C457" s="63" t="s">
        <v>586</v>
      </c>
      <c r="D457" s="64" t="s">
        <v>507</v>
      </c>
      <c r="E457" s="26">
        <v>797397.5</v>
      </c>
    </row>
    <row r="458" spans="1:5" x14ac:dyDescent="0.25">
      <c r="A458" s="16" t="s">
        <v>585</v>
      </c>
      <c r="B458" s="18">
        <v>43402</v>
      </c>
      <c r="C458" s="63" t="s">
        <v>587</v>
      </c>
      <c r="D458" s="64" t="s">
        <v>507</v>
      </c>
      <c r="E458" s="26">
        <v>33807.5</v>
      </c>
    </row>
    <row r="459" spans="1:5" x14ac:dyDescent="0.25">
      <c r="A459" s="16" t="s">
        <v>585</v>
      </c>
      <c r="B459" s="18">
        <v>43402</v>
      </c>
      <c r="C459" s="63" t="s">
        <v>588</v>
      </c>
      <c r="D459" s="64" t="s">
        <v>507</v>
      </c>
      <c r="E459" s="26">
        <v>236652.5</v>
      </c>
    </row>
    <row r="460" spans="1:5" x14ac:dyDescent="0.25">
      <c r="A460" s="16" t="s">
        <v>590</v>
      </c>
      <c r="B460" s="18">
        <v>43306</v>
      </c>
      <c r="C460" s="63" t="s">
        <v>589</v>
      </c>
      <c r="D460" s="64" t="s">
        <v>507</v>
      </c>
      <c r="E460" s="26">
        <v>117125</v>
      </c>
    </row>
    <row r="461" spans="1:5" x14ac:dyDescent="0.25">
      <c r="A461" s="16" t="s">
        <v>585</v>
      </c>
      <c r="B461" s="18">
        <v>43391</v>
      </c>
      <c r="C461" s="63" t="s">
        <v>591</v>
      </c>
      <c r="D461" s="64" t="s">
        <v>507</v>
      </c>
      <c r="E461" s="26">
        <v>971578.13</v>
      </c>
    </row>
    <row r="462" spans="1:5" x14ac:dyDescent="0.25">
      <c r="A462" s="16" t="s">
        <v>585</v>
      </c>
      <c r="B462" s="18">
        <v>43452</v>
      </c>
      <c r="C462" s="63" t="s">
        <v>592</v>
      </c>
      <c r="D462" s="64" t="s">
        <v>507</v>
      </c>
      <c r="E462" s="26">
        <v>127230.63</v>
      </c>
    </row>
    <row r="463" spans="1:5" x14ac:dyDescent="0.25">
      <c r="A463" s="16" t="s">
        <v>585</v>
      </c>
      <c r="B463" s="18">
        <v>43452</v>
      </c>
      <c r="C463" s="63" t="s">
        <v>593</v>
      </c>
      <c r="D463" s="64" t="s">
        <v>507</v>
      </c>
      <c r="E463" s="26">
        <v>138796.88</v>
      </c>
    </row>
    <row r="464" spans="1:5" x14ac:dyDescent="0.25">
      <c r="A464" s="16" t="s">
        <v>595</v>
      </c>
      <c r="B464" s="18">
        <v>43451</v>
      </c>
      <c r="C464" s="63" t="s">
        <v>594</v>
      </c>
      <c r="D464" s="64" t="s">
        <v>507</v>
      </c>
      <c r="E464" s="23">
        <v>14843.75</v>
      </c>
    </row>
    <row r="465" spans="1:5" x14ac:dyDescent="0.25">
      <c r="A465" s="16" t="s">
        <v>585</v>
      </c>
      <c r="B465" s="18">
        <v>43550</v>
      </c>
      <c r="C465" s="63" t="s">
        <v>596</v>
      </c>
      <c r="D465" s="64" t="s">
        <v>507</v>
      </c>
      <c r="E465" s="26">
        <v>242895</v>
      </c>
    </row>
    <row r="466" spans="1:5" x14ac:dyDescent="0.25">
      <c r="A466" s="16" t="s">
        <v>598</v>
      </c>
      <c r="B466" s="18">
        <v>43550</v>
      </c>
      <c r="C466" s="63" t="s">
        <v>597</v>
      </c>
      <c r="D466" s="64" t="s">
        <v>507</v>
      </c>
      <c r="E466" s="23">
        <v>29687.5</v>
      </c>
    </row>
    <row r="467" spans="1:5" x14ac:dyDescent="0.25">
      <c r="A467" s="16" t="s">
        <v>600</v>
      </c>
      <c r="B467" s="18">
        <v>43550</v>
      </c>
      <c r="C467" s="63" t="s">
        <v>599</v>
      </c>
      <c r="D467" s="64" t="s">
        <v>507</v>
      </c>
      <c r="E467" s="23">
        <v>367187.5</v>
      </c>
    </row>
    <row r="468" spans="1:5" x14ac:dyDescent="0.25">
      <c r="A468" s="16" t="s">
        <v>601</v>
      </c>
      <c r="B468" s="18">
        <v>43391</v>
      </c>
      <c r="C468" s="63" t="s">
        <v>599</v>
      </c>
      <c r="D468" s="64" t="s">
        <v>507</v>
      </c>
      <c r="E468" s="23">
        <v>367187.5</v>
      </c>
    </row>
    <row r="469" spans="1:5" x14ac:dyDescent="0.25">
      <c r="A469" s="16" t="s">
        <v>585</v>
      </c>
      <c r="B469" s="18">
        <v>43307</v>
      </c>
      <c r="C469" s="63" t="s">
        <v>602</v>
      </c>
      <c r="D469" s="64" t="s">
        <v>507</v>
      </c>
      <c r="E469" s="26">
        <v>46265.63</v>
      </c>
    </row>
    <row r="470" spans="1:5" x14ac:dyDescent="0.25">
      <c r="A470" s="16" t="s">
        <v>604</v>
      </c>
      <c r="B470" s="18">
        <v>43447</v>
      </c>
      <c r="C470" s="63" t="s">
        <v>603</v>
      </c>
      <c r="D470" s="64" t="s">
        <v>507</v>
      </c>
      <c r="E470" s="26">
        <v>1406563.75</v>
      </c>
    </row>
    <row r="471" spans="1:5" x14ac:dyDescent="0.25">
      <c r="A471" s="16" t="s">
        <v>510</v>
      </c>
      <c r="B471" s="18">
        <v>43137</v>
      </c>
      <c r="C471" s="63" t="s">
        <v>605</v>
      </c>
      <c r="D471" s="64" t="s">
        <v>507</v>
      </c>
      <c r="E471" s="19">
        <v>7882.5</v>
      </c>
    </row>
    <row r="472" spans="1:5" x14ac:dyDescent="0.25">
      <c r="A472" s="16" t="s">
        <v>510</v>
      </c>
      <c r="B472" s="18">
        <v>43265</v>
      </c>
      <c r="C472" s="63" t="s">
        <v>606</v>
      </c>
      <c r="D472" s="64" t="s">
        <v>507</v>
      </c>
      <c r="E472" s="26">
        <v>11016.88</v>
      </c>
    </row>
    <row r="473" spans="1:5" x14ac:dyDescent="0.25">
      <c r="A473" s="16" t="s">
        <v>608</v>
      </c>
      <c r="B473" s="18">
        <v>43718</v>
      </c>
      <c r="C473" s="63" t="s">
        <v>607</v>
      </c>
      <c r="D473" s="64" t="s">
        <v>507</v>
      </c>
      <c r="E473" s="26">
        <v>159804.38</v>
      </c>
    </row>
    <row r="474" spans="1:5" x14ac:dyDescent="0.25">
      <c r="A474" s="16" t="s">
        <v>610</v>
      </c>
      <c r="B474" s="18">
        <v>43718</v>
      </c>
      <c r="C474" s="63" t="s">
        <v>609</v>
      </c>
      <c r="D474" s="64" t="s">
        <v>507</v>
      </c>
      <c r="E474" s="26">
        <v>159990.63</v>
      </c>
    </row>
    <row r="475" spans="1:5" x14ac:dyDescent="0.25">
      <c r="A475" s="16" t="s">
        <v>510</v>
      </c>
      <c r="B475" s="18">
        <v>43265</v>
      </c>
      <c r="C475" s="63" t="s">
        <v>611</v>
      </c>
      <c r="D475" s="64" t="s">
        <v>507</v>
      </c>
      <c r="E475" s="26">
        <v>1721.25</v>
      </c>
    </row>
    <row r="476" spans="1:5" x14ac:dyDescent="0.25">
      <c r="A476" s="16" t="s">
        <v>510</v>
      </c>
      <c r="B476" s="18">
        <v>43546</v>
      </c>
      <c r="C476" s="63" t="s">
        <v>612</v>
      </c>
      <c r="D476" s="64" t="s">
        <v>507</v>
      </c>
      <c r="E476" s="19">
        <v>17771.25</v>
      </c>
    </row>
    <row r="477" spans="1:5" x14ac:dyDescent="0.25">
      <c r="A477" s="16" t="s">
        <v>510</v>
      </c>
      <c r="B477" s="18">
        <v>43817</v>
      </c>
      <c r="C477" s="63" t="s">
        <v>613</v>
      </c>
      <c r="D477" s="64" t="s">
        <v>507</v>
      </c>
      <c r="E477" s="19">
        <v>3984398.13</v>
      </c>
    </row>
    <row r="478" spans="1:5" x14ac:dyDescent="0.25">
      <c r="A478" s="16" t="s">
        <v>510</v>
      </c>
      <c r="B478" s="18">
        <v>43770</v>
      </c>
      <c r="C478" s="63" t="s">
        <v>614</v>
      </c>
      <c r="D478" s="64" t="s">
        <v>507</v>
      </c>
      <c r="E478" s="26">
        <v>682500</v>
      </c>
    </row>
    <row r="479" spans="1:5" x14ac:dyDescent="0.25">
      <c r="A479" s="16" t="s">
        <v>616</v>
      </c>
      <c r="B479" s="18">
        <v>43862</v>
      </c>
      <c r="C479" s="63" t="s">
        <v>615</v>
      </c>
      <c r="D479" s="64" t="s">
        <v>507</v>
      </c>
      <c r="E479" s="19">
        <v>9900000</v>
      </c>
    </row>
    <row r="480" spans="1:5" x14ac:dyDescent="0.25">
      <c r="A480" s="16" t="s">
        <v>510</v>
      </c>
      <c r="B480" s="18">
        <v>43970</v>
      </c>
      <c r="C480" s="33" t="s">
        <v>615</v>
      </c>
      <c r="D480" s="64" t="s">
        <v>507</v>
      </c>
      <c r="E480" s="19">
        <v>9900000</v>
      </c>
    </row>
    <row r="481" spans="1:5" x14ac:dyDescent="0.25">
      <c r="A481" s="16" t="s">
        <v>510</v>
      </c>
      <c r="B481" s="18">
        <v>43111</v>
      </c>
      <c r="C481" s="63" t="s">
        <v>617</v>
      </c>
      <c r="D481" s="64" t="s">
        <v>507</v>
      </c>
      <c r="E481" s="19">
        <v>5612500</v>
      </c>
    </row>
    <row r="482" spans="1:5" x14ac:dyDescent="0.25">
      <c r="A482" s="16" t="s">
        <v>619</v>
      </c>
      <c r="B482" s="18">
        <v>43952</v>
      </c>
      <c r="C482" s="63" t="s">
        <v>618</v>
      </c>
      <c r="D482" s="64" t="s">
        <v>507</v>
      </c>
      <c r="E482" s="19">
        <v>1046875</v>
      </c>
    </row>
    <row r="483" spans="1:5" x14ac:dyDescent="0.25">
      <c r="A483" s="16" t="s">
        <v>620</v>
      </c>
      <c r="B483" s="18">
        <v>43952</v>
      </c>
      <c r="C483" s="63" t="s">
        <v>618</v>
      </c>
      <c r="D483" s="64" t="s">
        <v>507</v>
      </c>
      <c r="E483" s="19">
        <v>1046875</v>
      </c>
    </row>
    <row r="484" spans="1:5" ht="27" x14ac:dyDescent="0.25">
      <c r="A484" s="16" t="s">
        <v>622</v>
      </c>
      <c r="B484" s="18">
        <v>44501</v>
      </c>
      <c r="C484" s="63" t="s">
        <v>621</v>
      </c>
      <c r="D484" s="64" t="s">
        <v>507</v>
      </c>
      <c r="E484" s="19">
        <v>4375000</v>
      </c>
    </row>
    <row r="485" spans="1:5" ht="27" x14ac:dyDescent="0.25">
      <c r="A485" s="16" t="s">
        <v>624</v>
      </c>
      <c r="B485" s="18">
        <v>44501</v>
      </c>
      <c r="C485" s="63" t="s">
        <v>623</v>
      </c>
      <c r="D485" s="64" t="s">
        <v>507</v>
      </c>
      <c r="E485" s="19">
        <v>121500</v>
      </c>
    </row>
    <row r="486" spans="1:5" x14ac:dyDescent="0.25">
      <c r="A486" s="16">
        <v>202102033</v>
      </c>
      <c r="B486" s="18">
        <v>44562</v>
      </c>
      <c r="C486" s="63" t="s">
        <v>625</v>
      </c>
      <c r="D486" s="64" t="s">
        <v>507</v>
      </c>
      <c r="E486" s="19">
        <v>16113500</v>
      </c>
    </row>
    <row r="487" spans="1:5" x14ac:dyDescent="0.25">
      <c r="A487" s="16" t="s">
        <v>627</v>
      </c>
      <c r="B487" s="18">
        <v>44925</v>
      </c>
      <c r="C487" s="63" t="s">
        <v>626</v>
      </c>
      <c r="D487" s="64" t="s">
        <v>507</v>
      </c>
      <c r="E487" s="19">
        <v>1496100</v>
      </c>
    </row>
    <row r="488" spans="1:5" x14ac:dyDescent="0.25">
      <c r="A488" s="16" t="s">
        <v>630</v>
      </c>
      <c r="B488" s="18">
        <v>44925</v>
      </c>
      <c r="C488" s="63" t="s">
        <v>629</v>
      </c>
      <c r="D488" s="64" t="s">
        <v>507</v>
      </c>
      <c r="E488" s="19">
        <v>12168525</v>
      </c>
    </row>
    <row r="489" spans="1:5" x14ac:dyDescent="0.25">
      <c r="A489" s="16" t="s">
        <v>632</v>
      </c>
      <c r="B489" s="18">
        <v>44593</v>
      </c>
      <c r="C489" s="63" t="s">
        <v>631</v>
      </c>
      <c r="D489" s="64" t="s">
        <v>507</v>
      </c>
      <c r="E489" s="23">
        <v>4703125</v>
      </c>
    </row>
    <row r="490" spans="1:5" x14ac:dyDescent="0.25">
      <c r="A490" s="16" t="s">
        <v>634</v>
      </c>
      <c r="B490" s="18">
        <v>44926</v>
      </c>
      <c r="C490" s="63" t="s">
        <v>633</v>
      </c>
      <c r="D490" s="64" t="s">
        <v>507</v>
      </c>
      <c r="E490" s="23">
        <v>1382500</v>
      </c>
    </row>
    <row r="491" spans="1:5" x14ac:dyDescent="0.25">
      <c r="A491" s="16" t="s">
        <v>639</v>
      </c>
      <c r="B491" s="18">
        <v>44925</v>
      </c>
      <c r="C491" s="63" t="s">
        <v>638</v>
      </c>
      <c r="D491" s="64" t="s">
        <v>507</v>
      </c>
      <c r="E491" s="23">
        <v>8875500</v>
      </c>
    </row>
    <row r="492" spans="1:5" x14ac:dyDescent="0.25">
      <c r="A492" s="66" t="s">
        <v>641</v>
      </c>
      <c r="B492" s="67">
        <v>44844</v>
      </c>
      <c r="C492" s="33" t="s">
        <v>640</v>
      </c>
      <c r="D492" s="64" t="s">
        <v>507</v>
      </c>
      <c r="E492" s="23">
        <v>38908</v>
      </c>
    </row>
    <row r="493" spans="1:5" x14ac:dyDescent="0.25">
      <c r="A493" s="16" t="s">
        <v>510</v>
      </c>
      <c r="B493" s="18">
        <v>43546</v>
      </c>
      <c r="C493" s="63" t="s">
        <v>642</v>
      </c>
      <c r="D493" s="64" t="s">
        <v>507</v>
      </c>
      <c r="E493" s="26">
        <v>6743750.4000000004</v>
      </c>
    </row>
    <row r="494" spans="1:5" x14ac:dyDescent="0.25">
      <c r="A494" s="16" t="s">
        <v>644</v>
      </c>
      <c r="B494" s="18">
        <v>43983</v>
      </c>
      <c r="C494" s="63" t="s">
        <v>643</v>
      </c>
      <c r="D494" s="64" t="s">
        <v>507</v>
      </c>
      <c r="E494" s="26">
        <v>672686.94</v>
      </c>
    </row>
    <row r="495" spans="1:5" x14ac:dyDescent="0.25">
      <c r="A495" s="16" t="s">
        <v>646</v>
      </c>
      <c r="B495" s="18">
        <v>43525</v>
      </c>
      <c r="C495" s="63" t="s">
        <v>645</v>
      </c>
      <c r="D495" s="64" t="s">
        <v>507</v>
      </c>
      <c r="E495" s="26">
        <v>691824</v>
      </c>
    </row>
    <row r="496" spans="1:5" x14ac:dyDescent="0.25">
      <c r="A496" s="16" t="s">
        <v>648</v>
      </c>
      <c r="B496" s="18">
        <v>44012</v>
      </c>
      <c r="C496" s="63" t="s">
        <v>647</v>
      </c>
      <c r="D496" s="64" t="s">
        <v>507</v>
      </c>
      <c r="E496" s="26">
        <v>901256.96</v>
      </c>
    </row>
    <row r="497" spans="1:5" x14ac:dyDescent="0.25">
      <c r="A497" s="16">
        <v>1307</v>
      </c>
      <c r="B497" s="18">
        <v>44530</v>
      </c>
      <c r="C497" s="63" t="s">
        <v>649</v>
      </c>
      <c r="D497" s="64" t="s">
        <v>507</v>
      </c>
      <c r="E497" s="26">
        <v>579360</v>
      </c>
    </row>
    <row r="498" spans="1:5" x14ac:dyDescent="0.25">
      <c r="A498" s="16" t="s">
        <v>651</v>
      </c>
      <c r="B498" s="18">
        <v>44393</v>
      </c>
      <c r="C498" s="63" t="s">
        <v>650</v>
      </c>
      <c r="D498" s="64" t="s">
        <v>507</v>
      </c>
      <c r="E498" s="26">
        <v>4072560</v>
      </c>
    </row>
    <row r="499" spans="1:5" x14ac:dyDescent="0.25">
      <c r="A499" s="16" t="s">
        <v>653</v>
      </c>
      <c r="B499" s="18">
        <v>44481</v>
      </c>
      <c r="C499" s="63" t="s">
        <v>652</v>
      </c>
      <c r="D499" s="64" t="s">
        <v>507</v>
      </c>
      <c r="E499" s="26">
        <v>147566.39999999999</v>
      </c>
    </row>
    <row r="500" spans="1:5" x14ac:dyDescent="0.25">
      <c r="A500" s="16">
        <v>21816</v>
      </c>
      <c r="B500" s="18">
        <v>44501</v>
      </c>
      <c r="C500" s="63" t="s">
        <v>654</v>
      </c>
      <c r="D500" s="64" t="s">
        <v>507</v>
      </c>
      <c r="E500" s="26">
        <v>48081.2</v>
      </c>
    </row>
    <row r="501" spans="1:5" x14ac:dyDescent="0.25">
      <c r="A501" s="16" t="s">
        <v>656</v>
      </c>
      <c r="B501" s="18">
        <v>44531</v>
      </c>
      <c r="C501" s="63" t="s">
        <v>655</v>
      </c>
      <c r="D501" s="64" t="s">
        <v>507</v>
      </c>
      <c r="E501" s="26">
        <v>10249560</v>
      </c>
    </row>
    <row r="502" spans="1:5" x14ac:dyDescent="0.25">
      <c r="A502" s="16">
        <v>4843476</v>
      </c>
      <c r="B502" s="18">
        <v>44501</v>
      </c>
      <c r="C502" s="63" t="s">
        <v>657</v>
      </c>
      <c r="D502" s="64" t="s">
        <v>507</v>
      </c>
      <c r="E502" s="19">
        <v>301437.59999999998</v>
      </c>
    </row>
    <row r="503" spans="1:5" x14ac:dyDescent="0.25">
      <c r="A503" s="16" t="s">
        <v>659</v>
      </c>
      <c r="B503" s="18">
        <v>43790</v>
      </c>
      <c r="C503" s="63" t="s">
        <v>658</v>
      </c>
      <c r="D503" s="64" t="s">
        <v>507</v>
      </c>
      <c r="E503" s="26">
        <v>753657.62</v>
      </c>
    </row>
    <row r="504" spans="1:5" x14ac:dyDescent="0.25">
      <c r="A504" s="16">
        <v>660257987</v>
      </c>
      <c r="B504" s="18">
        <v>44501</v>
      </c>
      <c r="C504" s="63" t="s">
        <v>660</v>
      </c>
      <c r="D504" s="64" t="s">
        <v>507</v>
      </c>
      <c r="E504" s="26">
        <v>545136.86</v>
      </c>
    </row>
    <row r="505" spans="1:5" x14ac:dyDescent="0.25">
      <c r="A505" s="16" t="s">
        <v>662</v>
      </c>
      <c r="B505" s="18">
        <v>43862</v>
      </c>
      <c r="C505" s="63" t="s">
        <v>661</v>
      </c>
      <c r="D505" s="64" t="s">
        <v>507</v>
      </c>
      <c r="E505" s="26">
        <v>19880</v>
      </c>
    </row>
    <row r="506" spans="1:5" x14ac:dyDescent="0.25">
      <c r="A506" s="16" t="s">
        <v>663</v>
      </c>
      <c r="B506" s="18">
        <v>43880</v>
      </c>
      <c r="C506" s="63" t="s">
        <v>661</v>
      </c>
      <c r="D506" s="64" t="s">
        <v>507</v>
      </c>
      <c r="E506" s="26">
        <v>19880</v>
      </c>
    </row>
    <row r="507" spans="1:5" x14ac:dyDescent="0.25">
      <c r="A507" s="16" t="s">
        <v>665</v>
      </c>
      <c r="B507" s="18">
        <v>43171</v>
      </c>
      <c r="C507" s="63" t="s">
        <v>664</v>
      </c>
      <c r="D507" s="64" t="s">
        <v>507</v>
      </c>
      <c r="E507" s="26">
        <v>22436</v>
      </c>
    </row>
    <row r="508" spans="1:5" x14ac:dyDescent="0.25">
      <c r="A508" s="16" t="s">
        <v>667</v>
      </c>
      <c r="B508" s="18">
        <v>43862</v>
      </c>
      <c r="C508" s="63" t="s">
        <v>666</v>
      </c>
      <c r="D508" s="64" t="s">
        <v>507</v>
      </c>
      <c r="E508" s="26">
        <v>34207.800000000003</v>
      </c>
    </row>
    <row r="509" spans="1:5" x14ac:dyDescent="0.25">
      <c r="A509" s="16" t="s">
        <v>669</v>
      </c>
      <c r="B509" s="18">
        <v>43880</v>
      </c>
      <c r="C509" s="63" t="s">
        <v>668</v>
      </c>
      <c r="D509" s="64" t="s">
        <v>507</v>
      </c>
      <c r="E509" s="26">
        <v>36195.800000000003</v>
      </c>
    </row>
    <row r="510" spans="1:5" x14ac:dyDescent="0.25">
      <c r="A510" s="16" t="s">
        <v>671</v>
      </c>
      <c r="B510" s="18">
        <v>44956</v>
      </c>
      <c r="C510" s="63" t="s">
        <v>670</v>
      </c>
      <c r="D510" s="64" t="s">
        <v>507</v>
      </c>
      <c r="E510" s="26">
        <v>2556</v>
      </c>
    </row>
    <row r="511" spans="1:5" x14ac:dyDescent="0.25">
      <c r="A511" s="16">
        <v>1897187</v>
      </c>
      <c r="B511" s="18">
        <v>44531</v>
      </c>
      <c r="C511" s="63" t="s">
        <v>672</v>
      </c>
      <c r="D511" s="64" t="s">
        <v>507</v>
      </c>
      <c r="E511" s="26">
        <v>981788</v>
      </c>
    </row>
    <row r="512" spans="1:5" x14ac:dyDescent="0.25">
      <c r="A512" s="16" t="s">
        <v>674</v>
      </c>
      <c r="B512" s="18">
        <v>43952</v>
      </c>
      <c r="C512" s="63" t="s">
        <v>673</v>
      </c>
      <c r="D512" s="64" t="s">
        <v>507</v>
      </c>
      <c r="E512" s="26">
        <v>147680</v>
      </c>
    </row>
    <row r="513" spans="1:5" x14ac:dyDescent="0.25">
      <c r="A513" s="16" t="s">
        <v>585</v>
      </c>
      <c r="B513" s="18">
        <v>43726</v>
      </c>
      <c r="C513" s="63" t="s">
        <v>675</v>
      </c>
      <c r="D513" s="64" t="s">
        <v>507</v>
      </c>
      <c r="E513" s="26">
        <v>680123.2</v>
      </c>
    </row>
    <row r="514" spans="1:5" x14ac:dyDescent="0.25">
      <c r="A514" s="16" t="s">
        <v>677</v>
      </c>
      <c r="B514" s="18">
        <v>43726</v>
      </c>
      <c r="C514" s="63" t="s">
        <v>676</v>
      </c>
      <c r="D514" s="64" t="s">
        <v>507</v>
      </c>
      <c r="E514" s="26">
        <v>5243492</v>
      </c>
    </row>
    <row r="515" spans="1:5" x14ac:dyDescent="0.25">
      <c r="A515" s="16" t="s">
        <v>585</v>
      </c>
      <c r="B515" s="18">
        <v>43845</v>
      </c>
      <c r="C515" s="63" t="s">
        <v>678</v>
      </c>
      <c r="D515" s="64" t="s">
        <v>507</v>
      </c>
      <c r="E515" s="26">
        <v>1732808.96</v>
      </c>
    </row>
    <row r="516" spans="1:5" x14ac:dyDescent="0.25">
      <c r="A516" s="16" t="s">
        <v>679</v>
      </c>
      <c r="B516" s="18">
        <v>43952</v>
      </c>
      <c r="C516" s="63" t="s">
        <v>676</v>
      </c>
      <c r="D516" s="64" t="s">
        <v>507</v>
      </c>
      <c r="E516" s="26">
        <v>5243492.4000000004</v>
      </c>
    </row>
    <row r="517" spans="1:5" x14ac:dyDescent="0.25">
      <c r="A517" s="16" t="s">
        <v>681</v>
      </c>
      <c r="B517" s="18">
        <v>43983</v>
      </c>
      <c r="C517" s="63" t="s">
        <v>680</v>
      </c>
      <c r="D517" s="64" t="s">
        <v>507</v>
      </c>
      <c r="E517" s="26">
        <v>3296388</v>
      </c>
    </row>
    <row r="518" spans="1:5" x14ac:dyDescent="0.25">
      <c r="A518" s="16" t="s">
        <v>683</v>
      </c>
      <c r="B518" s="18">
        <v>43983</v>
      </c>
      <c r="C518" s="63" t="s">
        <v>682</v>
      </c>
      <c r="D518" s="64" t="s">
        <v>507</v>
      </c>
      <c r="E518" s="26">
        <v>2542939.98</v>
      </c>
    </row>
    <row r="519" spans="1:5" x14ac:dyDescent="0.25">
      <c r="A519" s="16" t="s">
        <v>685</v>
      </c>
      <c r="B519" s="18">
        <v>44621</v>
      </c>
      <c r="C519" s="63" t="s">
        <v>684</v>
      </c>
      <c r="D519" s="64" t="s">
        <v>507</v>
      </c>
      <c r="E519" s="26">
        <v>1395577.7</v>
      </c>
    </row>
    <row r="520" spans="1:5" x14ac:dyDescent="0.25">
      <c r="A520" s="16" t="s">
        <v>687</v>
      </c>
      <c r="B520" s="18">
        <v>44501</v>
      </c>
      <c r="C520" s="63" t="s">
        <v>686</v>
      </c>
      <c r="D520" s="64" t="s">
        <v>507</v>
      </c>
      <c r="E520" s="19">
        <v>1652716.42</v>
      </c>
    </row>
    <row r="521" spans="1:5" x14ac:dyDescent="0.25">
      <c r="A521" s="16">
        <v>220997451</v>
      </c>
      <c r="B521" s="18">
        <v>44501</v>
      </c>
      <c r="C521" s="63" t="s">
        <v>688</v>
      </c>
      <c r="D521" s="64" t="s">
        <v>507</v>
      </c>
      <c r="E521" s="23">
        <v>6785705.1500000004</v>
      </c>
    </row>
    <row r="522" spans="1:5" ht="16.5" x14ac:dyDescent="0.25">
      <c r="A522" s="145"/>
      <c r="B522" s="145"/>
      <c r="C522" s="273" t="s">
        <v>689</v>
      </c>
      <c r="D522" s="273"/>
      <c r="E522" s="146">
        <f>SUM(E414:E521)</f>
        <v>260204263.44999996</v>
      </c>
    </row>
    <row r="523" spans="1:5" ht="16.5" x14ac:dyDescent="0.25">
      <c r="A523" s="147"/>
      <c r="B523" s="147"/>
      <c r="C523" s="148"/>
      <c r="D523" s="148"/>
      <c r="E523" s="149"/>
    </row>
    <row r="524" spans="1:5" ht="16.5" x14ac:dyDescent="0.25">
      <c r="A524" s="147"/>
      <c r="B524" s="147"/>
      <c r="C524" s="148"/>
      <c r="D524" s="148"/>
      <c r="E524" s="149"/>
    </row>
    <row r="525" spans="1:5" ht="16.5" x14ac:dyDescent="0.25">
      <c r="A525" s="147"/>
      <c r="B525" s="147"/>
      <c r="C525" s="148"/>
      <c r="D525" s="148"/>
      <c r="E525" s="149"/>
    </row>
    <row r="526" spans="1:5" ht="16.5" x14ac:dyDescent="0.25">
      <c r="A526" s="147"/>
      <c r="B526" s="147"/>
      <c r="C526" s="148"/>
      <c r="D526" s="148"/>
      <c r="E526" s="149"/>
    </row>
    <row r="527" spans="1:5" ht="16.5" x14ac:dyDescent="0.25">
      <c r="A527" s="147"/>
      <c r="B527" s="147"/>
      <c r="C527" s="148"/>
      <c r="D527" s="148"/>
      <c r="E527" s="149"/>
    </row>
    <row r="528" spans="1:5" ht="16.5" x14ac:dyDescent="0.25">
      <c r="A528" s="147"/>
      <c r="B528" s="147"/>
      <c r="C528" s="148"/>
      <c r="D528" s="148"/>
      <c r="E528" s="149"/>
    </row>
    <row r="529" spans="1:5" ht="16.5" x14ac:dyDescent="0.25">
      <c r="A529" s="147"/>
      <c r="B529" s="147"/>
      <c r="C529" s="148"/>
      <c r="D529" s="148"/>
      <c r="E529" s="149"/>
    </row>
    <row r="530" spans="1:5" ht="16.5" x14ac:dyDescent="0.25">
      <c r="A530" s="147"/>
      <c r="B530" s="147"/>
      <c r="C530" s="148"/>
      <c r="D530" s="148"/>
      <c r="E530" s="149"/>
    </row>
    <row r="531" spans="1:5" ht="16.5" x14ac:dyDescent="0.25">
      <c r="A531" s="147"/>
      <c r="B531" s="147"/>
      <c r="C531" s="148"/>
      <c r="D531" s="148"/>
      <c r="E531" s="149"/>
    </row>
    <row r="532" spans="1:5" ht="16.5" x14ac:dyDescent="0.25">
      <c r="A532" s="147"/>
      <c r="B532" s="147"/>
      <c r="C532" s="148"/>
      <c r="D532" s="148"/>
      <c r="E532" s="149"/>
    </row>
    <row r="533" spans="1:5" ht="16.5" x14ac:dyDescent="0.25">
      <c r="A533" s="147"/>
      <c r="B533" s="147"/>
      <c r="C533" s="148"/>
      <c r="D533" s="148"/>
      <c r="E533" s="149"/>
    </row>
    <row r="534" spans="1:5" ht="16.5" x14ac:dyDescent="0.25">
      <c r="A534" s="147"/>
      <c r="B534" s="147"/>
      <c r="C534" s="148"/>
      <c r="D534" s="148"/>
      <c r="E534" s="149"/>
    </row>
    <row r="535" spans="1:5" ht="16.5" x14ac:dyDescent="0.25">
      <c r="A535" s="147"/>
      <c r="B535" s="147"/>
      <c r="C535" s="148"/>
      <c r="D535" s="148"/>
      <c r="E535" s="149"/>
    </row>
    <row r="536" spans="1:5" ht="16.5" x14ac:dyDescent="0.25">
      <c r="A536" s="147"/>
      <c r="B536" s="147"/>
      <c r="C536" s="148"/>
      <c r="D536" s="148"/>
      <c r="E536" s="149"/>
    </row>
    <row r="537" spans="1:5" ht="16.5" x14ac:dyDescent="0.25">
      <c r="A537" s="147"/>
      <c r="B537" s="147"/>
      <c r="C537" s="148"/>
      <c r="D537" s="148"/>
      <c r="E537" s="149"/>
    </row>
    <row r="538" spans="1:5" ht="16.5" x14ac:dyDescent="0.25">
      <c r="A538" s="147"/>
      <c r="B538" s="147"/>
      <c r="C538" s="148"/>
      <c r="D538" s="148"/>
      <c r="E538" s="149"/>
    </row>
    <row r="539" spans="1:5" ht="16.5" x14ac:dyDescent="0.25">
      <c r="A539" s="147"/>
      <c r="B539" s="147"/>
      <c r="C539" s="148"/>
      <c r="D539" s="148"/>
      <c r="E539" s="149"/>
    </row>
    <row r="540" spans="1:5" ht="16.5" x14ac:dyDescent="0.25">
      <c r="A540" s="147"/>
      <c r="B540" s="147"/>
      <c r="C540" s="148"/>
      <c r="D540" s="148"/>
      <c r="E540" s="149"/>
    </row>
    <row r="541" spans="1:5" ht="16.5" x14ac:dyDescent="0.25">
      <c r="A541" s="147"/>
      <c r="B541" s="147"/>
      <c r="C541" s="148"/>
      <c r="D541" s="148"/>
      <c r="E541" s="149"/>
    </row>
    <row r="542" spans="1:5" ht="16.5" x14ac:dyDescent="0.25">
      <c r="A542" s="147"/>
      <c r="B542" s="147"/>
      <c r="C542" s="148"/>
      <c r="D542" s="148"/>
      <c r="E542" s="149"/>
    </row>
    <row r="543" spans="1:5" ht="17.25" thickBot="1" x14ac:dyDescent="0.35">
      <c r="A543" s="150" t="s">
        <v>1045</v>
      </c>
      <c r="B543" s="151"/>
      <c r="C543" s="151"/>
      <c r="D543" s="151"/>
      <c r="E543" s="151"/>
    </row>
    <row r="544" spans="1:5" ht="32.25" thickBot="1" x14ac:dyDescent="0.3">
      <c r="A544" s="141" t="s">
        <v>1036</v>
      </c>
      <c r="B544" s="141" t="s">
        <v>1037</v>
      </c>
      <c r="C544" s="152" t="s">
        <v>1038</v>
      </c>
      <c r="D544" s="153" t="s">
        <v>3</v>
      </c>
      <c r="E544" s="154" t="s">
        <v>1039</v>
      </c>
    </row>
    <row r="545" spans="1:5" x14ac:dyDescent="0.25">
      <c r="A545" s="79" t="s">
        <v>695</v>
      </c>
      <c r="B545" s="18">
        <v>44470</v>
      </c>
      <c r="C545" s="25" t="s">
        <v>693</v>
      </c>
      <c r="D545" s="80" t="s">
        <v>694</v>
      </c>
      <c r="E545" s="23">
        <v>71154</v>
      </c>
    </row>
    <row r="546" spans="1:5" x14ac:dyDescent="0.25">
      <c r="A546" s="79" t="s">
        <v>699</v>
      </c>
      <c r="B546" s="18">
        <v>44889</v>
      </c>
      <c r="C546" s="25" t="s">
        <v>696</v>
      </c>
      <c r="D546" s="80" t="s">
        <v>694</v>
      </c>
      <c r="E546" s="23">
        <v>1248849</v>
      </c>
    </row>
    <row r="547" spans="1:5" x14ac:dyDescent="0.25">
      <c r="A547" s="79" t="s">
        <v>708</v>
      </c>
      <c r="B547" s="18">
        <v>44805</v>
      </c>
      <c r="C547" s="25" t="s">
        <v>707</v>
      </c>
      <c r="D547" s="80" t="s">
        <v>694</v>
      </c>
      <c r="E547" s="23">
        <v>76700</v>
      </c>
    </row>
    <row r="548" spans="1:5" x14ac:dyDescent="0.25">
      <c r="A548" s="79" t="s">
        <v>710</v>
      </c>
      <c r="B548" s="16" t="s">
        <v>711</v>
      </c>
      <c r="C548" s="33" t="s">
        <v>709</v>
      </c>
      <c r="D548" s="80" t="s">
        <v>694</v>
      </c>
      <c r="E548" s="23">
        <v>236000</v>
      </c>
    </row>
    <row r="549" spans="1:5" x14ac:dyDescent="0.25">
      <c r="A549" s="79" t="s">
        <v>712</v>
      </c>
      <c r="B549" s="16" t="s">
        <v>711</v>
      </c>
      <c r="C549" s="33" t="s">
        <v>709</v>
      </c>
      <c r="D549" s="80" t="s">
        <v>694</v>
      </c>
      <c r="E549" s="23">
        <v>236000</v>
      </c>
    </row>
    <row r="550" spans="1:5" x14ac:dyDescent="0.25">
      <c r="A550" s="79" t="s">
        <v>713</v>
      </c>
      <c r="B550" s="16" t="s">
        <v>714</v>
      </c>
      <c r="C550" s="33" t="s">
        <v>50</v>
      </c>
      <c r="D550" s="80" t="s">
        <v>694</v>
      </c>
      <c r="E550" s="23">
        <v>1618941.6</v>
      </c>
    </row>
    <row r="551" spans="1:5" x14ac:dyDescent="0.25">
      <c r="A551" s="79" t="s">
        <v>715</v>
      </c>
      <c r="B551" s="16" t="s">
        <v>714</v>
      </c>
      <c r="C551" s="33" t="s">
        <v>50</v>
      </c>
      <c r="D551" s="80" t="s">
        <v>694</v>
      </c>
      <c r="E551" s="23">
        <v>1717848</v>
      </c>
    </row>
    <row r="552" spans="1:5" x14ac:dyDescent="0.25">
      <c r="A552" s="79" t="s">
        <v>716</v>
      </c>
      <c r="B552" s="18">
        <v>44679</v>
      </c>
      <c r="C552" s="33" t="s">
        <v>50</v>
      </c>
      <c r="D552" s="80" t="s">
        <v>694</v>
      </c>
      <c r="E552" s="23">
        <v>1950776</v>
      </c>
    </row>
    <row r="553" spans="1:5" x14ac:dyDescent="0.25">
      <c r="A553" s="79" t="s">
        <v>717</v>
      </c>
      <c r="B553" s="18">
        <v>44851</v>
      </c>
      <c r="C553" s="33" t="s">
        <v>50</v>
      </c>
      <c r="D553" s="80" t="s">
        <v>694</v>
      </c>
      <c r="E553" s="23">
        <v>1186876.8</v>
      </c>
    </row>
    <row r="554" spans="1:5" x14ac:dyDescent="0.25">
      <c r="A554" s="79" t="s">
        <v>731</v>
      </c>
      <c r="B554" s="18">
        <v>44470</v>
      </c>
      <c r="C554" s="33" t="s">
        <v>730</v>
      </c>
      <c r="D554" s="80" t="s">
        <v>694</v>
      </c>
      <c r="E554" s="23">
        <v>115640</v>
      </c>
    </row>
    <row r="555" spans="1:5" x14ac:dyDescent="0.25">
      <c r="A555" s="16" t="s">
        <v>733</v>
      </c>
      <c r="B555" s="18">
        <v>44886</v>
      </c>
      <c r="C555" s="33" t="s">
        <v>732</v>
      </c>
      <c r="D555" s="80" t="s">
        <v>694</v>
      </c>
      <c r="E555" s="19">
        <v>107380</v>
      </c>
    </row>
    <row r="556" spans="1:5" x14ac:dyDescent="0.25">
      <c r="A556" s="16" t="s">
        <v>440</v>
      </c>
      <c r="B556" s="18">
        <v>44886</v>
      </c>
      <c r="C556" s="33" t="s">
        <v>732</v>
      </c>
      <c r="D556" s="80" t="s">
        <v>694</v>
      </c>
      <c r="E556" s="19">
        <v>107380</v>
      </c>
    </row>
    <row r="557" spans="1:5" x14ac:dyDescent="0.25">
      <c r="A557" s="16" t="s">
        <v>734</v>
      </c>
      <c r="B557" s="18">
        <v>44886</v>
      </c>
      <c r="C557" s="33" t="s">
        <v>732</v>
      </c>
      <c r="D557" s="80" t="s">
        <v>694</v>
      </c>
      <c r="E557" s="19">
        <v>107380</v>
      </c>
    </row>
    <row r="558" spans="1:5" x14ac:dyDescent="0.25">
      <c r="A558" s="79" t="s">
        <v>736</v>
      </c>
      <c r="B558" s="83">
        <v>44880</v>
      </c>
      <c r="C558" s="33" t="s">
        <v>191</v>
      </c>
      <c r="D558" s="80" t="s">
        <v>694</v>
      </c>
      <c r="E558" s="23">
        <v>3355578</v>
      </c>
    </row>
    <row r="559" spans="1:5" x14ac:dyDescent="0.25">
      <c r="A559" s="79" t="s">
        <v>737</v>
      </c>
      <c r="B559" s="83">
        <v>44880</v>
      </c>
      <c r="C559" s="33" t="s">
        <v>191</v>
      </c>
      <c r="D559" s="80" t="s">
        <v>694</v>
      </c>
      <c r="E559" s="23">
        <v>3026502</v>
      </c>
    </row>
    <row r="560" spans="1:5" ht="15.75" x14ac:dyDescent="0.25">
      <c r="A560" s="139"/>
      <c r="B560" s="84" t="s">
        <v>1126</v>
      </c>
      <c r="C560" s="84"/>
      <c r="D560" s="84"/>
      <c r="E560" s="230">
        <f>SUM(E545:E559)</f>
        <v>15163005.399999999</v>
      </c>
    </row>
    <row r="561" spans="1:5" x14ac:dyDescent="0.25">
      <c r="A561" s="139"/>
      <c r="B561" s="163"/>
      <c r="C561" s="231"/>
      <c r="D561" s="139"/>
      <c r="E561" s="232"/>
    </row>
    <row r="562" spans="1:5" ht="16.5" x14ac:dyDescent="0.3">
      <c r="A562" s="155"/>
      <c r="B562" s="156"/>
      <c r="C562" s="148"/>
      <c r="D562" s="148"/>
      <c r="E562" s="149"/>
    </row>
    <row r="563" spans="1:5" ht="18" thickBot="1" x14ac:dyDescent="0.35">
      <c r="A563" s="150" t="s">
        <v>1046</v>
      </c>
      <c r="B563" s="157"/>
      <c r="C563" s="157"/>
      <c r="D563" s="157"/>
      <c r="E563" s="157"/>
    </row>
    <row r="564" spans="1:5" ht="32.25" thickBot="1" x14ac:dyDescent="0.3">
      <c r="A564" s="141" t="s">
        <v>1036</v>
      </c>
      <c r="B564" s="141" t="s">
        <v>1037</v>
      </c>
      <c r="C564" s="133" t="s">
        <v>1038</v>
      </c>
      <c r="D564" s="158" t="s">
        <v>3</v>
      </c>
      <c r="E564" s="132" t="s">
        <v>1039</v>
      </c>
    </row>
    <row r="565" spans="1:5" x14ac:dyDescent="0.25">
      <c r="A565" s="79" t="s">
        <v>747</v>
      </c>
      <c r="B565" s="92">
        <v>44228</v>
      </c>
      <c r="C565" s="33" t="s">
        <v>745</v>
      </c>
      <c r="D565" s="16" t="s">
        <v>746</v>
      </c>
      <c r="E565" s="23">
        <v>3000</v>
      </c>
    </row>
    <row r="566" spans="1:5" x14ac:dyDescent="0.25">
      <c r="A566" s="79" t="s">
        <v>748</v>
      </c>
      <c r="B566" s="92">
        <v>44824</v>
      </c>
      <c r="C566" s="33" t="s">
        <v>745</v>
      </c>
      <c r="D566" s="16" t="s">
        <v>746</v>
      </c>
      <c r="E566" s="23">
        <v>4725</v>
      </c>
    </row>
    <row r="567" spans="1:5" x14ac:dyDescent="0.25">
      <c r="A567" s="79" t="s">
        <v>185</v>
      </c>
      <c r="B567" s="18">
        <v>43374</v>
      </c>
      <c r="C567" s="33" t="s">
        <v>749</v>
      </c>
      <c r="D567" s="16" t="s">
        <v>750</v>
      </c>
      <c r="E567" s="23">
        <v>102211.18</v>
      </c>
    </row>
    <row r="568" spans="1:5" x14ac:dyDescent="0.25">
      <c r="A568" s="79" t="s">
        <v>371</v>
      </c>
      <c r="B568" s="18">
        <v>44774</v>
      </c>
      <c r="C568" s="33" t="s">
        <v>751</v>
      </c>
      <c r="D568" s="16" t="s">
        <v>752</v>
      </c>
      <c r="E568" s="23">
        <v>8525.5</v>
      </c>
    </row>
    <row r="569" spans="1:5" ht="27" x14ac:dyDescent="0.25">
      <c r="A569" s="79" t="s">
        <v>756</v>
      </c>
      <c r="B569" s="18">
        <v>44875</v>
      </c>
      <c r="C569" s="33" t="s">
        <v>754</v>
      </c>
      <c r="D569" s="16" t="s">
        <v>755</v>
      </c>
      <c r="E569" s="23">
        <v>37469.5</v>
      </c>
    </row>
    <row r="570" spans="1:5" x14ac:dyDescent="0.25">
      <c r="A570" s="79" t="s">
        <v>781</v>
      </c>
      <c r="B570" s="92">
        <v>44139</v>
      </c>
      <c r="C570" s="33" t="s">
        <v>779</v>
      </c>
      <c r="D570" s="16" t="s">
        <v>780</v>
      </c>
      <c r="E570" s="23">
        <v>24000</v>
      </c>
    </row>
    <row r="571" spans="1:5" x14ac:dyDescent="0.25">
      <c r="A571" s="79" t="s">
        <v>784</v>
      </c>
      <c r="B571" s="92">
        <v>44896</v>
      </c>
      <c r="C571" s="33" t="s">
        <v>782</v>
      </c>
      <c r="D571" s="16" t="s">
        <v>783</v>
      </c>
      <c r="E571" s="23">
        <v>3059.91</v>
      </c>
    </row>
    <row r="572" spans="1:5" x14ac:dyDescent="0.25">
      <c r="A572" s="79" t="s">
        <v>795</v>
      </c>
      <c r="B572" s="92">
        <v>44682</v>
      </c>
      <c r="C572" s="33" t="s">
        <v>793</v>
      </c>
      <c r="D572" s="16" t="s">
        <v>794</v>
      </c>
      <c r="E572" s="81">
        <v>267.87</v>
      </c>
    </row>
    <row r="573" spans="1:5" x14ac:dyDescent="0.25">
      <c r="A573" s="79" t="s">
        <v>801</v>
      </c>
      <c r="B573" s="92">
        <v>44945</v>
      </c>
      <c r="C573" s="33" t="s">
        <v>793</v>
      </c>
      <c r="D573" s="16" t="s">
        <v>794</v>
      </c>
      <c r="E573" s="81">
        <v>100133.96</v>
      </c>
    </row>
    <row r="574" spans="1:5" x14ac:dyDescent="0.25">
      <c r="A574" s="79" t="s">
        <v>802</v>
      </c>
      <c r="B574" s="92">
        <v>44945</v>
      </c>
      <c r="C574" s="33" t="s">
        <v>793</v>
      </c>
      <c r="D574" s="16" t="s">
        <v>794</v>
      </c>
      <c r="E574" s="81">
        <v>19181.38</v>
      </c>
    </row>
    <row r="575" spans="1:5" x14ac:dyDescent="0.25">
      <c r="A575" s="79" t="s">
        <v>803</v>
      </c>
      <c r="B575" s="92">
        <v>44945</v>
      </c>
      <c r="C575" s="33" t="s">
        <v>793</v>
      </c>
      <c r="D575" s="16" t="s">
        <v>794</v>
      </c>
      <c r="E575" s="81">
        <v>16966.21</v>
      </c>
    </row>
    <row r="576" spans="1:5" x14ac:dyDescent="0.25">
      <c r="A576" s="79" t="s">
        <v>804</v>
      </c>
      <c r="B576" s="92">
        <v>44946</v>
      </c>
      <c r="C576" s="33" t="s">
        <v>793</v>
      </c>
      <c r="D576" s="16" t="s">
        <v>794</v>
      </c>
      <c r="E576" s="81">
        <v>678739.07</v>
      </c>
    </row>
    <row r="577" spans="1:5" x14ac:dyDescent="0.25">
      <c r="A577" s="79" t="s">
        <v>809</v>
      </c>
      <c r="B577" s="92">
        <v>44930</v>
      </c>
      <c r="C577" s="33" t="s">
        <v>805</v>
      </c>
      <c r="D577" s="16" t="s">
        <v>794</v>
      </c>
      <c r="E577" s="81">
        <v>10022.549999999999</v>
      </c>
    </row>
    <row r="578" spans="1:5" ht="27" x14ac:dyDescent="0.25">
      <c r="A578" s="79" t="s">
        <v>786</v>
      </c>
      <c r="B578" s="92">
        <v>44635</v>
      </c>
      <c r="C578" s="33" t="s">
        <v>815</v>
      </c>
      <c r="D578" s="16" t="s">
        <v>816</v>
      </c>
      <c r="E578" s="81">
        <v>23128</v>
      </c>
    </row>
    <row r="579" spans="1:5" x14ac:dyDescent="0.25">
      <c r="A579" s="79" t="s">
        <v>822</v>
      </c>
      <c r="B579" s="92">
        <v>44743</v>
      </c>
      <c r="C579" s="33" t="s">
        <v>821</v>
      </c>
      <c r="D579" s="16" t="s">
        <v>820</v>
      </c>
      <c r="E579" s="81">
        <v>34560</v>
      </c>
    </row>
    <row r="580" spans="1:5" ht="27" x14ac:dyDescent="0.25">
      <c r="A580" s="79" t="s">
        <v>824</v>
      </c>
      <c r="B580" s="92">
        <v>44896</v>
      </c>
      <c r="C580" s="33" t="s">
        <v>823</v>
      </c>
      <c r="D580" s="16" t="s">
        <v>791</v>
      </c>
      <c r="E580" s="81">
        <v>65490</v>
      </c>
    </row>
    <row r="581" spans="1:5" ht="27" x14ac:dyDescent="0.25">
      <c r="A581" s="79" t="s">
        <v>826</v>
      </c>
      <c r="B581" s="92">
        <v>44866</v>
      </c>
      <c r="C581" s="33" t="s">
        <v>825</v>
      </c>
      <c r="D581" s="16" t="s">
        <v>791</v>
      </c>
      <c r="E581" s="81">
        <v>3000.15</v>
      </c>
    </row>
    <row r="582" spans="1:5" x14ac:dyDescent="0.25">
      <c r="A582" s="79" t="s">
        <v>829</v>
      </c>
      <c r="B582" s="92">
        <v>44029</v>
      </c>
      <c r="C582" s="33" t="s">
        <v>827</v>
      </c>
      <c r="D582" s="16" t="s">
        <v>828</v>
      </c>
      <c r="E582" s="23">
        <v>105267.8</v>
      </c>
    </row>
    <row r="583" spans="1:5" x14ac:dyDescent="0.25">
      <c r="A583" s="79" t="s">
        <v>832</v>
      </c>
      <c r="B583" s="92">
        <v>44348</v>
      </c>
      <c r="C583" s="33" t="s">
        <v>830</v>
      </c>
      <c r="D583" s="16" t="s">
        <v>831</v>
      </c>
      <c r="E583" s="23">
        <v>160963.79999999999</v>
      </c>
    </row>
    <row r="584" spans="1:5" x14ac:dyDescent="0.25">
      <c r="A584" s="79" t="s">
        <v>834</v>
      </c>
      <c r="B584" s="92">
        <v>44922</v>
      </c>
      <c r="C584" s="33" t="s">
        <v>833</v>
      </c>
      <c r="D584" s="16" t="s">
        <v>752</v>
      </c>
      <c r="E584" s="23">
        <v>2635204</v>
      </c>
    </row>
    <row r="585" spans="1:5" x14ac:dyDescent="0.25">
      <c r="A585" s="79" t="s">
        <v>845</v>
      </c>
      <c r="B585" s="92">
        <v>44662</v>
      </c>
      <c r="C585" s="33" t="s">
        <v>843</v>
      </c>
      <c r="D585" s="16" t="s">
        <v>844</v>
      </c>
      <c r="E585" s="23">
        <v>825616.32</v>
      </c>
    </row>
    <row r="586" spans="1:5" x14ac:dyDescent="0.25">
      <c r="A586" s="79" t="s">
        <v>846</v>
      </c>
      <c r="B586" s="92">
        <v>44835</v>
      </c>
      <c r="C586" s="33" t="s">
        <v>843</v>
      </c>
      <c r="D586" s="16" t="s">
        <v>844</v>
      </c>
      <c r="E586" s="23">
        <v>825616.32</v>
      </c>
    </row>
    <row r="587" spans="1:5" x14ac:dyDescent="0.25">
      <c r="A587" s="79" t="s">
        <v>876</v>
      </c>
      <c r="B587" s="92">
        <v>44866</v>
      </c>
      <c r="C587" s="33" t="s">
        <v>875</v>
      </c>
      <c r="D587" s="16" t="s">
        <v>818</v>
      </c>
      <c r="E587" s="23">
        <v>78175</v>
      </c>
    </row>
    <row r="588" spans="1:5" x14ac:dyDescent="0.25">
      <c r="A588" s="79" t="s">
        <v>891</v>
      </c>
      <c r="B588" s="92">
        <v>44837</v>
      </c>
      <c r="C588" s="33" t="s">
        <v>890</v>
      </c>
      <c r="D588" s="80" t="s">
        <v>886</v>
      </c>
      <c r="E588" s="81">
        <v>33231.599999999999</v>
      </c>
    </row>
    <row r="589" spans="1:5" x14ac:dyDescent="0.25">
      <c r="A589" s="79" t="s">
        <v>892</v>
      </c>
      <c r="B589" s="92">
        <v>44927</v>
      </c>
      <c r="C589" s="33" t="s">
        <v>890</v>
      </c>
      <c r="D589" s="80" t="s">
        <v>886</v>
      </c>
      <c r="E589" s="81">
        <v>1867030.58</v>
      </c>
    </row>
    <row r="590" spans="1:5" x14ac:dyDescent="0.25">
      <c r="A590" s="79" t="s">
        <v>893</v>
      </c>
      <c r="B590" s="92">
        <v>44927</v>
      </c>
      <c r="C590" s="33" t="s">
        <v>890</v>
      </c>
      <c r="D590" s="80" t="s">
        <v>886</v>
      </c>
      <c r="E590" s="81">
        <v>7540</v>
      </c>
    </row>
    <row r="591" spans="1:5" x14ac:dyDescent="0.25">
      <c r="A591" s="79" t="s">
        <v>894</v>
      </c>
      <c r="B591" s="92">
        <v>44927</v>
      </c>
      <c r="C591" s="33" t="s">
        <v>890</v>
      </c>
      <c r="D591" s="80" t="s">
        <v>886</v>
      </c>
      <c r="E591" s="81">
        <v>52200</v>
      </c>
    </row>
    <row r="592" spans="1:5" x14ac:dyDescent="0.25">
      <c r="A592" s="79" t="s">
        <v>895</v>
      </c>
      <c r="B592" s="92">
        <v>44927</v>
      </c>
      <c r="C592" s="33" t="s">
        <v>890</v>
      </c>
      <c r="D592" s="80" t="s">
        <v>886</v>
      </c>
      <c r="E592" s="81">
        <v>58000</v>
      </c>
    </row>
    <row r="593" spans="1:5" x14ac:dyDescent="0.25">
      <c r="A593" s="79" t="s">
        <v>896</v>
      </c>
      <c r="B593" s="92">
        <v>44927</v>
      </c>
      <c r="C593" s="33" t="s">
        <v>890</v>
      </c>
      <c r="D593" s="80" t="s">
        <v>886</v>
      </c>
      <c r="E593" s="81">
        <v>18560</v>
      </c>
    </row>
    <row r="594" spans="1:5" x14ac:dyDescent="0.25">
      <c r="A594" s="79" t="s">
        <v>928</v>
      </c>
      <c r="B594" s="92">
        <v>44953</v>
      </c>
      <c r="C594" s="33" t="s">
        <v>926</v>
      </c>
      <c r="D594" s="80" t="s">
        <v>927</v>
      </c>
      <c r="E594" s="81">
        <v>346826.26</v>
      </c>
    </row>
    <row r="595" spans="1:5" x14ac:dyDescent="0.25">
      <c r="A595" s="79" t="s">
        <v>929</v>
      </c>
      <c r="B595" s="92">
        <v>44953</v>
      </c>
      <c r="C595" s="33" t="s">
        <v>926</v>
      </c>
      <c r="D595" s="80" t="s">
        <v>927</v>
      </c>
      <c r="E595" s="81">
        <v>356413.86</v>
      </c>
    </row>
    <row r="596" spans="1:5" x14ac:dyDescent="0.25">
      <c r="A596" s="79" t="s">
        <v>930</v>
      </c>
      <c r="B596" s="92">
        <v>44953</v>
      </c>
      <c r="C596" s="33" t="s">
        <v>926</v>
      </c>
      <c r="D596" s="80" t="s">
        <v>927</v>
      </c>
      <c r="E596" s="81">
        <v>22601.89</v>
      </c>
    </row>
    <row r="597" spans="1:5" x14ac:dyDescent="0.25">
      <c r="A597" s="79" t="s">
        <v>931</v>
      </c>
      <c r="B597" s="92">
        <v>44950</v>
      </c>
      <c r="C597" s="33" t="s">
        <v>926</v>
      </c>
      <c r="D597" s="80" t="s">
        <v>927</v>
      </c>
      <c r="E597" s="81">
        <v>3880.5</v>
      </c>
    </row>
    <row r="598" spans="1:5" x14ac:dyDescent="0.25">
      <c r="A598" s="79" t="s">
        <v>941</v>
      </c>
      <c r="B598" s="92">
        <v>44903</v>
      </c>
      <c r="C598" s="33" t="s">
        <v>939</v>
      </c>
      <c r="D598" s="80" t="s">
        <v>940</v>
      </c>
      <c r="E598" s="23">
        <v>36127</v>
      </c>
    </row>
    <row r="599" spans="1:5" ht="15.75" thickBot="1" x14ac:dyDescent="0.3">
      <c r="A599" s="79" t="s">
        <v>450</v>
      </c>
      <c r="B599" s="18">
        <v>44286</v>
      </c>
      <c r="C599" s="33" t="s">
        <v>946</v>
      </c>
      <c r="D599" s="16" t="s">
        <v>947</v>
      </c>
      <c r="E599" s="23">
        <v>27417.3</v>
      </c>
    </row>
    <row r="600" spans="1:5" ht="17.25" thickBot="1" x14ac:dyDescent="0.3">
      <c r="A600" s="288" t="s">
        <v>1048</v>
      </c>
      <c r="B600" s="289"/>
      <c r="C600" s="289"/>
      <c r="D600" s="289"/>
      <c r="E600" s="233">
        <f>SUM(E565:E599)</f>
        <v>8595152.5100000016</v>
      </c>
    </row>
    <row r="601" spans="1:5" ht="16.5" x14ac:dyDescent="0.3">
      <c r="A601" s="151"/>
      <c r="B601" s="151"/>
      <c r="C601" s="159"/>
      <c r="D601" s="159"/>
      <c r="E601" s="160"/>
    </row>
    <row r="602" spans="1:5" ht="16.5" x14ac:dyDescent="0.3">
      <c r="A602" s="151"/>
      <c r="B602" s="151"/>
      <c r="C602" s="159"/>
      <c r="D602" s="159"/>
      <c r="E602" s="160"/>
    </row>
    <row r="603" spans="1:5" ht="16.5" x14ac:dyDescent="0.3">
      <c r="A603" s="151"/>
      <c r="B603" s="151"/>
      <c r="C603" s="159"/>
      <c r="D603" s="159"/>
      <c r="E603" s="160"/>
    </row>
    <row r="604" spans="1:5" ht="16.5" x14ac:dyDescent="0.3">
      <c r="A604" s="151"/>
      <c r="B604" s="151"/>
      <c r="C604" s="159"/>
      <c r="D604" s="159"/>
      <c r="E604" s="160"/>
    </row>
    <row r="605" spans="1:5" ht="18" thickBot="1" x14ac:dyDescent="0.35">
      <c r="A605" s="161" t="s">
        <v>959</v>
      </c>
      <c r="B605" s="151"/>
      <c r="C605" s="159"/>
      <c r="D605" s="159"/>
      <c r="E605" s="160"/>
    </row>
    <row r="606" spans="1:5" ht="32.25" thickBot="1" x14ac:dyDescent="0.3">
      <c r="A606" s="141" t="s">
        <v>1036</v>
      </c>
      <c r="B606" s="141" t="s">
        <v>1037</v>
      </c>
      <c r="C606" s="133" t="s">
        <v>1038</v>
      </c>
      <c r="D606" s="158" t="s">
        <v>3</v>
      </c>
      <c r="E606" s="132" t="s">
        <v>1039</v>
      </c>
    </row>
    <row r="607" spans="1:5" x14ac:dyDescent="0.25">
      <c r="A607" s="106" t="s">
        <v>962</v>
      </c>
      <c r="B607" s="9">
        <v>44841</v>
      </c>
      <c r="C607" s="82" t="s">
        <v>960</v>
      </c>
      <c r="D607" s="105" t="s">
        <v>961</v>
      </c>
      <c r="E607" s="107">
        <v>3021375</v>
      </c>
    </row>
    <row r="608" spans="1:5" x14ac:dyDescent="0.25">
      <c r="A608" s="106" t="s">
        <v>967</v>
      </c>
      <c r="B608" s="9">
        <v>44896</v>
      </c>
      <c r="C608" s="82" t="s">
        <v>960</v>
      </c>
      <c r="D608" s="105" t="s">
        <v>961</v>
      </c>
      <c r="E608" s="107">
        <v>1061500</v>
      </c>
    </row>
    <row r="609" spans="1:5" x14ac:dyDescent="0.25">
      <c r="A609" s="79" t="s">
        <v>982</v>
      </c>
      <c r="B609" s="18">
        <v>44545</v>
      </c>
      <c r="C609" s="33" t="s">
        <v>248</v>
      </c>
      <c r="D609" s="80" t="s">
        <v>961</v>
      </c>
      <c r="E609" s="31">
        <v>655585.18999999994</v>
      </c>
    </row>
    <row r="610" spans="1:5" x14ac:dyDescent="0.25">
      <c r="A610" s="79" t="s">
        <v>987</v>
      </c>
      <c r="B610" s="18">
        <v>44910</v>
      </c>
      <c r="C610" s="33" t="s">
        <v>248</v>
      </c>
      <c r="D610" s="80" t="s">
        <v>961</v>
      </c>
      <c r="E610" s="31">
        <v>541712.5</v>
      </c>
    </row>
    <row r="611" spans="1:5" x14ac:dyDescent="0.25">
      <c r="A611" s="79" t="s">
        <v>988</v>
      </c>
      <c r="B611" s="18">
        <v>44910</v>
      </c>
      <c r="C611" s="33" t="s">
        <v>248</v>
      </c>
      <c r="D611" s="80" t="s">
        <v>961</v>
      </c>
      <c r="E611" s="31">
        <v>849161.25</v>
      </c>
    </row>
    <row r="612" spans="1:5" x14ac:dyDescent="0.25">
      <c r="A612" s="79" t="s">
        <v>989</v>
      </c>
      <c r="B612" s="18">
        <v>44910</v>
      </c>
      <c r="C612" s="33" t="s">
        <v>248</v>
      </c>
      <c r="D612" s="80" t="s">
        <v>961</v>
      </c>
      <c r="E612" s="31">
        <v>695939.98</v>
      </c>
    </row>
    <row r="613" spans="1:5" x14ac:dyDescent="0.25">
      <c r="A613" s="79" t="s">
        <v>991</v>
      </c>
      <c r="B613" s="18">
        <v>44910</v>
      </c>
      <c r="C613" s="33" t="s">
        <v>248</v>
      </c>
      <c r="D613" s="80" t="s">
        <v>961</v>
      </c>
      <c r="E613" s="31">
        <v>1619800</v>
      </c>
    </row>
    <row r="614" spans="1:5" x14ac:dyDescent="0.25">
      <c r="A614" s="79" t="s">
        <v>998</v>
      </c>
      <c r="B614" s="18">
        <v>44893</v>
      </c>
      <c r="C614" s="63" t="s">
        <v>445</v>
      </c>
      <c r="D614" s="80" t="s">
        <v>961</v>
      </c>
      <c r="E614" s="31">
        <v>2553636.6</v>
      </c>
    </row>
    <row r="615" spans="1:5" x14ac:dyDescent="0.25">
      <c r="A615" s="79" t="s">
        <v>999</v>
      </c>
      <c r="B615" s="18">
        <v>44896</v>
      </c>
      <c r="C615" s="63" t="s">
        <v>738</v>
      </c>
      <c r="D615" s="80" t="s">
        <v>961</v>
      </c>
      <c r="E615" s="31">
        <v>1083672.8799999999</v>
      </c>
    </row>
    <row r="616" spans="1:5" x14ac:dyDescent="0.25">
      <c r="A616" s="79" t="s">
        <v>1002</v>
      </c>
      <c r="B616" s="18">
        <v>44874</v>
      </c>
      <c r="C616" s="33" t="s">
        <v>157</v>
      </c>
      <c r="D616" s="80" t="s">
        <v>961</v>
      </c>
      <c r="E616" s="31">
        <v>3154201.27</v>
      </c>
    </row>
    <row r="617" spans="1:5" x14ac:dyDescent="0.25">
      <c r="A617" s="79" t="s">
        <v>1019</v>
      </c>
      <c r="B617" s="18">
        <v>44893</v>
      </c>
      <c r="C617" s="33" t="s">
        <v>1013</v>
      </c>
      <c r="D617" s="80" t="s">
        <v>961</v>
      </c>
      <c r="E617" s="31">
        <v>237500</v>
      </c>
    </row>
    <row r="618" spans="1:5" ht="27" x14ac:dyDescent="0.25">
      <c r="A618" s="79" t="s">
        <v>1020</v>
      </c>
      <c r="B618" s="18">
        <v>44893</v>
      </c>
      <c r="C618" s="33" t="s">
        <v>1013</v>
      </c>
      <c r="D618" s="80" t="s">
        <v>961</v>
      </c>
      <c r="E618" s="31">
        <v>1100880</v>
      </c>
    </row>
    <row r="619" spans="1:5" ht="15.75" x14ac:dyDescent="0.25">
      <c r="A619" s="162"/>
      <c r="B619" s="163"/>
      <c r="C619" s="164" t="s">
        <v>1049</v>
      </c>
      <c r="D619" s="164"/>
      <c r="E619" s="165">
        <f>SUM(E607:E618)</f>
        <v>16574964.669999998</v>
      </c>
    </row>
    <row r="620" spans="1:5" x14ac:dyDescent="0.25">
      <c r="A620" s="162"/>
      <c r="B620" s="163"/>
      <c r="C620" s="138"/>
      <c r="D620" s="166"/>
      <c r="E620" s="167"/>
    </row>
    <row r="621" spans="1:5" ht="17.25" thickBot="1" x14ac:dyDescent="0.35">
      <c r="A621" s="117"/>
      <c r="B621" s="117"/>
      <c r="C621" s="168" t="s">
        <v>1024</v>
      </c>
      <c r="D621" s="169"/>
      <c r="E621" s="170">
        <f>SUM(E401,E522,E560,E600,E619)</f>
        <v>461053890.56999999</v>
      </c>
    </row>
    <row r="622" spans="1:5" ht="17.25" thickTop="1" x14ac:dyDescent="0.3">
      <c r="A622" s="117"/>
      <c r="B622" s="117"/>
      <c r="C622" s="148"/>
      <c r="D622" s="148"/>
      <c r="E622" s="149"/>
    </row>
    <row r="623" spans="1:5" ht="16.5" x14ac:dyDescent="0.3">
      <c r="A623" s="171"/>
      <c r="B623" s="171"/>
      <c r="C623" s="171"/>
      <c r="D623" s="171"/>
      <c r="E623" s="171"/>
    </row>
    <row r="624" spans="1:5" ht="16.5" x14ac:dyDescent="0.3">
      <c r="A624" s="172" t="s">
        <v>1050</v>
      </c>
      <c r="B624" s="172"/>
      <c r="C624" s="173"/>
      <c r="D624" s="274" t="s">
        <v>1026</v>
      </c>
      <c r="E624" s="274"/>
    </row>
    <row r="625" spans="1:5" ht="16.5" x14ac:dyDescent="0.3">
      <c r="A625" s="290" t="s">
        <v>1051</v>
      </c>
      <c r="B625" s="290"/>
      <c r="C625" s="290"/>
      <c r="D625" s="268" t="s">
        <v>1052</v>
      </c>
      <c r="E625" s="268"/>
    </row>
    <row r="626" spans="1:5" ht="16.5" x14ac:dyDescent="0.3">
      <c r="A626" s="174"/>
      <c r="B626" s="174"/>
      <c r="C626" s="175"/>
      <c r="D626" s="174"/>
      <c r="E626" s="176"/>
    </row>
    <row r="627" spans="1:5" ht="16.5" x14ac:dyDescent="0.3">
      <c r="A627" s="177"/>
      <c r="B627" s="177"/>
      <c r="C627" s="177"/>
      <c r="D627" s="174"/>
      <c r="E627" s="176"/>
    </row>
    <row r="628" spans="1:5" ht="16.5" x14ac:dyDescent="0.3">
      <c r="A628" s="291" t="s">
        <v>1053</v>
      </c>
      <c r="B628" s="291"/>
      <c r="C628" s="291"/>
      <c r="D628" s="291"/>
      <c r="E628" s="291"/>
    </row>
    <row r="629" spans="1:5" x14ac:dyDescent="0.25">
      <c r="A629" s="287" t="s">
        <v>1030</v>
      </c>
      <c r="B629" s="287"/>
      <c r="C629" s="287"/>
      <c r="D629" s="287"/>
      <c r="E629" s="287"/>
    </row>
    <row r="630" spans="1:5" ht="16.5" x14ac:dyDescent="0.3">
      <c r="A630" s="171"/>
      <c r="B630" s="171"/>
      <c r="C630" s="171"/>
      <c r="D630" s="171"/>
      <c r="E630" s="171"/>
    </row>
    <row r="631" spans="1:5" ht="16.5" x14ac:dyDescent="0.3">
      <c r="A631" s="171"/>
      <c r="B631" s="171"/>
      <c r="C631" s="171"/>
      <c r="D631" s="171"/>
      <c r="E631" s="171"/>
    </row>
    <row r="632" spans="1:5" ht="16.5" x14ac:dyDescent="0.3">
      <c r="A632" s="171"/>
      <c r="B632" s="171"/>
      <c r="C632" s="171"/>
      <c r="D632" s="171"/>
      <c r="E632" s="171"/>
    </row>
    <row r="633" spans="1:5" ht="16.5" x14ac:dyDescent="0.3">
      <c r="A633" s="171"/>
      <c r="B633" s="171"/>
      <c r="C633" s="171"/>
      <c r="D633" s="171"/>
      <c r="E633" s="171"/>
    </row>
    <row r="634" spans="1:5" ht="16.5" x14ac:dyDescent="0.3">
      <c r="A634" s="171"/>
      <c r="B634" s="171"/>
      <c r="C634" s="171"/>
      <c r="D634" s="171"/>
      <c r="E634" s="171"/>
    </row>
    <row r="635" spans="1:5" ht="16.5" x14ac:dyDescent="0.3">
      <c r="A635" s="171"/>
      <c r="B635" s="171"/>
      <c r="C635" s="171"/>
      <c r="D635" s="171"/>
      <c r="E635" s="171"/>
    </row>
    <row r="636" spans="1:5" ht="16.5" x14ac:dyDescent="0.3">
      <c r="A636" s="171"/>
      <c r="B636" s="171"/>
      <c r="C636" s="171"/>
      <c r="D636" s="171"/>
      <c r="E636" s="171"/>
    </row>
    <row r="637" spans="1:5" ht="16.5" x14ac:dyDescent="0.3">
      <c r="A637" s="171"/>
      <c r="B637" s="171"/>
      <c r="C637" s="171"/>
      <c r="D637" s="171"/>
      <c r="E637" s="171"/>
    </row>
    <row r="638" spans="1:5" ht="16.5" x14ac:dyDescent="0.3">
      <c r="A638" s="171"/>
      <c r="B638" s="171"/>
      <c r="C638" s="171"/>
      <c r="D638" s="171"/>
      <c r="E638" s="171"/>
    </row>
    <row r="639" spans="1:5" ht="16.5" x14ac:dyDescent="0.3">
      <c r="A639" s="171"/>
      <c r="B639" s="171"/>
      <c r="C639" s="171"/>
      <c r="D639" s="171"/>
      <c r="E639" s="171"/>
    </row>
    <row r="640" spans="1:5" ht="16.5" x14ac:dyDescent="0.3">
      <c r="A640" s="171"/>
      <c r="B640" s="171"/>
      <c r="C640" s="171"/>
      <c r="D640" s="171"/>
      <c r="E640" s="171"/>
    </row>
    <row r="641" spans="1:5" ht="16.5" x14ac:dyDescent="0.3">
      <c r="A641" s="171"/>
      <c r="B641" s="171"/>
      <c r="C641" s="171"/>
      <c r="D641" s="171"/>
      <c r="E641" s="171"/>
    </row>
    <row r="642" spans="1:5" ht="16.5" x14ac:dyDescent="0.3">
      <c r="A642" s="171"/>
      <c r="B642" s="171"/>
      <c r="C642" s="171"/>
      <c r="D642" s="171"/>
      <c r="E642" s="171"/>
    </row>
    <row r="643" spans="1:5" ht="16.5" x14ac:dyDescent="0.3">
      <c r="A643" s="171"/>
      <c r="B643" s="171"/>
      <c r="C643" s="171"/>
      <c r="D643" s="171"/>
      <c r="E643" s="171"/>
    </row>
    <row r="644" spans="1:5" ht="16.5" x14ac:dyDescent="0.3">
      <c r="A644" s="171"/>
      <c r="B644" s="171"/>
      <c r="C644" s="171"/>
      <c r="D644" s="171"/>
      <c r="E644" s="171"/>
    </row>
    <row r="645" spans="1:5" ht="16.5" x14ac:dyDescent="0.3">
      <c r="A645" s="171"/>
      <c r="B645" s="171"/>
      <c r="C645" s="171"/>
      <c r="D645" s="171"/>
      <c r="E645" s="171"/>
    </row>
    <row r="646" spans="1:5" ht="16.5" x14ac:dyDescent="0.3">
      <c r="A646" s="171"/>
      <c r="B646" s="171"/>
      <c r="C646" s="171"/>
      <c r="D646" s="171"/>
      <c r="E646" s="171"/>
    </row>
    <row r="647" spans="1:5" ht="16.5" x14ac:dyDescent="0.3">
      <c r="A647" s="171"/>
      <c r="B647" s="171"/>
      <c r="C647" s="171"/>
      <c r="D647" s="171"/>
      <c r="E647" s="171"/>
    </row>
  </sheetData>
  <mergeCells count="13">
    <mergeCell ref="A629:E629"/>
    <mergeCell ref="C522:D522"/>
    <mergeCell ref="A600:D600"/>
    <mergeCell ref="D624:E624"/>
    <mergeCell ref="A625:C625"/>
    <mergeCell ref="D625:E625"/>
    <mergeCell ref="A628:E628"/>
    <mergeCell ref="B401:D401"/>
    <mergeCell ref="A5:E5"/>
    <mergeCell ref="A6:E6"/>
    <mergeCell ref="A7:E7"/>
    <mergeCell ref="A8:E8"/>
    <mergeCell ref="A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25F22-F370-4175-8EC9-B2C37EEA1685}">
  <dimension ref="A1:I856"/>
  <sheetViews>
    <sheetView topLeftCell="A828" workbookViewId="0">
      <selection activeCell="H839" sqref="H839:I839"/>
    </sheetView>
  </sheetViews>
  <sheetFormatPr baseColWidth="10" defaultRowHeight="15" x14ac:dyDescent="0.25"/>
  <cols>
    <col min="1" max="1" width="70.28515625" customWidth="1"/>
    <col min="2" max="2" width="19.7109375" customWidth="1"/>
    <col min="3" max="3" width="18.140625" customWidth="1"/>
    <col min="4" max="4" width="13.7109375" customWidth="1"/>
    <col min="5" max="5" width="21.140625" customWidth="1"/>
    <col min="6" max="6" width="13" customWidth="1"/>
    <col min="7" max="7" width="20.28515625" customWidth="1"/>
    <col min="8" max="8" width="22.140625" customWidth="1"/>
    <col min="9" max="9" width="17.5703125" customWidth="1"/>
  </cols>
  <sheetData>
    <row r="1" spans="1:9" x14ac:dyDescent="0.25">
      <c r="A1" s="271" t="s">
        <v>0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5">
      <c r="A2" s="271"/>
      <c r="B2" s="271"/>
      <c r="C2" s="271"/>
      <c r="D2" s="271"/>
      <c r="E2" s="271"/>
      <c r="F2" s="271"/>
      <c r="G2" s="271"/>
      <c r="H2" s="271"/>
      <c r="I2" s="271"/>
    </row>
    <row r="3" spans="1:9" x14ac:dyDescent="0.25">
      <c r="A3" s="271"/>
      <c r="B3" s="271"/>
      <c r="C3" s="271"/>
      <c r="D3" s="271"/>
      <c r="E3" s="271"/>
      <c r="F3" s="271"/>
      <c r="G3" s="271"/>
      <c r="H3" s="271"/>
      <c r="I3" s="271"/>
    </row>
    <row r="4" spans="1:9" x14ac:dyDescent="0.25">
      <c r="A4" s="271"/>
      <c r="B4" s="271"/>
      <c r="C4" s="271"/>
      <c r="D4" s="271"/>
      <c r="E4" s="271"/>
      <c r="F4" s="271"/>
      <c r="G4" s="271"/>
      <c r="H4" s="271"/>
      <c r="I4" s="271"/>
    </row>
    <row r="5" spans="1:9" x14ac:dyDescent="0.25">
      <c r="A5" s="271"/>
      <c r="B5" s="271"/>
      <c r="C5" s="271"/>
      <c r="D5" s="271"/>
      <c r="E5" s="271"/>
      <c r="F5" s="271"/>
      <c r="G5" s="271"/>
      <c r="H5" s="271"/>
      <c r="I5" s="271"/>
    </row>
    <row r="6" spans="1:9" x14ac:dyDescent="0.25">
      <c r="A6" s="271"/>
      <c r="B6" s="271"/>
      <c r="C6" s="271"/>
      <c r="D6" s="271"/>
      <c r="E6" s="271"/>
      <c r="F6" s="271"/>
      <c r="G6" s="271"/>
      <c r="H6" s="271"/>
      <c r="I6" s="271"/>
    </row>
    <row r="7" spans="1:9" x14ac:dyDescent="0.25">
      <c r="A7" s="271"/>
      <c r="B7" s="271"/>
      <c r="C7" s="271"/>
      <c r="D7" s="271"/>
      <c r="E7" s="271"/>
      <c r="F7" s="271"/>
      <c r="G7" s="271"/>
      <c r="H7" s="271"/>
      <c r="I7" s="271"/>
    </row>
    <row r="8" spans="1:9" x14ac:dyDescent="0.25">
      <c r="A8" s="271"/>
      <c r="B8" s="271"/>
      <c r="C8" s="271"/>
      <c r="D8" s="271"/>
      <c r="E8" s="271"/>
      <c r="F8" s="271"/>
      <c r="G8" s="271"/>
      <c r="H8" s="271"/>
      <c r="I8" s="271"/>
    </row>
    <row r="9" spans="1:9" x14ac:dyDescent="0.25">
      <c r="A9" s="271"/>
      <c r="B9" s="271"/>
      <c r="C9" s="271"/>
      <c r="D9" s="271"/>
      <c r="E9" s="271"/>
      <c r="F9" s="271"/>
      <c r="G9" s="271"/>
      <c r="H9" s="271"/>
      <c r="I9" s="271"/>
    </row>
    <row r="10" spans="1:9" x14ac:dyDescent="0.25">
      <c r="A10" s="271"/>
      <c r="B10" s="271"/>
      <c r="C10" s="271"/>
      <c r="D10" s="271"/>
      <c r="E10" s="271"/>
      <c r="F10" s="271"/>
      <c r="G10" s="271"/>
      <c r="H10" s="271"/>
      <c r="I10" s="271"/>
    </row>
    <row r="11" spans="1:9" x14ac:dyDescent="0.25">
      <c r="A11" s="271"/>
      <c r="B11" s="271"/>
      <c r="C11" s="271"/>
      <c r="D11" s="271"/>
      <c r="E11" s="271"/>
      <c r="F11" s="271"/>
      <c r="G11" s="271"/>
      <c r="H11" s="271"/>
      <c r="I11" s="271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0</v>
      </c>
      <c r="H14" s="10">
        <v>378500</v>
      </c>
      <c r="I14" s="12" t="s">
        <v>15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3">
        <v>0</v>
      </c>
      <c r="H15" s="10">
        <v>378500</v>
      </c>
      <c r="I15" s="12" t="s">
        <v>15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13">
        <v>0</v>
      </c>
      <c r="H25" s="21">
        <v>599915.54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2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55</v>
      </c>
      <c r="D47" s="24">
        <v>44348</v>
      </c>
      <c r="E47" s="21">
        <v>309237.44</v>
      </c>
      <c r="F47" s="20" t="s">
        <v>14</v>
      </c>
      <c r="G47" s="23">
        <v>0</v>
      </c>
      <c r="H47" s="23">
        <v>309237.44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56</v>
      </c>
      <c r="D48" s="24">
        <v>44348</v>
      </c>
      <c r="E48" s="21">
        <v>390921.92</v>
      </c>
      <c r="F48" s="20" t="s">
        <v>14</v>
      </c>
      <c r="G48" s="23">
        <v>0</v>
      </c>
      <c r="H48" s="23">
        <v>390921.92</v>
      </c>
      <c r="I48" s="12" t="s">
        <v>15</v>
      </c>
    </row>
    <row r="49" spans="1:9" x14ac:dyDescent="0.25">
      <c r="A49" s="25" t="s">
        <v>57</v>
      </c>
      <c r="B49" s="16" t="s">
        <v>12</v>
      </c>
      <c r="C49" s="16" t="s">
        <v>58</v>
      </c>
      <c r="D49" s="18">
        <v>44805</v>
      </c>
      <c r="E49" s="26">
        <v>2940283.71</v>
      </c>
      <c r="F49" s="20" t="s">
        <v>14</v>
      </c>
      <c r="G49" s="26">
        <v>0</v>
      </c>
      <c r="H49" s="26">
        <v>2940283.71</v>
      </c>
      <c r="I49" s="12" t="s">
        <v>15</v>
      </c>
    </row>
    <row r="50" spans="1:9" x14ac:dyDescent="0.25">
      <c r="A50" s="25" t="s">
        <v>59</v>
      </c>
      <c r="B50" s="16" t="s">
        <v>12</v>
      </c>
      <c r="C50" s="16" t="s">
        <v>60</v>
      </c>
      <c r="D50" s="18">
        <v>44805</v>
      </c>
      <c r="E50" s="26">
        <v>4222985.97</v>
      </c>
      <c r="F50" s="20" t="s">
        <v>14</v>
      </c>
      <c r="G50" s="23">
        <v>0</v>
      </c>
      <c r="H50" s="26">
        <v>4222985.97</v>
      </c>
      <c r="I50" s="12" t="s">
        <v>15</v>
      </c>
    </row>
    <row r="51" spans="1:9" x14ac:dyDescent="0.25">
      <c r="A51" s="15" t="s">
        <v>61</v>
      </c>
      <c r="B51" s="16" t="s">
        <v>12</v>
      </c>
      <c r="C51" s="16">
        <v>41080</v>
      </c>
      <c r="D51" s="18">
        <v>43282</v>
      </c>
      <c r="E51" s="26">
        <v>41080</v>
      </c>
      <c r="F51" s="20" t="s">
        <v>14</v>
      </c>
      <c r="G51" s="23">
        <v>0</v>
      </c>
      <c r="H51" s="23">
        <v>41080</v>
      </c>
      <c r="I51" s="12" t="s">
        <v>19</v>
      </c>
    </row>
    <row r="52" spans="1:9" x14ac:dyDescent="0.25">
      <c r="A52" s="15" t="s">
        <v>61</v>
      </c>
      <c r="B52" s="16" t="s">
        <v>12</v>
      </c>
      <c r="C52" s="17" t="s">
        <v>62</v>
      </c>
      <c r="D52" s="18">
        <v>44348</v>
      </c>
      <c r="E52" s="21">
        <v>41080</v>
      </c>
      <c r="F52" s="20" t="s">
        <v>14</v>
      </c>
      <c r="G52" s="23">
        <v>0</v>
      </c>
      <c r="H52" s="23">
        <v>41080</v>
      </c>
      <c r="I52" s="12" t="s">
        <v>15</v>
      </c>
    </row>
    <row r="53" spans="1:9" x14ac:dyDescent="0.25">
      <c r="A53" s="15" t="s">
        <v>61</v>
      </c>
      <c r="B53" s="16" t="s">
        <v>12</v>
      </c>
      <c r="C53" s="17" t="s">
        <v>63</v>
      </c>
      <c r="D53" s="24">
        <v>44847</v>
      </c>
      <c r="E53" s="21">
        <v>263680</v>
      </c>
      <c r="F53" s="20" t="s">
        <v>14</v>
      </c>
      <c r="G53" s="21">
        <v>263680</v>
      </c>
      <c r="H53" s="21">
        <v>0</v>
      </c>
      <c r="I53" s="12" t="s">
        <v>64</v>
      </c>
    </row>
    <row r="54" spans="1:9" x14ac:dyDescent="0.25">
      <c r="A54" s="15" t="s">
        <v>61</v>
      </c>
      <c r="B54" s="16" t="s">
        <v>12</v>
      </c>
      <c r="C54" s="17" t="s">
        <v>65</v>
      </c>
      <c r="D54" s="24">
        <v>44847</v>
      </c>
      <c r="E54" s="21">
        <v>378800</v>
      </c>
      <c r="F54" s="20" t="s">
        <v>14</v>
      </c>
      <c r="G54" s="21">
        <v>378800</v>
      </c>
      <c r="H54" s="21">
        <v>0</v>
      </c>
      <c r="I54" s="12" t="s">
        <v>64</v>
      </c>
    </row>
    <row r="55" spans="1:9" x14ac:dyDescent="0.25">
      <c r="A55" s="15" t="s">
        <v>61</v>
      </c>
      <c r="B55" s="16" t="s">
        <v>12</v>
      </c>
      <c r="C55" s="17" t="s">
        <v>66</v>
      </c>
      <c r="D55" s="24">
        <v>44926</v>
      </c>
      <c r="E55" s="21">
        <v>420240</v>
      </c>
      <c r="F55" s="20" t="s">
        <v>14</v>
      </c>
      <c r="G55" s="21">
        <v>0</v>
      </c>
      <c r="H55" s="21">
        <v>420240</v>
      </c>
      <c r="I55" s="12" t="s">
        <v>15</v>
      </c>
    </row>
    <row r="56" spans="1:9" x14ac:dyDescent="0.25">
      <c r="A56" s="15" t="s">
        <v>67</v>
      </c>
      <c r="B56" s="16" t="s">
        <v>12</v>
      </c>
      <c r="C56" s="16" t="s">
        <v>68</v>
      </c>
      <c r="D56" s="18">
        <v>43850</v>
      </c>
      <c r="E56" s="26">
        <v>1975134.44</v>
      </c>
      <c r="F56" s="20" t="s">
        <v>14</v>
      </c>
      <c r="G56" s="21">
        <v>0</v>
      </c>
      <c r="H56" s="23">
        <v>1975134.44</v>
      </c>
      <c r="I56" s="12" t="s">
        <v>19</v>
      </c>
    </row>
    <row r="57" spans="1:9" x14ac:dyDescent="0.25">
      <c r="A57" s="15" t="s">
        <v>69</v>
      </c>
      <c r="B57" s="16" t="s">
        <v>12</v>
      </c>
      <c r="C57" s="16" t="s">
        <v>70</v>
      </c>
      <c r="D57" s="18">
        <v>43850</v>
      </c>
      <c r="E57" s="26">
        <v>287227.14</v>
      </c>
      <c r="F57" s="20" t="s">
        <v>14</v>
      </c>
      <c r="G57" s="21">
        <v>0</v>
      </c>
      <c r="H57" s="26">
        <v>287227.14</v>
      </c>
      <c r="I57" s="12" t="s">
        <v>19</v>
      </c>
    </row>
    <row r="58" spans="1:9" x14ac:dyDescent="0.25">
      <c r="A58" s="15" t="s">
        <v>71</v>
      </c>
      <c r="B58" s="16" t="s">
        <v>12</v>
      </c>
      <c r="C58" s="16" t="s">
        <v>72</v>
      </c>
      <c r="D58" s="18">
        <v>43617</v>
      </c>
      <c r="E58" s="26">
        <v>48035.25</v>
      </c>
      <c r="F58" s="20" t="s">
        <v>14</v>
      </c>
      <c r="G58" s="21">
        <v>0</v>
      </c>
      <c r="H58" s="26">
        <v>48035.25</v>
      </c>
      <c r="I58" s="12" t="s">
        <v>19</v>
      </c>
    </row>
    <row r="59" spans="1:9" x14ac:dyDescent="0.25">
      <c r="A59" s="15" t="s">
        <v>67</v>
      </c>
      <c r="B59" s="16" t="s">
        <v>12</v>
      </c>
      <c r="C59" s="16" t="s">
        <v>73</v>
      </c>
      <c r="D59" s="18">
        <v>43903</v>
      </c>
      <c r="E59" s="26">
        <v>652219.03</v>
      </c>
      <c r="F59" s="20" t="s">
        <v>14</v>
      </c>
      <c r="G59" s="21">
        <v>0</v>
      </c>
      <c r="H59" s="26">
        <v>652219.03</v>
      </c>
      <c r="I59" s="12" t="s">
        <v>19</v>
      </c>
    </row>
    <row r="60" spans="1:9" x14ac:dyDescent="0.25">
      <c r="A60" s="15" t="s">
        <v>67</v>
      </c>
      <c r="B60" s="16" t="s">
        <v>12</v>
      </c>
      <c r="C60" s="16" t="s">
        <v>74</v>
      </c>
      <c r="D60" s="18">
        <v>43983</v>
      </c>
      <c r="E60" s="26">
        <v>106742</v>
      </c>
      <c r="F60" s="20" t="s">
        <v>14</v>
      </c>
      <c r="G60" s="21">
        <v>0</v>
      </c>
      <c r="H60" s="26">
        <v>106742</v>
      </c>
      <c r="I60" s="12" t="s">
        <v>19</v>
      </c>
    </row>
    <row r="61" spans="1:9" x14ac:dyDescent="0.25">
      <c r="A61" s="15" t="s">
        <v>67</v>
      </c>
      <c r="B61" s="16" t="s">
        <v>12</v>
      </c>
      <c r="C61" s="17" t="s">
        <v>75</v>
      </c>
      <c r="D61" s="24">
        <v>44026</v>
      </c>
      <c r="E61" s="21">
        <v>107302</v>
      </c>
      <c r="F61" s="20" t="s">
        <v>14</v>
      </c>
      <c r="G61" s="21">
        <v>0</v>
      </c>
      <c r="H61" s="23">
        <v>107302</v>
      </c>
      <c r="I61" s="12" t="s">
        <v>19</v>
      </c>
    </row>
    <row r="62" spans="1:9" x14ac:dyDescent="0.25">
      <c r="A62" s="15" t="s">
        <v>67</v>
      </c>
      <c r="B62" s="16" t="s">
        <v>12</v>
      </c>
      <c r="C62" s="17" t="s">
        <v>76</v>
      </c>
      <c r="D62" s="24">
        <v>44228</v>
      </c>
      <c r="E62" s="21">
        <v>102087</v>
      </c>
      <c r="F62" s="20" t="s">
        <v>14</v>
      </c>
      <c r="G62" s="21">
        <v>0</v>
      </c>
      <c r="H62" s="23">
        <v>102087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7" t="s">
        <v>77</v>
      </c>
      <c r="D63" s="24">
        <v>44384</v>
      </c>
      <c r="E63" s="21">
        <v>97775.83</v>
      </c>
      <c r="F63" s="20" t="s">
        <v>14</v>
      </c>
      <c r="G63" s="21">
        <v>0</v>
      </c>
      <c r="H63" s="23">
        <v>97775.83</v>
      </c>
      <c r="I63" s="12" t="s">
        <v>15</v>
      </c>
    </row>
    <row r="64" spans="1:9" x14ac:dyDescent="0.25">
      <c r="A64" s="15" t="s">
        <v>67</v>
      </c>
      <c r="B64" s="16" t="s">
        <v>12</v>
      </c>
      <c r="C64" s="17" t="s">
        <v>78</v>
      </c>
      <c r="D64" s="24">
        <v>44399</v>
      </c>
      <c r="E64" s="21">
        <v>44426.64</v>
      </c>
      <c r="F64" s="20" t="s">
        <v>14</v>
      </c>
      <c r="G64" s="21">
        <v>0</v>
      </c>
      <c r="H64" s="23">
        <v>44426.64</v>
      </c>
      <c r="I64" s="12" t="s">
        <v>15</v>
      </c>
    </row>
    <row r="65" spans="1:9" x14ac:dyDescent="0.25">
      <c r="A65" s="15" t="s">
        <v>67</v>
      </c>
      <c r="B65" s="16" t="s">
        <v>12</v>
      </c>
      <c r="C65" s="17" t="s">
        <v>79</v>
      </c>
      <c r="D65" s="24">
        <v>44399</v>
      </c>
      <c r="E65" s="21">
        <v>162320.21</v>
      </c>
      <c r="F65" s="20" t="s">
        <v>14</v>
      </c>
      <c r="G65" s="21">
        <v>0</v>
      </c>
      <c r="H65" s="23">
        <v>162320.21</v>
      </c>
      <c r="I65" s="12" t="s">
        <v>15</v>
      </c>
    </row>
    <row r="66" spans="1:9" x14ac:dyDescent="0.25">
      <c r="A66" s="15" t="s">
        <v>67</v>
      </c>
      <c r="B66" s="16" t="s">
        <v>12</v>
      </c>
      <c r="C66" s="27" t="s">
        <v>80</v>
      </c>
      <c r="D66" s="28">
        <v>44501</v>
      </c>
      <c r="E66" s="29">
        <v>28192.5</v>
      </c>
      <c r="F66" s="20" t="s">
        <v>14</v>
      </c>
      <c r="G66" s="21">
        <v>0</v>
      </c>
      <c r="H66" s="29">
        <v>28192.5</v>
      </c>
      <c r="I66" s="12" t="s">
        <v>15</v>
      </c>
    </row>
    <row r="67" spans="1:9" x14ac:dyDescent="0.25">
      <c r="A67" s="15" t="s">
        <v>67</v>
      </c>
      <c r="B67" s="16" t="s">
        <v>12</v>
      </c>
      <c r="C67" s="27" t="s">
        <v>81</v>
      </c>
      <c r="D67" s="28">
        <v>44512</v>
      </c>
      <c r="E67" s="29">
        <v>493857.39</v>
      </c>
      <c r="F67" s="20" t="s">
        <v>14</v>
      </c>
      <c r="G67" s="21">
        <v>0</v>
      </c>
      <c r="H67" s="29">
        <v>493857.39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82</v>
      </c>
      <c r="D68" s="28">
        <v>44524</v>
      </c>
      <c r="E68" s="29">
        <v>29908.93</v>
      </c>
      <c r="F68" s="20" t="s">
        <v>14</v>
      </c>
      <c r="G68" s="21">
        <v>0</v>
      </c>
      <c r="H68" s="29">
        <v>29908.93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83</v>
      </c>
      <c r="D69" s="28">
        <v>44524</v>
      </c>
      <c r="E69" s="29">
        <v>25512.5</v>
      </c>
      <c r="F69" s="20" t="s">
        <v>14</v>
      </c>
      <c r="G69" s="26">
        <v>0</v>
      </c>
      <c r="H69" s="29">
        <v>25512.5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84</v>
      </c>
      <c r="D70" s="28">
        <v>44524</v>
      </c>
      <c r="E70" s="29">
        <v>457500.87</v>
      </c>
      <c r="F70" s="20" t="s">
        <v>14</v>
      </c>
      <c r="G70" s="26">
        <v>0</v>
      </c>
      <c r="H70" s="29">
        <v>457500.87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85</v>
      </c>
      <c r="D71" s="28">
        <v>44524</v>
      </c>
      <c r="E71" s="29">
        <v>209672.36</v>
      </c>
      <c r="F71" s="20" t="s">
        <v>14</v>
      </c>
      <c r="G71" s="26">
        <v>0</v>
      </c>
      <c r="H71" s="29">
        <v>209672.36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86</v>
      </c>
      <c r="D72" s="28">
        <v>44562</v>
      </c>
      <c r="E72" s="29">
        <v>451526.75</v>
      </c>
      <c r="F72" s="20" t="s">
        <v>14</v>
      </c>
      <c r="G72" s="26">
        <v>0</v>
      </c>
      <c r="H72" s="29">
        <v>451526.75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87</v>
      </c>
      <c r="D73" s="28">
        <v>44562</v>
      </c>
      <c r="E73" s="29">
        <v>23762.5</v>
      </c>
      <c r="F73" s="20" t="s">
        <v>14</v>
      </c>
      <c r="G73" s="26">
        <v>0</v>
      </c>
      <c r="H73" s="29">
        <v>23762.5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88</v>
      </c>
      <c r="D74" s="28">
        <v>44562</v>
      </c>
      <c r="E74" s="29">
        <v>45525</v>
      </c>
      <c r="F74" s="20" t="s">
        <v>14</v>
      </c>
      <c r="G74" s="26">
        <v>0</v>
      </c>
      <c r="H74" s="29">
        <v>45525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89</v>
      </c>
      <c r="D75" s="28">
        <v>44562</v>
      </c>
      <c r="E75" s="29">
        <v>239599.5</v>
      </c>
      <c r="F75" s="20" t="s">
        <v>14</v>
      </c>
      <c r="G75" s="26">
        <v>0</v>
      </c>
      <c r="H75" s="29">
        <v>239599.5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90</v>
      </c>
      <c r="D76" s="28">
        <v>44562</v>
      </c>
      <c r="E76" s="29">
        <v>33862.5</v>
      </c>
      <c r="F76" s="20" t="s">
        <v>14</v>
      </c>
      <c r="G76" s="26">
        <v>0</v>
      </c>
      <c r="H76" s="29">
        <v>33862.5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91</v>
      </c>
      <c r="D77" s="28">
        <v>44562</v>
      </c>
      <c r="E77" s="29">
        <v>22762.5</v>
      </c>
      <c r="F77" s="20" t="s">
        <v>14</v>
      </c>
      <c r="G77" s="26">
        <v>0</v>
      </c>
      <c r="H77" s="29">
        <v>22762.5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92</v>
      </c>
      <c r="D78" s="28">
        <v>44562</v>
      </c>
      <c r="E78" s="29">
        <v>190400</v>
      </c>
      <c r="F78" s="20" t="s">
        <v>14</v>
      </c>
      <c r="G78" s="26">
        <v>0</v>
      </c>
      <c r="H78" s="29">
        <v>190400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93</v>
      </c>
      <c r="D79" s="28">
        <v>44562</v>
      </c>
      <c r="E79" s="29">
        <v>235200</v>
      </c>
      <c r="F79" s="20" t="s">
        <v>14</v>
      </c>
      <c r="G79" s="26">
        <v>0</v>
      </c>
      <c r="H79" s="29">
        <v>235200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94</v>
      </c>
      <c r="D80" s="28">
        <v>44562</v>
      </c>
      <c r="E80" s="29">
        <v>302400</v>
      </c>
      <c r="F80" s="20" t="s">
        <v>14</v>
      </c>
      <c r="G80" s="26">
        <v>0</v>
      </c>
      <c r="H80" s="29">
        <v>302400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95</v>
      </c>
      <c r="D81" s="28">
        <v>44562</v>
      </c>
      <c r="E81" s="29">
        <v>163328</v>
      </c>
      <c r="F81" s="20" t="s">
        <v>14</v>
      </c>
      <c r="G81" s="26">
        <v>0</v>
      </c>
      <c r="H81" s="29">
        <v>163328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96</v>
      </c>
      <c r="D82" s="28">
        <v>44562</v>
      </c>
      <c r="E82" s="29">
        <v>367488</v>
      </c>
      <c r="F82" s="20" t="s">
        <v>14</v>
      </c>
      <c r="G82" s="26">
        <v>0</v>
      </c>
      <c r="H82" s="29">
        <v>367488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97</v>
      </c>
      <c r="D83" s="28">
        <v>44562</v>
      </c>
      <c r="E83" s="29">
        <v>352176</v>
      </c>
      <c r="F83" s="20" t="s">
        <v>14</v>
      </c>
      <c r="G83" s="26">
        <v>0</v>
      </c>
      <c r="H83" s="29">
        <v>352176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98</v>
      </c>
      <c r="D84" s="28">
        <v>44682</v>
      </c>
      <c r="E84" s="29">
        <v>159839.76</v>
      </c>
      <c r="F84" s="20" t="s">
        <v>14</v>
      </c>
      <c r="G84" s="26">
        <v>0</v>
      </c>
      <c r="H84" s="29">
        <v>159839.76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99</v>
      </c>
      <c r="D85" s="28">
        <v>44682</v>
      </c>
      <c r="E85" s="29">
        <v>37182.080000000002</v>
      </c>
      <c r="F85" s="20" t="s">
        <v>14</v>
      </c>
      <c r="G85" s="26">
        <v>0</v>
      </c>
      <c r="H85" s="29">
        <v>37182.080000000002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100</v>
      </c>
      <c r="D86" s="28">
        <v>44682</v>
      </c>
      <c r="E86" s="29">
        <v>535828.31999999995</v>
      </c>
      <c r="F86" s="20" t="s">
        <v>14</v>
      </c>
      <c r="G86" s="26">
        <v>0</v>
      </c>
      <c r="H86" s="29">
        <v>535828.31999999995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101</v>
      </c>
      <c r="D87" s="28">
        <v>44682</v>
      </c>
      <c r="E87" s="29">
        <v>28192.5</v>
      </c>
      <c r="F87" s="20" t="s">
        <v>14</v>
      </c>
      <c r="G87" s="26">
        <v>0</v>
      </c>
      <c r="H87" s="29">
        <v>28192.5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102</v>
      </c>
      <c r="D88" s="28">
        <v>44682</v>
      </c>
      <c r="E88" s="29">
        <v>45524.5</v>
      </c>
      <c r="F88" s="20" t="s">
        <v>14</v>
      </c>
      <c r="G88" s="29">
        <v>0</v>
      </c>
      <c r="H88" s="29">
        <v>45524.5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103</v>
      </c>
      <c r="D89" s="28">
        <v>44682</v>
      </c>
      <c r="E89" s="29">
        <v>28866.07</v>
      </c>
      <c r="F89" s="20" t="s">
        <v>14</v>
      </c>
      <c r="G89" s="26">
        <v>0</v>
      </c>
      <c r="H89" s="29">
        <v>28866.07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104</v>
      </c>
      <c r="D90" s="28">
        <v>44682</v>
      </c>
      <c r="E90" s="29">
        <v>328620.5</v>
      </c>
      <c r="F90" s="20" t="s">
        <v>14</v>
      </c>
      <c r="G90" s="29">
        <v>0</v>
      </c>
      <c r="H90" s="29">
        <v>328620.5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105</v>
      </c>
      <c r="D91" s="28">
        <v>44682</v>
      </c>
      <c r="E91" s="29">
        <v>218584</v>
      </c>
      <c r="F91" s="20" t="s">
        <v>14</v>
      </c>
      <c r="G91" s="26">
        <v>0</v>
      </c>
      <c r="H91" s="29">
        <v>218584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106</v>
      </c>
      <c r="D92" s="28">
        <v>44682</v>
      </c>
      <c r="E92" s="29">
        <v>23262.5</v>
      </c>
      <c r="F92" s="20" t="s">
        <v>14</v>
      </c>
      <c r="G92" s="26">
        <v>0</v>
      </c>
      <c r="H92" s="29">
        <v>23262.5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107</v>
      </c>
      <c r="D93" s="28">
        <v>44682</v>
      </c>
      <c r="E93" s="29">
        <v>33862.5</v>
      </c>
      <c r="F93" s="20" t="s">
        <v>14</v>
      </c>
      <c r="G93" s="26">
        <v>0</v>
      </c>
      <c r="H93" s="29">
        <v>33862.5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108</v>
      </c>
      <c r="D94" s="28">
        <v>44682</v>
      </c>
      <c r="E94" s="29">
        <v>9466.67</v>
      </c>
      <c r="F94" s="20" t="s">
        <v>14</v>
      </c>
      <c r="G94" s="26">
        <v>0</v>
      </c>
      <c r="H94" s="29">
        <v>9466.67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109</v>
      </c>
      <c r="D95" s="28">
        <v>44743</v>
      </c>
      <c r="E95" s="29">
        <v>6124.38</v>
      </c>
      <c r="F95" s="20" t="s">
        <v>14</v>
      </c>
      <c r="G95" s="26">
        <v>0</v>
      </c>
      <c r="H95" s="29">
        <v>6124.38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110</v>
      </c>
      <c r="D96" s="28">
        <v>44866</v>
      </c>
      <c r="E96" s="29">
        <v>4876</v>
      </c>
      <c r="F96" s="20" t="s">
        <v>14</v>
      </c>
      <c r="G96" s="26">
        <v>0</v>
      </c>
      <c r="H96" s="29">
        <v>4876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111</v>
      </c>
      <c r="D97" s="28">
        <v>44894</v>
      </c>
      <c r="E97" s="29">
        <v>28866.07</v>
      </c>
      <c r="F97" s="20" t="s">
        <v>14</v>
      </c>
      <c r="G97" s="26">
        <v>0</v>
      </c>
      <c r="H97" s="29">
        <v>28866.07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112</v>
      </c>
      <c r="D98" s="28">
        <v>44894</v>
      </c>
      <c r="E98" s="29">
        <v>288849</v>
      </c>
      <c r="F98" s="20" t="s">
        <v>14</v>
      </c>
      <c r="G98" s="26">
        <v>0</v>
      </c>
      <c r="H98" s="29">
        <v>288849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113</v>
      </c>
      <c r="D99" s="28">
        <v>44896</v>
      </c>
      <c r="E99" s="29">
        <v>261169.2</v>
      </c>
      <c r="F99" s="20" t="s">
        <v>14</v>
      </c>
      <c r="G99" s="26">
        <v>0</v>
      </c>
      <c r="H99" s="29">
        <v>261169.2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114</v>
      </c>
      <c r="D100" s="28">
        <v>44901</v>
      </c>
      <c r="E100" s="29">
        <v>273644.38</v>
      </c>
      <c r="F100" s="20" t="s">
        <v>14</v>
      </c>
      <c r="G100" s="29">
        <v>273644.38</v>
      </c>
      <c r="H100" s="29">
        <v>0</v>
      </c>
      <c r="I100" s="12" t="s">
        <v>21</v>
      </c>
    </row>
    <row r="101" spans="1:9" x14ac:dyDescent="0.25">
      <c r="A101" s="15" t="s">
        <v>67</v>
      </c>
      <c r="B101" s="16" t="s">
        <v>12</v>
      </c>
      <c r="C101" s="27" t="s">
        <v>115</v>
      </c>
      <c r="D101" s="28">
        <v>44901</v>
      </c>
      <c r="E101" s="29">
        <v>257479.11</v>
      </c>
      <c r="F101" s="20" t="s">
        <v>14</v>
      </c>
      <c r="G101" s="29">
        <v>257479.11</v>
      </c>
      <c r="H101" s="29">
        <v>0</v>
      </c>
      <c r="I101" s="12" t="s">
        <v>21</v>
      </c>
    </row>
    <row r="102" spans="1:9" x14ac:dyDescent="0.25">
      <c r="A102" s="15" t="s">
        <v>67</v>
      </c>
      <c r="B102" s="16" t="s">
        <v>12</v>
      </c>
      <c r="C102" s="27" t="s">
        <v>116</v>
      </c>
      <c r="D102" s="28">
        <v>44901</v>
      </c>
      <c r="E102" s="29">
        <v>253732.5</v>
      </c>
      <c r="F102" s="20" t="s">
        <v>14</v>
      </c>
      <c r="G102" s="26">
        <v>0</v>
      </c>
      <c r="H102" s="29">
        <v>253732.5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117</v>
      </c>
      <c r="D103" s="28">
        <v>44901</v>
      </c>
      <c r="E103" s="29">
        <v>783097.19</v>
      </c>
      <c r="F103" s="20" t="s">
        <v>14</v>
      </c>
      <c r="G103" s="26">
        <v>0</v>
      </c>
      <c r="H103" s="29">
        <v>783097.19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118</v>
      </c>
      <c r="D104" s="28">
        <v>44901</v>
      </c>
      <c r="E104" s="29">
        <v>12952.5</v>
      </c>
      <c r="F104" s="20" t="s">
        <v>14</v>
      </c>
      <c r="G104" s="26">
        <v>0</v>
      </c>
      <c r="H104" s="29">
        <v>12952.5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119</v>
      </c>
      <c r="D105" s="28">
        <v>44901</v>
      </c>
      <c r="E105" s="29">
        <v>256679.42</v>
      </c>
      <c r="F105" s="20" t="s">
        <v>14</v>
      </c>
      <c r="G105" s="29">
        <v>256679.42</v>
      </c>
      <c r="H105" s="29">
        <v>0</v>
      </c>
      <c r="I105" s="30" t="s">
        <v>21</v>
      </c>
    </row>
    <row r="106" spans="1:9" x14ac:dyDescent="0.25">
      <c r="A106" s="15" t="s">
        <v>67</v>
      </c>
      <c r="B106" s="16" t="s">
        <v>12</v>
      </c>
      <c r="C106" s="27" t="s">
        <v>120</v>
      </c>
      <c r="D106" s="28">
        <v>44901</v>
      </c>
      <c r="E106" s="29">
        <v>119410.71</v>
      </c>
      <c r="F106" s="20" t="s">
        <v>14</v>
      </c>
      <c r="G106" s="26">
        <v>0</v>
      </c>
      <c r="H106" s="29">
        <v>119410.71</v>
      </c>
      <c r="I106" s="12" t="s">
        <v>15</v>
      </c>
    </row>
    <row r="107" spans="1:9" x14ac:dyDescent="0.25">
      <c r="A107" s="15" t="s">
        <v>121</v>
      </c>
      <c r="B107" s="16" t="s">
        <v>12</v>
      </c>
      <c r="C107" s="17" t="s">
        <v>43</v>
      </c>
      <c r="D107" s="24">
        <v>44354</v>
      </c>
      <c r="E107" s="21">
        <v>14616.66</v>
      </c>
      <c r="F107" s="20" t="s">
        <v>14</v>
      </c>
      <c r="G107" s="21">
        <v>14616.66</v>
      </c>
      <c r="H107" s="21">
        <v>0</v>
      </c>
      <c r="I107" s="12" t="s">
        <v>21</v>
      </c>
    </row>
    <row r="108" spans="1:9" x14ac:dyDescent="0.25">
      <c r="A108" s="15" t="s">
        <v>121</v>
      </c>
      <c r="B108" s="16" t="s">
        <v>12</v>
      </c>
      <c r="C108" s="17" t="s">
        <v>122</v>
      </c>
      <c r="D108" s="24">
        <v>44875</v>
      </c>
      <c r="E108" s="21">
        <v>60462.5</v>
      </c>
      <c r="F108" s="20" t="s">
        <v>14</v>
      </c>
      <c r="G108" s="21">
        <v>60462.5</v>
      </c>
      <c r="H108" s="21">
        <v>0</v>
      </c>
      <c r="I108" s="12" t="s">
        <v>21</v>
      </c>
    </row>
    <row r="109" spans="1:9" x14ac:dyDescent="0.25">
      <c r="A109" s="15" t="s">
        <v>123</v>
      </c>
      <c r="B109" s="16" t="s">
        <v>12</v>
      </c>
      <c r="C109" s="17" t="s">
        <v>20</v>
      </c>
      <c r="D109" s="24">
        <v>43774</v>
      </c>
      <c r="E109" s="21">
        <v>2383800</v>
      </c>
      <c r="F109" s="20" t="s">
        <v>14</v>
      </c>
      <c r="G109" s="21">
        <v>0</v>
      </c>
      <c r="H109" s="23">
        <v>2383800</v>
      </c>
      <c r="I109" s="12" t="s">
        <v>19</v>
      </c>
    </row>
    <row r="110" spans="1:9" x14ac:dyDescent="0.25">
      <c r="A110" s="15" t="s">
        <v>123</v>
      </c>
      <c r="B110" s="16" t="s">
        <v>12</v>
      </c>
      <c r="C110" s="17" t="s">
        <v>124</v>
      </c>
      <c r="D110" s="24">
        <v>43983</v>
      </c>
      <c r="E110" s="21">
        <v>153250</v>
      </c>
      <c r="F110" s="20" t="s">
        <v>14</v>
      </c>
      <c r="G110" s="21">
        <v>0</v>
      </c>
      <c r="H110" s="23">
        <v>153250</v>
      </c>
      <c r="I110" s="12" t="s">
        <v>19</v>
      </c>
    </row>
    <row r="111" spans="1:9" x14ac:dyDescent="0.25">
      <c r="A111" s="15" t="s">
        <v>123</v>
      </c>
      <c r="B111" s="16" t="s">
        <v>12</v>
      </c>
      <c r="C111" s="17" t="s">
        <v>125</v>
      </c>
      <c r="D111" s="24">
        <v>44409</v>
      </c>
      <c r="E111" s="21">
        <v>50550</v>
      </c>
      <c r="F111" s="20" t="s">
        <v>14</v>
      </c>
      <c r="G111" s="21">
        <v>0</v>
      </c>
      <c r="H111" s="23">
        <v>50550</v>
      </c>
      <c r="I111" s="12" t="s">
        <v>15</v>
      </c>
    </row>
    <row r="112" spans="1:9" x14ac:dyDescent="0.25">
      <c r="A112" s="15" t="s">
        <v>123</v>
      </c>
      <c r="B112" s="16" t="s">
        <v>12</v>
      </c>
      <c r="C112" s="17" t="s">
        <v>126</v>
      </c>
      <c r="D112" s="24">
        <v>44409</v>
      </c>
      <c r="E112" s="21">
        <v>91200</v>
      </c>
      <c r="F112" s="20" t="s">
        <v>14</v>
      </c>
      <c r="G112" s="21">
        <v>0</v>
      </c>
      <c r="H112" s="23">
        <v>91200</v>
      </c>
      <c r="I112" s="12" t="s">
        <v>15</v>
      </c>
    </row>
    <row r="113" spans="1:9" x14ac:dyDescent="0.25">
      <c r="A113" s="15" t="s">
        <v>123</v>
      </c>
      <c r="B113" s="16" t="s">
        <v>12</v>
      </c>
      <c r="C113" s="17" t="s">
        <v>127</v>
      </c>
      <c r="D113" s="24">
        <v>44409</v>
      </c>
      <c r="E113" s="21">
        <v>16000</v>
      </c>
      <c r="F113" s="20" t="s">
        <v>14</v>
      </c>
      <c r="G113" s="21">
        <v>0</v>
      </c>
      <c r="H113" s="23">
        <v>16000</v>
      </c>
      <c r="I113" s="12" t="s">
        <v>15</v>
      </c>
    </row>
    <row r="114" spans="1:9" x14ac:dyDescent="0.25">
      <c r="A114" s="15" t="s">
        <v>123</v>
      </c>
      <c r="B114" s="16" t="s">
        <v>12</v>
      </c>
      <c r="C114" s="17" t="s">
        <v>36</v>
      </c>
      <c r="D114" s="24">
        <v>44652</v>
      </c>
      <c r="E114" s="21">
        <v>77043</v>
      </c>
      <c r="F114" s="20" t="s">
        <v>14</v>
      </c>
      <c r="G114" s="21">
        <v>0</v>
      </c>
      <c r="H114" s="21">
        <v>77043</v>
      </c>
      <c r="I114" s="12" t="s">
        <v>15</v>
      </c>
    </row>
    <row r="115" spans="1:9" x14ac:dyDescent="0.25">
      <c r="A115" s="15" t="s">
        <v>123</v>
      </c>
      <c r="B115" s="16" t="s">
        <v>12</v>
      </c>
      <c r="C115" s="17" t="s">
        <v>128</v>
      </c>
      <c r="D115" s="24">
        <v>44743</v>
      </c>
      <c r="E115" s="21">
        <v>3405009.3</v>
      </c>
      <c r="F115" s="20" t="s">
        <v>14</v>
      </c>
      <c r="G115" s="21">
        <v>0</v>
      </c>
      <c r="H115" s="21">
        <v>3405009.3</v>
      </c>
      <c r="I115" s="12" t="s">
        <v>15</v>
      </c>
    </row>
    <row r="116" spans="1:9" x14ac:dyDescent="0.25">
      <c r="A116" s="15" t="s">
        <v>123</v>
      </c>
      <c r="B116" s="16" t="s">
        <v>12</v>
      </c>
      <c r="C116" s="17" t="s">
        <v>129</v>
      </c>
      <c r="D116" s="24">
        <v>44743</v>
      </c>
      <c r="E116" s="21">
        <v>4463012.4000000004</v>
      </c>
      <c r="F116" s="20" t="s">
        <v>14</v>
      </c>
      <c r="G116" s="21">
        <v>0</v>
      </c>
      <c r="H116" s="21">
        <v>4463012.4000000004</v>
      </c>
      <c r="I116" s="12" t="s">
        <v>15</v>
      </c>
    </row>
    <row r="117" spans="1:9" x14ac:dyDescent="0.25">
      <c r="A117" s="15" t="s">
        <v>123</v>
      </c>
      <c r="B117" s="16" t="s">
        <v>12</v>
      </c>
      <c r="C117" s="17" t="s">
        <v>130</v>
      </c>
      <c r="D117" s="24">
        <v>44743</v>
      </c>
      <c r="E117" s="21">
        <v>95148</v>
      </c>
      <c r="F117" s="20" t="s">
        <v>14</v>
      </c>
      <c r="G117" s="21">
        <v>0</v>
      </c>
      <c r="H117" s="21">
        <v>95148</v>
      </c>
      <c r="I117" s="12" t="s">
        <v>15</v>
      </c>
    </row>
    <row r="118" spans="1:9" x14ac:dyDescent="0.25">
      <c r="A118" s="15" t="s">
        <v>123</v>
      </c>
      <c r="B118" s="16" t="s">
        <v>12</v>
      </c>
      <c r="C118" s="17" t="s">
        <v>131</v>
      </c>
      <c r="D118" s="24">
        <v>44743</v>
      </c>
      <c r="E118" s="21">
        <v>59600</v>
      </c>
      <c r="F118" s="20" t="s">
        <v>14</v>
      </c>
      <c r="G118" s="21">
        <v>0</v>
      </c>
      <c r="H118" s="21">
        <v>59600</v>
      </c>
      <c r="I118" s="12" t="s">
        <v>15</v>
      </c>
    </row>
    <row r="119" spans="1:9" x14ac:dyDescent="0.25">
      <c r="A119" s="15" t="s">
        <v>123</v>
      </c>
      <c r="B119" s="16" t="s">
        <v>12</v>
      </c>
      <c r="C119" s="17" t="s">
        <v>132</v>
      </c>
      <c r="D119" s="24">
        <v>44743</v>
      </c>
      <c r="E119" s="21">
        <v>112641.75</v>
      </c>
      <c r="F119" s="20" t="s">
        <v>14</v>
      </c>
      <c r="G119" s="21">
        <v>112641.75</v>
      </c>
      <c r="H119" s="21">
        <v>0</v>
      </c>
      <c r="I119" s="12" t="s">
        <v>21</v>
      </c>
    </row>
    <row r="120" spans="1:9" x14ac:dyDescent="0.25">
      <c r="A120" s="15" t="s">
        <v>123</v>
      </c>
      <c r="B120" s="16" t="s">
        <v>12</v>
      </c>
      <c r="C120" s="17" t="s">
        <v>133</v>
      </c>
      <c r="D120" s="24">
        <v>44774</v>
      </c>
      <c r="E120" s="21">
        <v>44750</v>
      </c>
      <c r="F120" s="20" t="s">
        <v>14</v>
      </c>
      <c r="G120" s="21">
        <v>0</v>
      </c>
      <c r="H120" s="21">
        <v>44750</v>
      </c>
      <c r="I120" s="12" t="s">
        <v>15</v>
      </c>
    </row>
    <row r="121" spans="1:9" x14ac:dyDescent="0.25">
      <c r="A121" s="15" t="s">
        <v>123</v>
      </c>
      <c r="B121" s="16" t="s">
        <v>12</v>
      </c>
      <c r="C121" s="17" t="s">
        <v>134</v>
      </c>
      <c r="D121" s="24">
        <v>44774</v>
      </c>
      <c r="E121" s="21">
        <v>112641.75</v>
      </c>
      <c r="F121" s="20" t="s">
        <v>14</v>
      </c>
      <c r="G121" s="21">
        <v>112641.75</v>
      </c>
      <c r="H121" s="21">
        <v>0</v>
      </c>
      <c r="I121" s="12" t="s">
        <v>21</v>
      </c>
    </row>
    <row r="122" spans="1:9" x14ac:dyDescent="0.25">
      <c r="A122" s="15" t="s">
        <v>123</v>
      </c>
      <c r="B122" s="16" t="s">
        <v>12</v>
      </c>
      <c r="C122" s="17" t="s">
        <v>135</v>
      </c>
      <c r="D122" s="24">
        <v>44783</v>
      </c>
      <c r="E122" s="21">
        <v>48550</v>
      </c>
      <c r="F122" s="20" t="s">
        <v>14</v>
      </c>
      <c r="G122" s="21">
        <v>0</v>
      </c>
      <c r="H122" s="21">
        <v>48550</v>
      </c>
      <c r="I122" s="12" t="s">
        <v>15</v>
      </c>
    </row>
    <row r="123" spans="1:9" x14ac:dyDescent="0.25">
      <c r="A123" s="15" t="s">
        <v>123</v>
      </c>
      <c r="B123" s="16" t="s">
        <v>12</v>
      </c>
      <c r="C123" s="17" t="s">
        <v>136</v>
      </c>
      <c r="D123" s="24">
        <v>44835</v>
      </c>
      <c r="E123" s="21">
        <v>132999.15</v>
      </c>
      <c r="F123" s="20" t="s">
        <v>14</v>
      </c>
      <c r="G123" s="21">
        <v>0</v>
      </c>
      <c r="H123" s="21">
        <v>132999.15</v>
      </c>
      <c r="I123" s="12" t="s">
        <v>15</v>
      </c>
    </row>
    <row r="124" spans="1:9" x14ac:dyDescent="0.25">
      <c r="A124" s="15" t="s">
        <v>123</v>
      </c>
      <c r="B124" s="16" t="s">
        <v>12</v>
      </c>
      <c r="C124" s="17" t="s">
        <v>137</v>
      </c>
      <c r="D124" s="24">
        <v>44835</v>
      </c>
      <c r="E124" s="21">
        <v>122500</v>
      </c>
      <c r="F124" s="20" t="s">
        <v>14</v>
      </c>
      <c r="G124" s="21">
        <v>0</v>
      </c>
      <c r="H124" s="21">
        <v>122500</v>
      </c>
      <c r="I124" s="12" t="s">
        <v>15</v>
      </c>
    </row>
    <row r="125" spans="1:9" x14ac:dyDescent="0.25">
      <c r="A125" s="15" t="s">
        <v>123</v>
      </c>
      <c r="B125" s="16" t="s">
        <v>12</v>
      </c>
      <c r="C125" s="17" t="s">
        <v>138</v>
      </c>
      <c r="D125" s="24">
        <v>44892</v>
      </c>
      <c r="E125" s="21">
        <v>305796</v>
      </c>
      <c r="F125" s="20" t="s">
        <v>14</v>
      </c>
      <c r="G125" s="21">
        <v>305796</v>
      </c>
      <c r="H125" s="21">
        <v>0</v>
      </c>
      <c r="I125" s="12" t="s">
        <v>21</v>
      </c>
    </row>
    <row r="126" spans="1:9" x14ac:dyDescent="0.25">
      <c r="A126" s="15" t="s">
        <v>139</v>
      </c>
      <c r="B126" s="16" t="s">
        <v>12</v>
      </c>
      <c r="C126" s="16" t="s">
        <v>140</v>
      </c>
      <c r="D126" s="18">
        <v>43252</v>
      </c>
      <c r="E126" s="26">
        <v>45408.17</v>
      </c>
      <c r="F126" s="20" t="s">
        <v>14</v>
      </c>
      <c r="G126" s="21">
        <v>0</v>
      </c>
      <c r="H126" s="26">
        <v>45408.17</v>
      </c>
      <c r="I126" s="30" t="s">
        <v>19</v>
      </c>
    </row>
    <row r="127" spans="1:9" x14ac:dyDescent="0.25">
      <c r="A127" s="15" t="s">
        <v>141</v>
      </c>
      <c r="B127" s="16" t="s">
        <v>12</v>
      </c>
      <c r="C127" s="16" t="s">
        <v>142</v>
      </c>
      <c r="D127" s="18">
        <v>43139</v>
      </c>
      <c r="E127" s="26">
        <v>853960</v>
      </c>
      <c r="F127" s="20" t="s">
        <v>14</v>
      </c>
      <c r="G127" s="21">
        <v>0</v>
      </c>
      <c r="H127" s="26">
        <v>853960</v>
      </c>
      <c r="I127" s="30" t="s">
        <v>19</v>
      </c>
    </row>
    <row r="128" spans="1:9" x14ac:dyDescent="0.25">
      <c r="A128" s="15" t="s">
        <v>143</v>
      </c>
      <c r="B128" s="16" t="s">
        <v>12</v>
      </c>
      <c r="C128" s="16" t="s">
        <v>144</v>
      </c>
      <c r="D128" s="24">
        <v>43551</v>
      </c>
      <c r="E128" s="26">
        <v>55604.49</v>
      </c>
      <c r="F128" s="20" t="s">
        <v>14</v>
      </c>
      <c r="G128" s="21">
        <v>0</v>
      </c>
      <c r="H128" s="31">
        <v>55604.49</v>
      </c>
      <c r="I128" s="30" t="s">
        <v>19</v>
      </c>
    </row>
    <row r="129" spans="1:9" x14ac:dyDescent="0.25">
      <c r="A129" s="15" t="s">
        <v>145</v>
      </c>
      <c r="B129" s="16" t="s">
        <v>12</v>
      </c>
      <c r="C129" s="16" t="s">
        <v>146</v>
      </c>
      <c r="D129" s="18">
        <v>43193</v>
      </c>
      <c r="E129" s="26">
        <v>298886</v>
      </c>
      <c r="F129" s="20" t="s">
        <v>14</v>
      </c>
      <c r="G129" s="21">
        <v>0</v>
      </c>
      <c r="H129" s="31">
        <v>298886</v>
      </c>
      <c r="I129" s="30" t="s">
        <v>19</v>
      </c>
    </row>
    <row r="130" spans="1:9" x14ac:dyDescent="0.25">
      <c r="A130" s="15" t="s">
        <v>147</v>
      </c>
      <c r="B130" s="16" t="s">
        <v>12</v>
      </c>
      <c r="C130" s="16" t="s">
        <v>148</v>
      </c>
      <c r="D130" s="18">
        <v>43161</v>
      </c>
      <c r="E130" s="26">
        <v>28994.25</v>
      </c>
      <c r="F130" s="20" t="s">
        <v>14</v>
      </c>
      <c r="G130" s="21">
        <v>0</v>
      </c>
      <c r="H130" s="31">
        <v>28994.25</v>
      </c>
      <c r="I130" s="30" t="s">
        <v>19</v>
      </c>
    </row>
    <row r="131" spans="1:9" x14ac:dyDescent="0.25">
      <c r="A131" s="15" t="s">
        <v>149</v>
      </c>
      <c r="B131" s="16" t="s">
        <v>12</v>
      </c>
      <c r="C131" s="16" t="s">
        <v>150</v>
      </c>
      <c r="D131" s="18">
        <v>43220</v>
      </c>
      <c r="E131" s="26">
        <v>41688.25</v>
      </c>
      <c r="F131" s="20" t="s">
        <v>14</v>
      </c>
      <c r="G131" s="21">
        <v>0</v>
      </c>
      <c r="H131" s="31">
        <v>41688.25</v>
      </c>
      <c r="I131" s="30" t="s">
        <v>19</v>
      </c>
    </row>
    <row r="132" spans="1:9" x14ac:dyDescent="0.25">
      <c r="A132" s="15" t="s">
        <v>151</v>
      </c>
      <c r="B132" s="16" t="s">
        <v>12</v>
      </c>
      <c r="C132" s="16" t="s">
        <v>152</v>
      </c>
      <c r="D132" s="18">
        <v>43374</v>
      </c>
      <c r="E132" s="26">
        <v>541226</v>
      </c>
      <c r="F132" s="20" t="s">
        <v>14</v>
      </c>
      <c r="G132" s="21">
        <v>0</v>
      </c>
      <c r="H132" s="31">
        <v>541226</v>
      </c>
      <c r="I132" s="30" t="s">
        <v>19</v>
      </c>
    </row>
    <row r="133" spans="1:9" x14ac:dyDescent="0.25">
      <c r="A133" s="15" t="s">
        <v>153</v>
      </c>
      <c r="B133" s="16" t="s">
        <v>12</v>
      </c>
      <c r="C133" s="17" t="s">
        <v>154</v>
      </c>
      <c r="D133" s="24">
        <v>43983</v>
      </c>
      <c r="E133" s="21">
        <v>434002.67</v>
      </c>
      <c r="F133" s="20" t="s">
        <v>14</v>
      </c>
      <c r="G133" s="31">
        <v>434002.67</v>
      </c>
      <c r="H133" s="31">
        <v>0</v>
      </c>
      <c r="I133" s="30" t="s">
        <v>21</v>
      </c>
    </row>
    <row r="134" spans="1:9" x14ac:dyDescent="0.25">
      <c r="A134" s="15" t="s">
        <v>155</v>
      </c>
      <c r="B134" s="16" t="s">
        <v>12</v>
      </c>
      <c r="C134" s="17" t="s">
        <v>156</v>
      </c>
      <c r="D134" s="24">
        <v>43514</v>
      </c>
      <c r="E134" s="21">
        <v>760832.2</v>
      </c>
      <c r="F134" s="20" t="s">
        <v>14</v>
      </c>
      <c r="G134" s="21">
        <v>0</v>
      </c>
      <c r="H134" s="31">
        <v>760832.2</v>
      </c>
      <c r="I134" s="30" t="s">
        <v>19</v>
      </c>
    </row>
    <row r="135" spans="1:9" x14ac:dyDescent="0.25">
      <c r="A135" s="15" t="s">
        <v>157</v>
      </c>
      <c r="B135" s="16" t="s">
        <v>12</v>
      </c>
      <c r="C135" s="16" t="s">
        <v>158</v>
      </c>
      <c r="D135" s="18">
        <v>43293</v>
      </c>
      <c r="E135" s="26">
        <v>26333.33</v>
      </c>
      <c r="F135" s="20" t="s">
        <v>14</v>
      </c>
      <c r="G135" s="21">
        <v>0</v>
      </c>
      <c r="H135" s="31">
        <v>26333.33</v>
      </c>
      <c r="I135" s="30" t="s">
        <v>19</v>
      </c>
    </row>
    <row r="136" spans="1:9" x14ac:dyDescent="0.25">
      <c r="A136" s="15" t="s">
        <v>157</v>
      </c>
      <c r="B136" s="16" t="s">
        <v>12</v>
      </c>
      <c r="C136" s="16" t="s">
        <v>159</v>
      </c>
      <c r="D136" s="18">
        <v>43647</v>
      </c>
      <c r="E136" s="26">
        <v>81971.56</v>
      </c>
      <c r="F136" s="20" t="s">
        <v>14</v>
      </c>
      <c r="G136" s="21">
        <v>0</v>
      </c>
      <c r="H136" s="31">
        <v>81971.56</v>
      </c>
      <c r="I136" s="30" t="s">
        <v>19</v>
      </c>
    </row>
    <row r="137" spans="1:9" x14ac:dyDescent="0.25">
      <c r="A137" s="15" t="s">
        <v>157</v>
      </c>
      <c r="B137" s="16" t="s">
        <v>12</v>
      </c>
      <c r="C137" s="17" t="s">
        <v>160</v>
      </c>
      <c r="D137" s="24">
        <v>43983</v>
      </c>
      <c r="E137" s="21">
        <v>75790</v>
      </c>
      <c r="F137" s="20" t="s">
        <v>14</v>
      </c>
      <c r="G137" s="21">
        <v>0</v>
      </c>
      <c r="H137" s="31">
        <v>75790</v>
      </c>
      <c r="I137" s="30" t="s">
        <v>19</v>
      </c>
    </row>
    <row r="138" spans="1:9" x14ac:dyDescent="0.25">
      <c r="A138" s="15" t="s">
        <v>157</v>
      </c>
      <c r="B138" s="16" t="s">
        <v>12</v>
      </c>
      <c r="C138" s="17" t="s">
        <v>161</v>
      </c>
      <c r="D138" s="24">
        <v>43983</v>
      </c>
      <c r="E138" s="21">
        <v>119473.33</v>
      </c>
      <c r="F138" s="20" t="s">
        <v>14</v>
      </c>
      <c r="G138" s="21">
        <v>0</v>
      </c>
      <c r="H138" s="31">
        <v>119473.33</v>
      </c>
      <c r="I138" s="30" t="s">
        <v>19</v>
      </c>
    </row>
    <row r="139" spans="1:9" x14ac:dyDescent="0.25">
      <c r="A139" s="15" t="s">
        <v>157</v>
      </c>
      <c r="B139" s="16" t="s">
        <v>12</v>
      </c>
      <c r="C139" s="17" t="s">
        <v>162</v>
      </c>
      <c r="D139" s="24">
        <v>43983</v>
      </c>
      <c r="E139" s="21">
        <v>304498.33</v>
      </c>
      <c r="F139" s="20" t="s">
        <v>14</v>
      </c>
      <c r="G139" s="21">
        <v>0</v>
      </c>
      <c r="H139" s="31">
        <v>304498.33</v>
      </c>
      <c r="I139" s="30" t="s">
        <v>19</v>
      </c>
    </row>
    <row r="140" spans="1:9" x14ac:dyDescent="0.25">
      <c r="A140" s="15" t="s">
        <v>157</v>
      </c>
      <c r="B140" s="16" t="s">
        <v>12</v>
      </c>
      <c r="C140" s="17" t="s">
        <v>163</v>
      </c>
      <c r="D140" s="24">
        <v>43983</v>
      </c>
      <c r="E140" s="21">
        <v>35701.050000000003</v>
      </c>
      <c r="F140" s="20" t="s">
        <v>14</v>
      </c>
      <c r="G140" s="21">
        <v>0</v>
      </c>
      <c r="H140" s="31">
        <v>35701.050000000003</v>
      </c>
      <c r="I140" s="30" t="s">
        <v>19</v>
      </c>
    </row>
    <row r="141" spans="1:9" x14ac:dyDescent="0.25">
      <c r="A141" s="15" t="s">
        <v>164</v>
      </c>
      <c r="B141" s="16" t="s">
        <v>12</v>
      </c>
      <c r="C141" s="17" t="s">
        <v>165</v>
      </c>
      <c r="D141" s="18">
        <v>43983</v>
      </c>
      <c r="E141" s="21">
        <v>190957</v>
      </c>
      <c r="F141" s="20" t="s">
        <v>14</v>
      </c>
      <c r="G141" s="21">
        <v>0</v>
      </c>
      <c r="H141" s="31">
        <v>190957</v>
      </c>
      <c r="I141" s="30" t="s">
        <v>19</v>
      </c>
    </row>
    <row r="142" spans="1:9" x14ac:dyDescent="0.25">
      <c r="A142" s="15" t="s">
        <v>157</v>
      </c>
      <c r="B142" s="16" t="s">
        <v>12</v>
      </c>
      <c r="C142" s="17" t="s">
        <v>166</v>
      </c>
      <c r="D142" s="18">
        <v>44378</v>
      </c>
      <c r="E142" s="21">
        <v>805749.99</v>
      </c>
      <c r="F142" s="20" t="s">
        <v>14</v>
      </c>
      <c r="G142" s="21">
        <v>0</v>
      </c>
      <c r="H142" s="21">
        <v>805749.99</v>
      </c>
      <c r="I142" s="30" t="s">
        <v>15</v>
      </c>
    </row>
    <row r="143" spans="1:9" x14ac:dyDescent="0.25">
      <c r="A143" s="25" t="s">
        <v>157</v>
      </c>
      <c r="B143" s="16" t="s">
        <v>12</v>
      </c>
      <c r="C143" s="17" t="s">
        <v>167</v>
      </c>
      <c r="D143" s="18">
        <v>44013</v>
      </c>
      <c r="E143" s="21">
        <v>1311778.1200000001</v>
      </c>
      <c r="F143" s="20" t="s">
        <v>14</v>
      </c>
      <c r="G143" s="21">
        <v>0</v>
      </c>
      <c r="H143" s="21">
        <v>1311778.1200000001</v>
      </c>
      <c r="I143" s="30" t="s">
        <v>15</v>
      </c>
    </row>
    <row r="144" spans="1:9" x14ac:dyDescent="0.25">
      <c r="A144" s="15" t="s">
        <v>157</v>
      </c>
      <c r="B144" s="16" t="s">
        <v>12</v>
      </c>
      <c r="C144" s="17" t="s">
        <v>168</v>
      </c>
      <c r="D144" s="18">
        <v>44013</v>
      </c>
      <c r="E144" s="21">
        <v>1191821.1200000001</v>
      </c>
      <c r="F144" s="20" t="s">
        <v>14</v>
      </c>
      <c r="G144" s="21">
        <v>0</v>
      </c>
      <c r="H144" s="21">
        <v>1191821.1200000001</v>
      </c>
      <c r="I144" s="30" t="s">
        <v>15</v>
      </c>
    </row>
    <row r="145" spans="1:9" x14ac:dyDescent="0.25">
      <c r="A145" s="15" t="s">
        <v>157</v>
      </c>
      <c r="B145" s="16" t="s">
        <v>12</v>
      </c>
      <c r="C145" s="17" t="s">
        <v>169</v>
      </c>
      <c r="D145" s="18">
        <v>44013</v>
      </c>
      <c r="E145" s="21">
        <v>833843.32</v>
      </c>
      <c r="F145" s="20" t="s">
        <v>14</v>
      </c>
      <c r="G145" s="21">
        <v>0</v>
      </c>
      <c r="H145" s="21">
        <v>833843.32</v>
      </c>
      <c r="I145" s="30" t="s">
        <v>15</v>
      </c>
    </row>
    <row r="146" spans="1:9" x14ac:dyDescent="0.25">
      <c r="A146" s="15" t="s">
        <v>157</v>
      </c>
      <c r="B146" s="16" t="s">
        <v>12</v>
      </c>
      <c r="C146" s="17" t="s">
        <v>170</v>
      </c>
      <c r="D146" s="18">
        <v>44026</v>
      </c>
      <c r="E146" s="21">
        <v>807554.71</v>
      </c>
      <c r="F146" s="20" t="s">
        <v>14</v>
      </c>
      <c r="G146" s="21">
        <v>0</v>
      </c>
      <c r="H146" s="21">
        <v>807554.71</v>
      </c>
      <c r="I146" s="30" t="s">
        <v>15</v>
      </c>
    </row>
    <row r="147" spans="1:9" x14ac:dyDescent="0.25">
      <c r="A147" s="15" t="s">
        <v>157</v>
      </c>
      <c r="B147" s="16" t="s">
        <v>12</v>
      </c>
      <c r="C147" s="17" t="s">
        <v>171</v>
      </c>
      <c r="D147" s="18">
        <v>44026</v>
      </c>
      <c r="E147" s="21">
        <v>752555.62</v>
      </c>
      <c r="F147" s="20" t="s">
        <v>14</v>
      </c>
      <c r="G147" s="21">
        <v>0</v>
      </c>
      <c r="H147" s="21">
        <v>752555.62</v>
      </c>
      <c r="I147" s="30" t="s">
        <v>15</v>
      </c>
    </row>
    <row r="148" spans="1:9" x14ac:dyDescent="0.25">
      <c r="A148" s="15" t="s">
        <v>157</v>
      </c>
      <c r="B148" s="16" t="s">
        <v>12</v>
      </c>
      <c r="C148" s="17" t="s">
        <v>172</v>
      </c>
      <c r="D148" s="18">
        <v>44105</v>
      </c>
      <c r="E148" s="21">
        <v>132856.12</v>
      </c>
      <c r="F148" s="20" t="s">
        <v>14</v>
      </c>
      <c r="G148" s="21">
        <v>132856.12</v>
      </c>
      <c r="H148" s="21">
        <v>0</v>
      </c>
      <c r="I148" s="30" t="s">
        <v>21</v>
      </c>
    </row>
    <row r="149" spans="1:9" x14ac:dyDescent="0.25">
      <c r="A149" s="15" t="s">
        <v>157</v>
      </c>
      <c r="B149" s="16" t="s">
        <v>12</v>
      </c>
      <c r="C149" s="17" t="s">
        <v>173</v>
      </c>
      <c r="D149" s="18">
        <v>44593</v>
      </c>
      <c r="E149" s="21">
        <v>30600</v>
      </c>
      <c r="F149" s="20" t="s">
        <v>14</v>
      </c>
      <c r="G149" s="21">
        <v>0</v>
      </c>
      <c r="H149" s="21">
        <v>30600</v>
      </c>
      <c r="I149" s="30" t="s">
        <v>15</v>
      </c>
    </row>
    <row r="150" spans="1:9" x14ac:dyDescent="0.25">
      <c r="A150" s="15" t="s">
        <v>157</v>
      </c>
      <c r="B150" s="16" t="s">
        <v>12</v>
      </c>
      <c r="C150" s="17" t="s">
        <v>174</v>
      </c>
      <c r="D150" s="18">
        <v>44663</v>
      </c>
      <c r="E150" s="21">
        <v>524649.37</v>
      </c>
      <c r="F150" s="20" t="s">
        <v>14</v>
      </c>
      <c r="G150" s="21">
        <v>0</v>
      </c>
      <c r="H150" s="21">
        <v>524649.37</v>
      </c>
      <c r="I150" s="30" t="s">
        <v>15</v>
      </c>
    </row>
    <row r="151" spans="1:9" x14ac:dyDescent="0.25">
      <c r="A151" s="15" t="s">
        <v>157</v>
      </c>
      <c r="B151" s="16" t="s">
        <v>12</v>
      </c>
      <c r="C151" s="17" t="s">
        <v>175</v>
      </c>
      <c r="D151" s="18">
        <v>44663</v>
      </c>
      <c r="E151" s="21">
        <v>1291977.18</v>
      </c>
      <c r="F151" s="20" t="s">
        <v>14</v>
      </c>
      <c r="G151" s="21">
        <v>1291977.18</v>
      </c>
      <c r="H151" s="21">
        <v>0</v>
      </c>
      <c r="I151" s="30" t="s">
        <v>21</v>
      </c>
    </row>
    <row r="152" spans="1:9" x14ac:dyDescent="0.25">
      <c r="A152" s="15" t="s">
        <v>157</v>
      </c>
      <c r="B152" s="16" t="s">
        <v>12</v>
      </c>
      <c r="C152" s="17" t="s">
        <v>176</v>
      </c>
      <c r="D152" s="18">
        <v>44805</v>
      </c>
      <c r="E152" s="21">
        <v>279415.13</v>
      </c>
      <c r="F152" s="20" t="s">
        <v>14</v>
      </c>
      <c r="G152" s="21">
        <v>0</v>
      </c>
      <c r="H152" s="21">
        <v>279415.13</v>
      </c>
      <c r="I152" s="30" t="s">
        <v>15</v>
      </c>
    </row>
    <row r="153" spans="1:9" x14ac:dyDescent="0.25">
      <c r="A153" s="15" t="s">
        <v>157</v>
      </c>
      <c r="B153" s="16" t="s">
        <v>12</v>
      </c>
      <c r="C153" s="17" t="s">
        <v>177</v>
      </c>
      <c r="D153" s="18">
        <v>44805</v>
      </c>
      <c r="E153" s="21">
        <v>35500</v>
      </c>
      <c r="F153" s="20" t="s">
        <v>14</v>
      </c>
      <c r="G153" s="21">
        <v>0</v>
      </c>
      <c r="H153" s="21">
        <v>35500</v>
      </c>
      <c r="I153" s="30" t="s">
        <v>15</v>
      </c>
    </row>
    <row r="154" spans="1:9" x14ac:dyDescent="0.25">
      <c r="A154" s="15" t="s">
        <v>157</v>
      </c>
      <c r="B154" s="16" t="s">
        <v>12</v>
      </c>
      <c r="C154" s="17" t="s">
        <v>178</v>
      </c>
      <c r="D154" s="18">
        <v>44866</v>
      </c>
      <c r="E154" s="21">
        <v>32500</v>
      </c>
      <c r="F154" s="20" t="s">
        <v>14</v>
      </c>
      <c r="G154" s="21">
        <v>32500</v>
      </c>
      <c r="H154" s="21">
        <v>0</v>
      </c>
      <c r="I154" s="30" t="s">
        <v>21</v>
      </c>
    </row>
    <row r="155" spans="1:9" x14ac:dyDescent="0.25">
      <c r="A155" s="15" t="s">
        <v>157</v>
      </c>
      <c r="B155" s="16" t="s">
        <v>12</v>
      </c>
      <c r="C155" s="17" t="s">
        <v>179</v>
      </c>
      <c r="D155" s="18">
        <v>44866</v>
      </c>
      <c r="E155" s="21">
        <v>5923639.6200000001</v>
      </c>
      <c r="F155" s="20" t="s">
        <v>14</v>
      </c>
      <c r="G155" s="21">
        <v>5923639.6200000001</v>
      </c>
      <c r="H155" s="21">
        <v>0</v>
      </c>
      <c r="I155" s="30" t="s">
        <v>21</v>
      </c>
    </row>
    <row r="156" spans="1:9" x14ac:dyDescent="0.25">
      <c r="A156" s="15" t="s">
        <v>157</v>
      </c>
      <c r="B156" s="16" t="s">
        <v>12</v>
      </c>
      <c r="C156" s="17" t="s">
        <v>180</v>
      </c>
      <c r="D156" s="18">
        <v>44866</v>
      </c>
      <c r="E156" s="21">
        <v>953553.46</v>
      </c>
      <c r="F156" s="20" t="s">
        <v>14</v>
      </c>
      <c r="G156" s="21">
        <v>0</v>
      </c>
      <c r="H156" s="21">
        <v>953553.46</v>
      </c>
      <c r="I156" s="30" t="s">
        <v>15</v>
      </c>
    </row>
    <row r="157" spans="1:9" x14ac:dyDescent="0.25">
      <c r="A157" s="15" t="s">
        <v>157</v>
      </c>
      <c r="B157" s="16" t="s">
        <v>12</v>
      </c>
      <c r="C157" s="17" t="s">
        <v>181</v>
      </c>
      <c r="D157" s="18">
        <v>44889</v>
      </c>
      <c r="E157" s="21">
        <v>113550</v>
      </c>
      <c r="F157" s="20" t="s">
        <v>14</v>
      </c>
      <c r="G157" s="21">
        <v>0</v>
      </c>
      <c r="H157" s="21">
        <v>113550</v>
      </c>
      <c r="I157" s="30" t="s">
        <v>15</v>
      </c>
    </row>
    <row r="158" spans="1:9" x14ac:dyDescent="0.25">
      <c r="A158" s="15" t="s">
        <v>157</v>
      </c>
      <c r="B158" s="16" t="s">
        <v>12</v>
      </c>
      <c r="C158" s="17" t="s">
        <v>182</v>
      </c>
      <c r="D158" s="18">
        <v>44889</v>
      </c>
      <c r="E158" s="21">
        <v>55500</v>
      </c>
      <c r="F158" s="20" t="s">
        <v>14</v>
      </c>
      <c r="G158" s="21">
        <v>55500</v>
      </c>
      <c r="H158" s="21">
        <v>0</v>
      </c>
      <c r="I158" s="30" t="s">
        <v>21</v>
      </c>
    </row>
    <row r="159" spans="1:9" x14ac:dyDescent="0.25">
      <c r="A159" s="15" t="s">
        <v>157</v>
      </c>
      <c r="B159" s="16" t="s">
        <v>12</v>
      </c>
      <c r="C159" s="17" t="s">
        <v>183</v>
      </c>
      <c r="D159" s="18">
        <v>44900</v>
      </c>
      <c r="E159" s="21">
        <v>12483.64</v>
      </c>
      <c r="F159" s="20" t="s">
        <v>14</v>
      </c>
      <c r="G159" s="21">
        <v>12483.64</v>
      </c>
      <c r="H159" s="21">
        <v>0</v>
      </c>
      <c r="I159" s="30" t="s">
        <v>21</v>
      </c>
    </row>
    <row r="160" spans="1:9" x14ac:dyDescent="0.25">
      <c r="A160" s="15" t="s">
        <v>184</v>
      </c>
      <c r="B160" s="16" t="s">
        <v>12</v>
      </c>
      <c r="C160" s="17" t="s">
        <v>185</v>
      </c>
      <c r="D160" s="18">
        <v>44348</v>
      </c>
      <c r="E160" s="21">
        <v>1476200</v>
      </c>
      <c r="F160" s="20" t="s">
        <v>14</v>
      </c>
      <c r="G160" s="23">
        <v>0</v>
      </c>
      <c r="H160" s="23">
        <v>1476200</v>
      </c>
      <c r="I160" s="30" t="s">
        <v>15</v>
      </c>
    </row>
    <row r="161" spans="1:9" x14ac:dyDescent="0.25">
      <c r="A161" s="15" t="s">
        <v>186</v>
      </c>
      <c r="B161" s="16" t="s">
        <v>12</v>
      </c>
      <c r="C161" s="17" t="s">
        <v>187</v>
      </c>
      <c r="D161" s="18">
        <v>44896</v>
      </c>
      <c r="E161" s="21">
        <v>11100</v>
      </c>
      <c r="F161" s="20" t="s">
        <v>14</v>
      </c>
      <c r="G161" s="21">
        <v>11100</v>
      </c>
      <c r="H161" s="21">
        <v>0</v>
      </c>
      <c r="I161" s="30" t="s">
        <v>21</v>
      </c>
    </row>
    <row r="162" spans="1:9" x14ac:dyDescent="0.25">
      <c r="A162" s="15" t="s">
        <v>186</v>
      </c>
      <c r="B162" s="16" t="s">
        <v>12</v>
      </c>
      <c r="C162" s="17" t="s">
        <v>188</v>
      </c>
      <c r="D162" s="18">
        <v>44896</v>
      </c>
      <c r="E162" s="21">
        <v>210668.75</v>
      </c>
      <c r="F162" s="20" t="s">
        <v>14</v>
      </c>
      <c r="G162" s="21">
        <v>210668.75</v>
      </c>
      <c r="H162" s="21">
        <v>0</v>
      </c>
      <c r="I162" s="30" t="s">
        <v>21</v>
      </c>
    </row>
    <row r="163" spans="1:9" x14ac:dyDescent="0.25">
      <c r="A163" s="15" t="s">
        <v>186</v>
      </c>
      <c r="B163" s="16" t="s">
        <v>12</v>
      </c>
      <c r="C163" s="17" t="s">
        <v>189</v>
      </c>
      <c r="D163" s="18">
        <v>44896</v>
      </c>
      <c r="E163" s="21">
        <v>11200</v>
      </c>
      <c r="F163" s="20" t="s">
        <v>14</v>
      </c>
      <c r="G163" s="21">
        <v>11200</v>
      </c>
      <c r="H163" s="21">
        <v>0</v>
      </c>
      <c r="I163" s="30" t="s">
        <v>21</v>
      </c>
    </row>
    <row r="164" spans="1:9" x14ac:dyDescent="0.25">
      <c r="A164" s="15" t="s">
        <v>186</v>
      </c>
      <c r="B164" s="16" t="s">
        <v>12</v>
      </c>
      <c r="C164" s="17" t="s">
        <v>190</v>
      </c>
      <c r="D164" s="18">
        <v>44835</v>
      </c>
      <c r="E164" s="21">
        <v>12500</v>
      </c>
      <c r="F164" s="20" t="s">
        <v>14</v>
      </c>
      <c r="G164" s="21">
        <v>12500</v>
      </c>
      <c r="H164" s="21">
        <v>0</v>
      </c>
      <c r="I164" s="30" t="s">
        <v>21</v>
      </c>
    </row>
    <row r="165" spans="1:9" x14ac:dyDescent="0.25">
      <c r="A165" s="15" t="s">
        <v>191</v>
      </c>
      <c r="B165" s="16" t="s">
        <v>12</v>
      </c>
      <c r="C165" s="17" t="s">
        <v>192</v>
      </c>
      <c r="D165" s="24">
        <v>43983</v>
      </c>
      <c r="E165" s="21">
        <v>510345.6</v>
      </c>
      <c r="F165" s="20" t="s">
        <v>14</v>
      </c>
      <c r="G165" s="21">
        <v>0</v>
      </c>
      <c r="H165" s="23">
        <v>510345.6</v>
      </c>
      <c r="I165" s="12" t="s">
        <v>15</v>
      </c>
    </row>
    <row r="166" spans="1:9" x14ac:dyDescent="0.25">
      <c r="A166" s="15" t="s">
        <v>191</v>
      </c>
      <c r="B166" s="16" t="s">
        <v>12</v>
      </c>
      <c r="C166" s="32" t="s">
        <v>193</v>
      </c>
      <c r="D166" s="24">
        <v>44501</v>
      </c>
      <c r="E166" s="21">
        <v>623731.15</v>
      </c>
      <c r="F166" s="20" t="s">
        <v>14</v>
      </c>
      <c r="G166" s="21">
        <v>0</v>
      </c>
      <c r="H166" s="21">
        <v>623731.15</v>
      </c>
      <c r="I166" s="12" t="s">
        <v>15</v>
      </c>
    </row>
    <row r="167" spans="1:9" x14ac:dyDescent="0.25">
      <c r="A167" s="15" t="s">
        <v>191</v>
      </c>
      <c r="B167" s="16" t="s">
        <v>12</v>
      </c>
      <c r="C167" s="32" t="s">
        <v>194</v>
      </c>
      <c r="D167" s="24">
        <v>44620</v>
      </c>
      <c r="E167" s="21">
        <v>19570</v>
      </c>
      <c r="F167" s="20" t="s">
        <v>14</v>
      </c>
      <c r="G167" s="21">
        <v>0</v>
      </c>
      <c r="H167" s="21">
        <v>19570</v>
      </c>
      <c r="I167" s="12" t="s">
        <v>15</v>
      </c>
    </row>
    <row r="168" spans="1:9" x14ac:dyDescent="0.25">
      <c r="A168" s="15" t="s">
        <v>191</v>
      </c>
      <c r="B168" s="16" t="s">
        <v>12</v>
      </c>
      <c r="C168" s="32" t="s">
        <v>195</v>
      </c>
      <c r="D168" s="24">
        <v>44713</v>
      </c>
      <c r="E168" s="21">
        <v>17215.21</v>
      </c>
      <c r="F168" s="20" t="s">
        <v>14</v>
      </c>
      <c r="G168" s="21">
        <v>0</v>
      </c>
      <c r="H168" s="21">
        <v>17215.21</v>
      </c>
      <c r="I168" s="12" t="s">
        <v>15</v>
      </c>
    </row>
    <row r="169" spans="1:9" x14ac:dyDescent="0.25">
      <c r="A169" s="15" t="s">
        <v>191</v>
      </c>
      <c r="B169" s="16" t="s">
        <v>12</v>
      </c>
      <c r="C169" s="32" t="s">
        <v>196</v>
      </c>
      <c r="D169" s="24">
        <v>44743</v>
      </c>
      <c r="E169" s="21">
        <v>112138.32</v>
      </c>
      <c r="F169" s="20" t="s">
        <v>14</v>
      </c>
      <c r="G169" s="21">
        <v>0</v>
      </c>
      <c r="H169" s="21">
        <v>112138.32</v>
      </c>
      <c r="I169" s="12" t="s">
        <v>15</v>
      </c>
    </row>
    <row r="170" spans="1:9" x14ac:dyDescent="0.25">
      <c r="A170" s="15" t="s">
        <v>191</v>
      </c>
      <c r="B170" s="16" t="s">
        <v>12</v>
      </c>
      <c r="C170" s="32" t="s">
        <v>197</v>
      </c>
      <c r="D170" s="24">
        <v>44743</v>
      </c>
      <c r="E170" s="21">
        <v>54920</v>
      </c>
      <c r="F170" s="20" t="s">
        <v>14</v>
      </c>
      <c r="G170" s="21">
        <v>0</v>
      </c>
      <c r="H170" s="21">
        <v>54920</v>
      </c>
      <c r="I170" s="12" t="s">
        <v>15</v>
      </c>
    </row>
    <row r="171" spans="1:9" x14ac:dyDescent="0.25">
      <c r="A171" s="15" t="s">
        <v>191</v>
      </c>
      <c r="B171" s="16" t="s">
        <v>12</v>
      </c>
      <c r="C171" s="32" t="s">
        <v>198</v>
      </c>
      <c r="D171" s="24">
        <v>44743</v>
      </c>
      <c r="E171" s="21">
        <v>30920</v>
      </c>
      <c r="F171" s="20" t="s">
        <v>14</v>
      </c>
      <c r="G171" s="21">
        <v>30920</v>
      </c>
      <c r="H171" s="21">
        <v>0</v>
      </c>
      <c r="I171" s="12" t="s">
        <v>21</v>
      </c>
    </row>
    <row r="172" spans="1:9" x14ac:dyDescent="0.25">
      <c r="A172" s="15" t="s">
        <v>191</v>
      </c>
      <c r="B172" s="16" t="s">
        <v>12</v>
      </c>
      <c r="C172" s="32" t="s">
        <v>199</v>
      </c>
      <c r="D172" s="24">
        <v>44743</v>
      </c>
      <c r="E172" s="21">
        <v>86051.04</v>
      </c>
      <c r="F172" s="20" t="s">
        <v>14</v>
      </c>
      <c r="G172" s="21">
        <v>0</v>
      </c>
      <c r="H172" s="21">
        <v>86051.04</v>
      </c>
      <c r="I172" s="12" t="s">
        <v>15</v>
      </c>
    </row>
    <row r="173" spans="1:9" x14ac:dyDescent="0.25">
      <c r="A173" s="15" t="s">
        <v>191</v>
      </c>
      <c r="B173" s="16" t="s">
        <v>12</v>
      </c>
      <c r="C173" s="32" t="s">
        <v>200</v>
      </c>
      <c r="D173" s="24">
        <v>44746</v>
      </c>
      <c r="E173" s="21">
        <v>15290</v>
      </c>
      <c r="F173" s="20" t="s">
        <v>14</v>
      </c>
      <c r="G173" s="21">
        <v>0</v>
      </c>
      <c r="H173" s="21">
        <v>15290</v>
      </c>
      <c r="I173" s="12" t="s">
        <v>15</v>
      </c>
    </row>
    <row r="174" spans="1:9" x14ac:dyDescent="0.25">
      <c r="A174" s="15" t="s">
        <v>191</v>
      </c>
      <c r="B174" s="16" t="s">
        <v>12</v>
      </c>
      <c r="C174" s="32" t="s">
        <v>201</v>
      </c>
      <c r="D174" s="24">
        <v>44748</v>
      </c>
      <c r="E174" s="21">
        <v>54899.08</v>
      </c>
      <c r="F174" s="20" t="s">
        <v>14</v>
      </c>
      <c r="G174" s="21">
        <v>0</v>
      </c>
      <c r="H174" s="21">
        <v>54899.08</v>
      </c>
      <c r="I174" s="12" t="s">
        <v>15</v>
      </c>
    </row>
    <row r="175" spans="1:9" x14ac:dyDescent="0.25">
      <c r="A175" s="15" t="s">
        <v>191</v>
      </c>
      <c r="B175" s="16" t="s">
        <v>12</v>
      </c>
      <c r="C175" s="32" t="s">
        <v>202</v>
      </c>
      <c r="D175" s="24">
        <v>44748</v>
      </c>
      <c r="E175" s="21">
        <v>55100.12</v>
      </c>
      <c r="F175" s="20" t="s">
        <v>14</v>
      </c>
      <c r="G175" s="21">
        <v>0</v>
      </c>
      <c r="H175" s="21">
        <v>55100.12</v>
      </c>
      <c r="I175" s="12" t="s">
        <v>15</v>
      </c>
    </row>
    <row r="176" spans="1:9" x14ac:dyDescent="0.25">
      <c r="A176" s="15" t="s">
        <v>191</v>
      </c>
      <c r="B176" s="16" t="s">
        <v>12</v>
      </c>
      <c r="C176" s="32" t="s">
        <v>203</v>
      </c>
      <c r="D176" s="24">
        <v>44748</v>
      </c>
      <c r="E176" s="21">
        <v>55100.12</v>
      </c>
      <c r="F176" s="20" t="s">
        <v>14</v>
      </c>
      <c r="G176" s="21">
        <v>0</v>
      </c>
      <c r="H176" s="21">
        <v>55100.12</v>
      </c>
      <c r="I176" s="12" t="s">
        <v>15</v>
      </c>
    </row>
    <row r="177" spans="1:9" x14ac:dyDescent="0.25">
      <c r="A177" s="15" t="s">
        <v>191</v>
      </c>
      <c r="B177" s="16" t="s">
        <v>12</v>
      </c>
      <c r="C177" s="32" t="s">
        <v>204</v>
      </c>
      <c r="D177" s="24">
        <v>44748</v>
      </c>
      <c r="E177" s="21">
        <v>37869.08</v>
      </c>
      <c r="F177" s="20" t="s">
        <v>14</v>
      </c>
      <c r="G177" s="21">
        <v>0</v>
      </c>
      <c r="H177" s="21">
        <v>37869.08</v>
      </c>
      <c r="I177" s="12" t="s">
        <v>15</v>
      </c>
    </row>
    <row r="178" spans="1:9" x14ac:dyDescent="0.25">
      <c r="A178" s="15" t="s">
        <v>191</v>
      </c>
      <c r="B178" s="16" t="s">
        <v>12</v>
      </c>
      <c r="C178" s="32" t="s">
        <v>205</v>
      </c>
      <c r="D178" s="24">
        <v>44853</v>
      </c>
      <c r="E178" s="21">
        <v>20132.7</v>
      </c>
      <c r="F178" s="20" t="s">
        <v>14</v>
      </c>
      <c r="G178" s="21">
        <v>0</v>
      </c>
      <c r="H178" s="21">
        <v>20132.7</v>
      </c>
      <c r="I178" s="12" t="s">
        <v>15</v>
      </c>
    </row>
    <row r="179" spans="1:9" x14ac:dyDescent="0.25">
      <c r="A179" s="15" t="s">
        <v>191</v>
      </c>
      <c r="B179" s="16" t="s">
        <v>12</v>
      </c>
      <c r="C179" s="32" t="s">
        <v>206</v>
      </c>
      <c r="D179" s="24">
        <v>44854</v>
      </c>
      <c r="E179" s="21">
        <v>307116.01</v>
      </c>
      <c r="F179" s="20" t="s">
        <v>14</v>
      </c>
      <c r="G179" s="21">
        <v>307116.01</v>
      </c>
      <c r="H179" s="21">
        <v>0</v>
      </c>
      <c r="I179" s="12" t="s">
        <v>21</v>
      </c>
    </row>
    <row r="180" spans="1:9" x14ac:dyDescent="0.25">
      <c r="A180" s="15" t="s">
        <v>191</v>
      </c>
      <c r="B180" s="16" t="s">
        <v>12</v>
      </c>
      <c r="C180" s="32" t="s">
        <v>207</v>
      </c>
      <c r="D180" s="24">
        <v>44854</v>
      </c>
      <c r="E180" s="21">
        <v>307116.01</v>
      </c>
      <c r="F180" s="20" t="s">
        <v>14</v>
      </c>
      <c r="G180" s="21">
        <v>307116.01</v>
      </c>
      <c r="H180" s="21">
        <v>0</v>
      </c>
      <c r="I180" s="12" t="s">
        <v>21</v>
      </c>
    </row>
    <row r="181" spans="1:9" x14ac:dyDescent="0.25">
      <c r="A181" s="15" t="s">
        <v>191</v>
      </c>
      <c r="B181" s="16" t="s">
        <v>12</v>
      </c>
      <c r="C181" s="32" t="s">
        <v>208</v>
      </c>
      <c r="D181" s="24">
        <v>44889</v>
      </c>
      <c r="E181" s="21">
        <v>263422.89</v>
      </c>
      <c r="F181" s="20" t="s">
        <v>14</v>
      </c>
      <c r="G181" s="21">
        <v>263422.89</v>
      </c>
      <c r="H181" s="21">
        <v>0</v>
      </c>
      <c r="I181" s="12" t="s">
        <v>21</v>
      </c>
    </row>
    <row r="182" spans="1:9" x14ac:dyDescent="0.25">
      <c r="A182" s="15" t="s">
        <v>191</v>
      </c>
      <c r="B182" s="16" t="s">
        <v>12</v>
      </c>
      <c r="C182" s="32" t="s">
        <v>209</v>
      </c>
      <c r="D182" s="24">
        <v>44875</v>
      </c>
      <c r="E182" s="21">
        <v>849217.92</v>
      </c>
      <c r="F182" s="20" t="s">
        <v>14</v>
      </c>
      <c r="G182" s="21">
        <v>0</v>
      </c>
      <c r="H182" s="21">
        <v>849217.92</v>
      </c>
      <c r="I182" s="12" t="s">
        <v>15</v>
      </c>
    </row>
    <row r="183" spans="1:9" x14ac:dyDescent="0.25">
      <c r="A183" s="15" t="s">
        <v>191</v>
      </c>
      <c r="B183" s="16" t="s">
        <v>12</v>
      </c>
      <c r="C183" s="32" t="s">
        <v>210</v>
      </c>
      <c r="D183" s="24">
        <v>44876</v>
      </c>
      <c r="E183" s="21">
        <v>20132.7</v>
      </c>
      <c r="F183" s="20" t="s">
        <v>14</v>
      </c>
      <c r="G183" s="21">
        <v>0</v>
      </c>
      <c r="H183" s="21">
        <v>20132.7</v>
      </c>
      <c r="I183" s="12" t="s">
        <v>15</v>
      </c>
    </row>
    <row r="184" spans="1:9" x14ac:dyDescent="0.25">
      <c r="A184" s="15" t="s">
        <v>191</v>
      </c>
      <c r="B184" s="16" t="s">
        <v>12</v>
      </c>
      <c r="C184" s="32" t="s">
        <v>211</v>
      </c>
      <c r="D184" s="24">
        <v>44876</v>
      </c>
      <c r="E184" s="21">
        <v>1491672.7</v>
      </c>
      <c r="F184" s="20" t="s">
        <v>14</v>
      </c>
      <c r="G184" s="21">
        <v>0</v>
      </c>
      <c r="H184" s="21">
        <v>1491672.7</v>
      </c>
      <c r="I184" s="12" t="s">
        <v>15</v>
      </c>
    </row>
    <row r="185" spans="1:9" x14ac:dyDescent="0.25">
      <c r="A185" s="15" t="s">
        <v>191</v>
      </c>
      <c r="B185" s="16" t="s">
        <v>12</v>
      </c>
      <c r="C185" s="32" t="s">
        <v>212</v>
      </c>
      <c r="D185" s="24">
        <v>44879</v>
      </c>
      <c r="E185" s="21">
        <v>634924.87</v>
      </c>
      <c r="F185" s="20" t="s">
        <v>14</v>
      </c>
      <c r="G185" s="21">
        <v>0</v>
      </c>
      <c r="H185" s="21">
        <v>634924.87</v>
      </c>
      <c r="I185" s="12" t="s">
        <v>15</v>
      </c>
    </row>
    <row r="186" spans="1:9" x14ac:dyDescent="0.25">
      <c r="A186" s="15" t="s">
        <v>191</v>
      </c>
      <c r="B186" s="16" t="s">
        <v>12</v>
      </c>
      <c r="C186" s="32" t="s">
        <v>213</v>
      </c>
      <c r="D186" s="24">
        <v>44879</v>
      </c>
      <c r="E186" s="21">
        <v>1530946</v>
      </c>
      <c r="F186" s="20" t="s">
        <v>14</v>
      </c>
      <c r="G186" s="21">
        <v>0</v>
      </c>
      <c r="H186" s="21">
        <v>1530946</v>
      </c>
      <c r="I186" s="12" t="s">
        <v>15</v>
      </c>
    </row>
    <row r="187" spans="1:9" x14ac:dyDescent="0.25">
      <c r="A187" s="15" t="s">
        <v>191</v>
      </c>
      <c r="B187" s="16" t="s">
        <v>12</v>
      </c>
      <c r="C187" s="32" t="s">
        <v>214</v>
      </c>
      <c r="D187" s="24">
        <v>44896</v>
      </c>
      <c r="E187" s="21">
        <v>303418.53000000003</v>
      </c>
      <c r="F187" s="20" t="s">
        <v>14</v>
      </c>
      <c r="G187" s="21">
        <v>0</v>
      </c>
      <c r="H187" s="21">
        <v>303418.53000000003</v>
      </c>
      <c r="I187" s="12" t="s">
        <v>15</v>
      </c>
    </row>
    <row r="188" spans="1:9" x14ac:dyDescent="0.25">
      <c r="A188" s="15" t="s">
        <v>191</v>
      </c>
      <c r="B188" s="16" t="s">
        <v>12</v>
      </c>
      <c r="C188" s="32" t="s">
        <v>215</v>
      </c>
      <c r="D188" s="24">
        <v>44889</v>
      </c>
      <c r="E188" s="21">
        <v>308014.15999999997</v>
      </c>
      <c r="F188" s="20" t="s">
        <v>14</v>
      </c>
      <c r="G188" s="21">
        <v>308014.15999999997</v>
      </c>
      <c r="H188" s="21">
        <v>0</v>
      </c>
      <c r="I188" s="12" t="s">
        <v>21</v>
      </c>
    </row>
    <row r="189" spans="1:9" x14ac:dyDescent="0.25">
      <c r="A189" s="15" t="s">
        <v>191</v>
      </c>
      <c r="B189" s="16" t="s">
        <v>12</v>
      </c>
      <c r="C189" s="32" t="s">
        <v>216</v>
      </c>
      <c r="D189" s="24">
        <v>44893</v>
      </c>
      <c r="E189" s="21">
        <v>303418.53000000003</v>
      </c>
      <c r="F189" s="20" t="s">
        <v>14</v>
      </c>
      <c r="G189" s="21">
        <v>0</v>
      </c>
      <c r="H189" s="21">
        <v>303418.53000000003</v>
      </c>
      <c r="I189" s="12" t="s">
        <v>15</v>
      </c>
    </row>
    <row r="190" spans="1:9" x14ac:dyDescent="0.25">
      <c r="A190" s="15" t="s">
        <v>191</v>
      </c>
      <c r="B190" s="16" t="s">
        <v>12</v>
      </c>
      <c r="C190" s="32" t="s">
        <v>217</v>
      </c>
      <c r="D190" s="24">
        <v>44893</v>
      </c>
      <c r="E190" s="21">
        <v>278419.78000000003</v>
      </c>
      <c r="F190" s="20" t="s">
        <v>14</v>
      </c>
      <c r="G190" s="21">
        <v>278419.78000000003</v>
      </c>
      <c r="H190" s="21">
        <v>0</v>
      </c>
      <c r="I190" s="12" t="s">
        <v>21</v>
      </c>
    </row>
    <row r="191" spans="1:9" x14ac:dyDescent="0.25">
      <c r="A191" s="15" t="s">
        <v>218</v>
      </c>
      <c r="B191" s="16" t="s">
        <v>12</v>
      </c>
      <c r="C191" s="16" t="s">
        <v>219</v>
      </c>
      <c r="D191" s="18">
        <v>43564</v>
      </c>
      <c r="E191" s="26">
        <v>25480</v>
      </c>
      <c r="F191" s="20" t="s">
        <v>14</v>
      </c>
      <c r="G191" s="22">
        <v>0</v>
      </c>
      <c r="H191" s="23">
        <v>25480</v>
      </c>
      <c r="I191" s="12" t="s">
        <v>19</v>
      </c>
    </row>
    <row r="192" spans="1:9" x14ac:dyDescent="0.25">
      <c r="A192" s="15" t="s">
        <v>218</v>
      </c>
      <c r="B192" s="16" t="s">
        <v>12</v>
      </c>
      <c r="C192" s="17" t="s">
        <v>220</v>
      </c>
      <c r="D192" s="24">
        <v>43983</v>
      </c>
      <c r="E192" s="21">
        <v>5000000</v>
      </c>
      <c r="F192" s="20" t="s">
        <v>14</v>
      </c>
      <c r="G192" s="22">
        <v>0</v>
      </c>
      <c r="H192" s="23">
        <v>5000000</v>
      </c>
      <c r="I192" s="12" t="s">
        <v>19</v>
      </c>
    </row>
    <row r="193" spans="1:9" x14ac:dyDescent="0.25">
      <c r="A193" s="15" t="s">
        <v>218</v>
      </c>
      <c r="B193" s="16" t="s">
        <v>12</v>
      </c>
      <c r="C193" s="17" t="s">
        <v>221</v>
      </c>
      <c r="D193" s="24">
        <v>44636</v>
      </c>
      <c r="E193" s="21">
        <v>40608</v>
      </c>
      <c r="F193" s="20" t="s">
        <v>14</v>
      </c>
      <c r="G193" s="22">
        <v>0</v>
      </c>
      <c r="H193" s="21">
        <v>40608</v>
      </c>
      <c r="I193" s="12" t="s">
        <v>15</v>
      </c>
    </row>
    <row r="194" spans="1:9" x14ac:dyDescent="0.25">
      <c r="A194" s="15" t="s">
        <v>218</v>
      </c>
      <c r="B194" s="16" t="s">
        <v>12</v>
      </c>
      <c r="C194" s="17" t="s">
        <v>222</v>
      </c>
      <c r="D194" s="24">
        <v>44636</v>
      </c>
      <c r="E194" s="21">
        <v>40608</v>
      </c>
      <c r="F194" s="20" t="s">
        <v>14</v>
      </c>
      <c r="G194" s="22">
        <v>0</v>
      </c>
      <c r="H194" s="21">
        <v>40608</v>
      </c>
      <c r="I194" s="12" t="s">
        <v>15</v>
      </c>
    </row>
    <row r="195" spans="1:9" x14ac:dyDescent="0.25">
      <c r="A195" s="15" t="s">
        <v>218</v>
      </c>
      <c r="B195" s="16" t="s">
        <v>12</v>
      </c>
      <c r="C195" s="17" t="s">
        <v>223</v>
      </c>
      <c r="D195" s="24">
        <v>44636</v>
      </c>
      <c r="E195" s="21">
        <v>40608</v>
      </c>
      <c r="F195" s="20" t="s">
        <v>14</v>
      </c>
      <c r="G195" s="22">
        <v>0</v>
      </c>
      <c r="H195" s="21">
        <v>40608</v>
      </c>
      <c r="I195" s="12" t="s">
        <v>15</v>
      </c>
    </row>
    <row r="196" spans="1:9" x14ac:dyDescent="0.25">
      <c r="A196" s="15" t="s">
        <v>218</v>
      </c>
      <c r="B196" s="16" t="s">
        <v>12</v>
      </c>
      <c r="C196" s="17" t="s">
        <v>224</v>
      </c>
      <c r="D196" s="24">
        <v>44866</v>
      </c>
      <c r="E196" s="21">
        <v>1244500</v>
      </c>
      <c r="F196" s="20" t="s">
        <v>14</v>
      </c>
      <c r="G196" s="21">
        <v>1244500</v>
      </c>
      <c r="H196" s="21">
        <v>0</v>
      </c>
      <c r="I196" s="12" t="s">
        <v>21</v>
      </c>
    </row>
    <row r="197" spans="1:9" x14ac:dyDescent="0.25">
      <c r="A197" s="15" t="s">
        <v>218</v>
      </c>
      <c r="B197" s="16" t="s">
        <v>12</v>
      </c>
      <c r="C197" s="17" t="s">
        <v>225</v>
      </c>
      <c r="D197" s="24">
        <v>44896</v>
      </c>
      <c r="E197" s="21">
        <v>40608</v>
      </c>
      <c r="F197" s="20" t="s">
        <v>14</v>
      </c>
      <c r="G197" s="21">
        <v>40608</v>
      </c>
      <c r="H197" s="21">
        <v>0</v>
      </c>
      <c r="I197" s="12" t="s">
        <v>21</v>
      </c>
    </row>
    <row r="198" spans="1:9" x14ac:dyDescent="0.25">
      <c r="A198" s="15" t="s">
        <v>218</v>
      </c>
      <c r="B198" s="16" t="s">
        <v>12</v>
      </c>
      <c r="C198" s="17" t="s">
        <v>226</v>
      </c>
      <c r="D198" s="24">
        <v>44896</v>
      </c>
      <c r="E198" s="21">
        <v>56608</v>
      </c>
      <c r="F198" s="20" t="s">
        <v>14</v>
      </c>
      <c r="G198" s="22">
        <v>0</v>
      </c>
      <c r="H198" s="21">
        <v>56608</v>
      </c>
      <c r="I198" s="12" t="s">
        <v>15</v>
      </c>
    </row>
    <row r="199" spans="1:9" x14ac:dyDescent="0.25">
      <c r="A199" s="15" t="s">
        <v>218</v>
      </c>
      <c r="B199" s="16" t="s">
        <v>12</v>
      </c>
      <c r="C199" s="17" t="s">
        <v>227</v>
      </c>
      <c r="D199" s="24">
        <v>44896</v>
      </c>
      <c r="E199" s="21">
        <v>56608</v>
      </c>
      <c r="F199" s="20" t="s">
        <v>14</v>
      </c>
      <c r="G199" s="22">
        <v>0</v>
      </c>
      <c r="H199" s="21">
        <v>56608</v>
      </c>
      <c r="I199" s="12" t="s">
        <v>15</v>
      </c>
    </row>
    <row r="200" spans="1:9" x14ac:dyDescent="0.25">
      <c r="A200" s="15" t="s">
        <v>218</v>
      </c>
      <c r="B200" s="16" t="s">
        <v>12</v>
      </c>
      <c r="C200" s="17" t="s">
        <v>228</v>
      </c>
      <c r="D200" s="24">
        <v>44896</v>
      </c>
      <c r="E200" s="21">
        <v>1244500</v>
      </c>
      <c r="F200" s="20" t="s">
        <v>14</v>
      </c>
      <c r="G200" s="21">
        <v>1244500</v>
      </c>
      <c r="H200" s="21">
        <v>0</v>
      </c>
      <c r="I200" s="12" t="s">
        <v>21</v>
      </c>
    </row>
    <row r="201" spans="1:9" x14ac:dyDescent="0.25">
      <c r="A201" s="15" t="s">
        <v>186</v>
      </c>
      <c r="B201" s="16" t="s">
        <v>12</v>
      </c>
      <c r="C201" s="17" t="s">
        <v>229</v>
      </c>
      <c r="D201" s="24">
        <v>44927</v>
      </c>
      <c r="E201" s="21">
        <v>73750</v>
      </c>
      <c r="F201" s="20" t="s">
        <v>14</v>
      </c>
      <c r="G201" s="21">
        <v>0</v>
      </c>
      <c r="H201" s="21">
        <v>73750</v>
      </c>
      <c r="I201" s="12" t="s">
        <v>15</v>
      </c>
    </row>
    <row r="202" spans="1:9" x14ac:dyDescent="0.25">
      <c r="A202" s="15" t="s">
        <v>186</v>
      </c>
      <c r="B202" s="16" t="s">
        <v>12</v>
      </c>
      <c r="C202" s="17" t="s">
        <v>230</v>
      </c>
      <c r="D202" s="24">
        <v>44927</v>
      </c>
      <c r="E202" s="21">
        <v>76350</v>
      </c>
      <c r="F202" s="20" t="s">
        <v>14</v>
      </c>
      <c r="G202" s="21">
        <v>0</v>
      </c>
      <c r="H202" s="21">
        <v>76350</v>
      </c>
      <c r="I202" s="12" t="s">
        <v>15</v>
      </c>
    </row>
    <row r="203" spans="1:9" x14ac:dyDescent="0.25">
      <c r="A203" s="15" t="s">
        <v>231</v>
      </c>
      <c r="B203" s="16" t="s">
        <v>12</v>
      </c>
      <c r="C203" s="17" t="s">
        <v>232</v>
      </c>
      <c r="D203" s="24">
        <v>43405</v>
      </c>
      <c r="E203" s="21">
        <v>118000</v>
      </c>
      <c r="F203" s="20" t="s">
        <v>14</v>
      </c>
      <c r="G203" s="22">
        <v>0</v>
      </c>
      <c r="H203" s="23">
        <v>118000</v>
      </c>
      <c r="I203" s="12" t="s">
        <v>19</v>
      </c>
    </row>
    <row r="204" spans="1:9" x14ac:dyDescent="0.25">
      <c r="A204" s="15" t="s">
        <v>231</v>
      </c>
      <c r="B204" s="16" t="s">
        <v>12</v>
      </c>
      <c r="C204" s="17" t="s">
        <v>233</v>
      </c>
      <c r="D204" s="24">
        <v>43983</v>
      </c>
      <c r="E204" s="21">
        <v>254500</v>
      </c>
      <c r="F204" s="20" t="s">
        <v>14</v>
      </c>
      <c r="G204" s="22">
        <v>0</v>
      </c>
      <c r="H204" s="23">
        <v>254500</v>
      </c>
      <c r="I204" s="12" t="s">
        <v>19</v>
      </c>
    </row>
    <row r="205" spans="1:9" x14ac:dyDescent="0.25">
      <c r="A205" s="15" t="s">
        <v>231</v>
      </c>
      <c r="B205" s="16" t="s">
        <v>12</v>
      </c>
      <c r="C205" s="17" t="s">
        <v>234</v>
      </c>
      <c r="D205" s="24">
        <v>43983</v>
      </c>
      <c r="E205" s="21">
        <v>202000</v>
      </c>
      <c r="F205" s="20" t="s">
        <v>14</v>
      </c>
      <c r="G205" s="22">
        <v>0</v>
      </c>
      <c r="H205" s="23">
        <v>202000</v>
      </c>
      <c r="I205" s="12" t="s">
        <v>19</v>
      </c>
    </row>
    <row r="206" spans="1:9" x14ac:dyDescent="0.25">
      <c r="A206" s="15" t="s">
        <v>231</v>
      </c>
      <c r="B206" s="16" t="s">
        <v>12</v>
      </c>
      <c r="C206" s="17" t="s">
        <v>235</v>
      </c>
      <c r="D206" s="24">
        <v>43983</v>
      </c>
      <c r="E206" s="21">
        <v>192000</v>
      </c>
      <c r="F206" s="20" t="s">
        <v>14</v>
      </c>
      <c r="G206" s="22">
        <v>0</v>
      </c>
      <c r="H206" s="23">
        <v>192000</v>
      </c>
      <c r="I206" s="12" t="s">
        <v>19</v>
      </c>
    </row>
    <row r="207" spans="1:9" x14ac:dyDescent="0.25">
      <c r="A207" s="15" t="s">
        <v>231</v>
      </c>
      <c r="B207" s="16" t="s">
        <v>12</v>
      </c>
      <c r="C207" s="17" t="s">
        <v>236</v>
      </c>
      <c r="D207" s="24">
        <v>43983</v>
      </c>
      <c r="E207" s="21">
        <v>190000</v>
      </c>
      <c r="F207" s="20" t="s">
        <v>14</v>
      </c>
      <c r="G207" s="22">
        <v>0</v>
      </c>
      <c r="H207" s="23">
        <v>190000</v>
      </c>
      <c r="I207" s="12" t="s">
        <v>19</v>
      </c>
    </row>
    <row r="208" spans="1:9" x14ac:dyDescent="0.25">
      <c r="A208" s="15" t="s">
        <v>231</v>
      </c>
      <c r="B208" s="16" t="s">
        <v>12</v>
      </c>
      <c r="C208" s="17" t="s">
        <v>237</v>
      </c>
      <c r="D208" s="24">
        <v>43983</v>
      </c>
      <c r="E208" s="21">
        <v>95000</v>
      </c>
      <c r="F208" s="20" t="s">
        <v>14</v>
      </c>
      <c r="G208" s="22">
        <v>0</v>
      </c>
      <c r="H208" s="23">
        <v>95000</v>
      </c>
      <c r="I208" s="12" t="s">
        <v>19</v>
      </c>
    </row>
    <row r="209" spans="1:9" x14ac:dyDescent="0.25">
      <c r="A209" s="15" t="s">
        <v>231</v>
      </c>
      <c r="B209" s="16" t="s">
        <v>12</v>
      </c>
      <c r="C209" s="17" t="s">
        <v>238</v>
      </c>
      <c r="D209" s="24">
        <v>44105</v>
      </c>
      <c r="E209" s="21">
        <v>143250</v>
      </c>
      <c r="F209" s="20" t="s">
        <v>14</v>
      </c>
      <c r="G209" s="22">
        <v>0</v>
      </c>
      <c r="H209" s="23">
        <v>143250</v>
      </c>
      <c r="I209" s="12" t="s">
        <v>19</v>
      </c>
    </row>
    <row r="210" spans="1:9" x14ac:dyDescent="0.25">
      <c r="A210" s="15" t="s">
        <v>231</v>
      </c>
      <c r="B210" s="16" t="s">
        <v>12</v>
      </c>
      <c r="C210" s="32" t="s">
        <v>239</v>
      </c>
      <c r="D210" s="24">
        <v>44210</v>
      </c>
      <c r="E210" s="21">
        <v>808000</v>
      </c>
      <c r="F210" s="20" t="s">
        <v>14</v>
      </c>
      <c r="G210" s="22">
        <v>0</v>
      </c>
      <c r="H210" s="23">
        <v>808000</v>
      </c>
      <c r="I210" s="12" t="s">
        <v>15</v>
      </c>
    </row>
    <row r="211" spans="1:9" x14ac:dyDescent="0.25">
      <c r="A211" s="15" t="s">
        <v>231</v>
      </c>
      <c r="B211" s="16" t="s">
        <v>12</v>
      </c>
      <c r="C211" s="32" t="s">
        <v>240</v>
      </c>
      <c r="D211" s="24">
        <v>43983</v>
      </c>
      <c r="E211" s="21">
        <v>68250</v>
      </c>
      <c r="F211" s="20" t="s">
        <v>14</v>
      </c>
      <c r="G211" s="22">
        <v>0</v>
      </c>
      <c r="H211" s="23">
        <v>68250</v>
      </c>
      <c r="I211" s="12" t="s">
        <v>19</v>
      </c>
    </row>
    <row r="212" spans="1:9" x14ac:dyDescent="0.25">
      <c r="A212" s="15" t="s">
        <v>231</v>
      </c>
      <c r="B212" s="16" t="s">
        <v>12</v>
      </c>
      <c r="C212" s="32" t="s">
        <v>241</v>
      </c>
      <c r="D212" s="24">
        <v>44348</v>
      </c>
      <c r="E212" s="21">
        <v>235500</v>
      </c>
      <c r="F212" s="20" t="s">
        <v>14</v>
      </c>
      <c r="G212" s="22">
        <v>0</v>
      </c>
      <c r="H212" s="23">
        <v>235500</v>
      </c>
      <c r="I212" s="12" t="s">
        <v>15</v>
      </c>
    </row>
    <row r="213" spans="1:9" x14ac:dyDescent="0.25">
      <c r="A213" s="33" t="s">
        <v>242</v>
      </c>
      <c r="B213" s="16" t="s">
        <v>12</v>
      </c>
      <c r="C213" s="32" t="s">
        <v>243</v>
      </c>
      <c r="D213" s="24">
        <v>44418</v>
      </c>
      <c r="E213" s="21">
        <v>1312000</v>
      </c>
      <c r="F213" s="20" t="s">
        <v>14</v>
      </c>
      <c r="G213" s="22">
        <v>0</v>
      </c>
      <c r="H213" s="23">
        <v>1312000</v>
      </c>
      <c r="I213" s="12" t="s">
        <v>15</v>
      </c>
    </row>
    <row r="214" spans="1:9" x14ac:dyDescent="0.25">
      <c r="A214" s="33" t="s">
        <v>242</v>
      </c>
      <c r="B214" s="16" t="s">
        <v>12</v>
      </c>
      <c r="C214" s="32" t="s">
        <v>244</v>
      </c>
      <c r="D214" s="24">
        <v>44438</v>
      </c>
      <c r="E214" s="21">
        <v>56000</v>
      </c>
      <c r="F214" s="20" t="s">
        <v>14</v>
      </c>
      <c r="G214" s="22">
        <v>0</v>
      </c>
      <c r="H214" s="23">
        <v>56000</v>
      </c>
      <c r="I214" s="12" t="s">
        <v>15</v>
      </c>
    </row>
    <row r="215" spans="1:9" x14ac:dyDescent="0.25">
      <c r="A215" s="33" t="s">
        <v>242</v>
      </c>
      <c r="B215" s="16" t="s">
        <v>12</v>
      </c>
      <c r="C215" s="32" t="s">
        <v>245</v>
      </c>
      <c r="D215" s="24">
        <v>44438</v>
      </c>
      <c r="E215" s="21">
        <v>78500</v>
      </c>
      <c r="F215" s="20" t="s">
        <v>14</v>
      </c>
      <c r="G215" s="22">
        <v>0</v>
      </c>
      <c r="H215" s="23">
        <v>78500</v>
      </c>
      <c r="I215" s="12" t="s">
        <v>15</v>
      </c>
    </row>
    <row r="216" spans="1:9" x14ac:dyDescent="0.25">
      <c r="A216" s="33" t="s">
        <v>246</v>
      </c>
      <c r="B216" s="16" t="s">
        <v>12</v>
      </c>
      <c r="C216" s="32" t="s">
        <v>247</v>
      </c>
      <c r="D216" s="24">
        <v>44434</v>
      </c>
      <c r="E216" s="21">
        <v>294000</v>
      </c>
      <c r="F216" s="20" t="s">
        <v>14</v>
      </c>
      <c r="G216" s="22">
        <v>0</v>
      </c>
      <c r="H216" s="23">
        <v>294000</v>
      </c>
      <c r="I216" s="12" t="s">
        <v>15</v>
      </c>
    </row>
    <row r="217" spans="1:9" x14ac:dyDescent="0.25">
      <c r="A217" s="15" t="s">
        <v>248</v>
      </c>
      <c r="B217" s="16" t="s">
        <v>12</v>
      </c>
      <c r="C217" s="27" t="s">
        <v>249</v>
      </c>
      <c r="D217" s="28">
        <v>44501</v>
      </c>
      <c r="E217" s="21">
        <v>230000</v>
      </c>
      <c r="F217" s="20" t="s">
        <v>14</v>
      </c>
      <c r="G217" s="22">
        <v>0</v>
      </c>
      <c r="H217" s="21">
        <v>230000</v>
      </c>
      <c r="I217" s="12" t="s">
        <v>15</v>
      </c>
    </row>
    <row r="218" spans="1:9" x14ac:dyDescent="0.25">
      <c r="A218" s="15" t="s">
        <v>248</v>
      </c>
      <c r="B218" s="16" t="s">
        <v>12</v>
      </c>
      <c r="C218" s="27" t="s">
        <v>250</v>
      </c>
      <c r="D218" s="28">
        <v>44501</v>
      </c>
      <c r="E218" s="21">
        <v>136500</v>
      </c>
      <c r="F218" s="20" t="s">
        <v>14</v>
      </c>
      <c r="G218" s="22">
        <v>0</v>
      </c>
      <c r="H218" s="21">
        <v>136500</v>
      </c>
      <c r="I218" s="12" t="s">
        <v>15</v>
      </c>
    </row>
    <row r="219" spans="1:9" x14ac:dyDescent="0.25">
      <c r="A219" s="15" t="s">
        <v>248</v>
      </c>
      <c r="B219" s="16" t="s">
        <v>12</v>
      </c>
      <c r="C219" s="27" t="s">
        <v>251</v>
      </c>
      <c r="D219" s="28">
        <v>44510</v>
      </c>
      <c r="E219" s="21">
        <v>1922800</v>
      </c>
      <c r="F219" s="20" t="s">
        <v>14</v>
      </c>
      <c r="G219" s="22">
        <v>0</v>
      </c>
      <c r="H219" s="21">
        <v>1922800</v>
      </c>
      <c r="I219" s="12" t="s">
        <v>15</v>
      </c>
    </row>
    <row r="220" spans="1:9" x14ac:dyDescent="0.25">
      <c r="A220" s="15" t="s">
        <v>248</v>
      </c>
      <c r="B220" s="16" t="s">
        <v>12</v>
      </c>
      <c r="C220" s="27" t="s">
        <v>252</v>
      </c>
      <c r="D220" s="28">
        <v>44524</v>
      </c>
      <c r="E220" s="21">
        <v>205000</v>
      </c>
      <c r="F220" s="20" t="s">
        <v>14</v>
      </c>
      <c r="G220" s="22">
        <v>0</v>
      </c>
      <c r="H220" s="21">
        <v>205000</v>
      </c>
      <c r="I220" s="12" t="s">
        <v>15</v>
      </c>
    </row>
    <row r="221" spans="1:9" x14ac:dyDescent="0.25">
      <c r="A221" s="15" t="s">
        <v>248</v>
      </c>
      <c r="B221" s="16" t="s">
        <v>12</v>
      </c>
      <c r="C221" s="27" t="s">
        <v>253</v>
      </c>
      <c r="D221" s="28">
        <v>44524</v>
      </c>
      <c r="E221" s="21">
        <v>415000</v>
      </c>
      <c r="F221" s="20" t="s">
        <v>14</v>
      </c>
      <c r="G221" s="22">
        <v>0</v>
      </c>
      <c r="H221" s="21">
        <v>415000</v>
      </c>
      <c r="I221" s="12" t="s">
        <v>15</v>
      </c>
    </row>
    <row r="222" spans="1:9" x14ac:dyDescent="0.25">
      <c r="A222" s="15" t="s">
        <v>248</v>
      </c>
      <c r="B222" s="16" t="s">
        <v>12</v>
      </c>
      <c r="C222" s="27" t="s">
        <v>254</v>
      </c>
      <c r="D222" s="28">
        <v>44635</v>
      </c>
      <c r="E222" s="21">
        <v>192800</v>
      </c>
      <c r="F222" s="20" t="s">
        <v>14</v>
      </c>
      <c r="G222" s="21">
        <v>0</v>
      </c>
      <c r="H222" s="21">
        <v>192800</v>
      </c>
      <c r="I222" s="12" t="s">
        <v>15</v>
      </c>
    </row>
    <row r="223" spans="1:9" x14ac:dyDescent="0.25">
      <c r="A223" s="15" t="s">
        <v>248</v>
      </c>
      <c r="B223" s="16" t="s">
        <v>12</v>
      </c>
      <c r="C223" s="27" t="s">
        <v>255</v>
      </c>
      <c r="D223" s="28">
        <v>44637</v>
      </c>
      <c r="E223" s="21">
        <v>2867500</v>
      </c>
      <c r="F223" s="20" t="s">
        <v>14</v>
      </c>
      <c r="G223" s="21">
        <v>0</v>
      </c>
      <c r="H223" s="21">
        <v>2867500</v>
      </c>
      <c r="I223" s="12" t="s">
        <v>15</v>
      </c>
    </row>
    <row r="224" spans="1:9" x14ac:dyDescent="0.25">
      <c r="A224" s="15" t="s">
        <v>248</v>
      </c>
      <c r="B224" s="16" t="s">
        <v>12</v>
      </c>
      <c r="C224" s="27" t="s">
        <v>256</v>
      </c>
      <c r="D224" s="28">
        <v>44637</v>
      </c>
      <c r="E224" s="21">
        <v>106750</v>
      </c>
      <c r="F224" s="20" t="s">
        <v>14</v>
      </c>
      <c r="G224" s="21">
        <v>0</v>
      </c>
      <c r="H224" s="21">
        <v>106750</v>
      </c>
      <c r="I224" s="12" t="s">
        <v>15</v>
      </c>
    </row>
    <row r="225" spans="1:9" x14ac:dyDescent="0.25">
      <c r="A225" s="15" t="s">
        <v>248</v>
      </c>
      <c r="B225" s="16" t="s">
        <v>12</v>
      </c>
      <c r="C225" s="27" t="s">
        <v>257</v>
      </c>
      <c r="D225" s="28">
        <v>44713</v>
      </c>
      <c r="E225" s="21">
        <v>59500</v>
      </c>
      <c r="F225" s="20" t="s">
        <v>14</v>
      </c>
      <c r="G225" s="21">
        <v>0</v>
      </c>
      <c r="H225" s="21">
        <v>59500</v>
      </c>
      <c r="I225" s="12" t="s">
        <v>15</v>
      </c>
    </row>
    <row r="226" spans="1:9" x14ac:dyDescent="0.25">
      <c r="A226" s="15" t="s">
        <v>248</v>
      </c>
      <c r="B226" s="16" t="s">
        <v>12</v>
      </c>
      <c r="C226" s="27" t="s">
        <v>258</v>
      </c>
      <c r="D226" s="28">
        <v>44805</v>
      </c>
      <c r="E226" s="21">
        <v>185000</v>
      </c>
      <c r="F226" s="20" t="s">
        <v>14</v>
      </c>
      <c r="G226" s="21">
        <v>0</v>
      </c>
      <c r="H226" s="21">
        <v>185000</v>
      </c>
      <c r="I226" s="12" t="s">
        <v>15</v>
      </c>
    </row>
    <row r="227" spans="1:9" x14ac:dyDescent="0.25">
      <c r="A227" s="15" t="s">
        <v>248</v>
      </c>
      <c r="B227" s="16" t="s">
        <v>12</v>
      </c>
      <c r="C227" s="27" t="s">
        <v>259</v>
      </c>
      <c r="D227" s="28">
        <v>44805</v>
      </c>
      <c r="E227" s="21">
        <v>161700</v>
      </c>
      <c r="F227" s="20" t="s">
        <v>14</v>
      </c>
      <c r="G227" s="21">
        <v>0</v>
      </c>
      <c r="H227" s="21">
        <v>161700</v>
      </c>
      <c r="I227" s="12" t="s">
        <v>15</v>
      </c>
    </row>
    <row r="228" spans="1:9" x14ac:dyDescent="0.25">
      <c r="A228" s="15" t="s">
        <v>248</v>
      </c>
      <c r="B228" s="16" t="s">
        <v>12</v>
      </c>
      <c r="C228" s="27" t="s">
        <v>260</v>
      </c>
      <c r="D228" s="28">
        <v>44896</v>
      </c>
      <c r="E228" s="21">
        <v>3400000</v>
      </c>
      <c r="F228" s="20" t="s">
        <v>14</v>
      </c>
      <c r="G228" s="21">
        <v>0</v>
      </c>
      <c r="H228" s="21">
        <v>3400000</v>
      </c>
      <c r="I228" s="12" t="s">
        <v>15</v>
      </c>
    </row>
    <row r="229" spans="1:9" x14ac:dyDescent="0.25">
      <c r="A229" s="15" t="s">
        <v>248</v>
      </c>
      <c r="B229" s="16" t="s">
        <v>12</v>
      </c>
      <c r="C229" s="27" t="s">
        <v>261</v>
      </c>
      <c r="D229" s="28">
        <v>44835</v>
      </c>
      <c r="E229" s="21">
        <v>4040000</v>
      </c>
      <c r="F229" s="20" t="s">
        <v>14</v>
      </c>
      <c r="G229" s="21">
        <v>0</v>
      </c>
      <c r="H229" s="21">
        <v>4040000</v>
      </c>
      <c r="I229" s="12" t="s">
        <v>15</v>
      </c>
    </row>
    <row r="230" spans="1:9" x14ac:dyDescent="0.25">
      <c r="A230" s="15" t="s">
        <v>248</v>
      </c>
      <c r="B230" s="16" t="s">
        <v>12</v>
      </c>
      <c r="C230" s="27" t="s">
        <v>262</v>
      </c>
      <c r="D230" s="28">
        <v>44835</v>
      </c>
      <c r="E230" s="21">
        <v>230000</v>
      </c>
      <c r="F230" s="20" t="s">
        <v>14</v>
      </c>
      <c r="G230" s="21">
        <v>0</v>
      </c>
      <c r="H230" s="21">
        <v>230000</v>
      </c>
      <c r="I230" s="12" t="s">
        <v>15</v>
      </c>
    </row>
    <row r="231" spans="1:9" x14ac:dyDescent="0.25">
      <c r="A231" s="15" t="s">
        <v>248</v>
      </c>
      <c r="B231" s="16" t="s">
        <v>12</v>
      </c>
      <c r="C231" s="27" t="s">
        <v>263</v>
      </c>
      <c r="D231" s="28">
        <v>44896</v>
      </c>
      <c r="E231" s="21">
        <v>16035600</v>
      </c>
      <c r="F231" s="20" t="s">
        <v>14</v>
      </c>
      <c r="G231" s="21">
        <v>0</v>
      </c>
      <c r="H231" s="21">
        <v>16035600</v>
      </c>
      <c r="I231" s="12" t="s">
        <v>15</v>
      </c>
    </row>
    <row r="232" spans="1:9" x14ac:dyDescent="0.25">
      <c r="A232" s="15" t="s">
        <v>248</v>
      </c>
      <c r="B232" s="16" t="s">
        <v>12</v>
      </c>
      <c r="C232" s="27" t="s">
        <v>264</v>
      </c>
      <c r="D232" s="28">
        <v>44835</v>
      </c>
      <c r="E232" s="21">
        <v>1236000</v>
      </c>
      <c r="F232" s="20" t="s">
        <v>14</v>
      </c>
      <c r="G232" s="21">
        <v>1236000</v>
      </c>
      <c r="H232" s="21">
        <v>0</v>
      </c>
      <c r="I232" s="12" t="s">
        <v>21</v>
      </c>
    </row>
    <row r="233" spans="1:9" x14ac:dyDescent="0.25">
      <c r="A233" s="15" t="s">
        <v>248</v>
      </c>
      <c r="B233" s="16" t="s">
        <v>12</v>
      </c>
      <c r="C233" s="27" t="s">
        <v>265</v>
      </c>
      <c r="D233" s="28">
        <v>44839</v>
      </c>
      <c r="E233" s="21">
        <v>590000</v>
      </c>
      <c r="F233" s="20" t="s">
        <v>14</v>
      </c>
      <c r="G233" s="21">
        <v>0</v>
      </c>
      <c r="H233" s="21">
        <v>590000</v>
      </c>
      <c r="I233" s="12" t="s">
        <v>15</v>
      </c>
    </row>
    <row r="234" spans="1:9" x14ac:dyDescent="0.25">
      <c r="A234" s="15" t="s">
        <v>248</v>
      </c>
      <c r="B234" s="16" t="s">
        <v>12</v>
      </c>
      <c r="C234" s="27" t="s">
        <v>266</v>
      </c>
      <c r="D234" s="28">
        <v>44847</v>
      </c>
      <c r="E234" s="21">
        <v>205000</v>
      </c>
      <c r="F234" s="20" t="s">
        <v>14</v>
      </c>
      <c r="G234" s="21">
        <v>0</v>
      </c>
      <c r="H234" s="21">
        <v>205000</v>
      </c>
      <c r="I234" s="12" t="s">
        <v>15</v>
      </c>
    </row>
    <row r="235" spans="1:9" x14ac:dyDescent="0.25">
      <c r="A235" s="15" t="s">
        <v>248</v>
      </c>
      <c r="B235" s="16" t="s">
        <v>12</v>
      </c>
      <c r="C235" s="27" t="s">
        <v>267</v>
      </c>
      <c r="D235" s="28">
        <v>44853</v>
      </c>
      <c r="E235" s="21">
        <v>115000</v>
      </c>
      <c r="F235" s="20" t="s">
        <v>14</v>
      </c>
      <c r="G235" s="21">
        <v>115000</v>
      </c>
      <c r="H235" s="21">
        <v>0</v>
      </c>
      <c r="I235" s="12" t="s">
        <v>21</v>
      </c>
    </row>
    <row r="236" spans="1:9" x14ac:dyDescent="0.25">
      <c r="A236" s="15" t="s">
        <v>248</v>
      </c>
      <c r="B236" s="16" t="s">
        <v>12</v>
      </c>
      <c r="C236" s="27" t="s">
        <v>268</v>
      </c>
      <c r="D236" s="28">
        <v>44853</v>
      </c>
      <c r="E236" s="21">
        <v>825000</v>
      </c>
      <c r="F236" s="20" t="s">
        <v>14</v>
      </c>
      <c r="G236" s="21">
        <v>0</v>
      </c>
      <c r="H236" s="21">
        <v>825000</v>
      </c>
      <c r="I236" s="12" t="s">
        <v>15</v>
      </c>
    </row>
    <row r="237" spans="1:9" x14ac:dyDescent="0.25">
      <c r="A237" s="15" t="s">
        <v>248</v>
      </c>
      <c r="B237" s="16" t="s">
        <v>12</v>
      </c>
      <c r="C237" s="27" t="s">
        <v>269</v>
      </c>
      <c r="D237" s="28">
        <v>44866</v>
      </c>
      <c r="E237" s="21">
        <v>404000</v>
      </c>
      <c r="F237" s="20" t="s">
        <v>14</v>
      </c>
      <c r="G237" s="21">
        <v>0</v>
      </c>
      <c r="H237" s="21">
        <v>404000</v>
      </c>
      <c r="I237" s="12" t="s">
        <v>15</v>
      </c>
    </row>
    <row r="238" spans="1:9" x14ac:dyDescent="0.25">
      <c r="A238" s="15" t="s">
        <v>248</v>
      </c>
      <c r="B238" s="16" t="s">
        <v>12</v>
      </c>
      <c r="C238" s="27" t="s">
        <v>270</v>
      </c>
      <c r="D238" s="28">
        <v>44866</v>
      </c>
      <c r="E238" s="21">
        <v>3636000</v>
      </c>
      <c r="F238" s="20" t="s">
        <v>14</v>
      </c>
      <c r="G238" s="21">
        <v>3636000</v>
      </c>
      <c r="H238" s="21">
        <v>0</v>
      </c>
      <c r="I238" s="12" t="s">
        <v>21</v>
      </c>
    </row>
    <row r="239" spans="1:9" x14ac:dyDescent="0.25">
      <c r="A239" s="15" t="s">
        <v>248</v>
      </c>
      <c r="B239" s="16" t="s">
        <v>12</v>
      </c>
      <c r="C239" s="27" t="s">
        <v>271</v>
      </c>
      <c r="D239" s="28">
        <v>44866</v>
      </c>
      <c r="E239" s="21">
        <v>808000</v>
      </c>
      <c r="F239" s="20" t="s">
        <v>14</v>
      </c>
      <c r="G239" s="21">
        <v>0</v>
      </c>
      <c r="H239" s="21">
        <v>808000</v>
      </c>
      <c r="I239" s="12" t="s">
        <v>15</v>
      </c>
    </row>
    <row r="240" spans="1:9" x14ac:dyDescent="0.25">
      <c r="A240" s="15" t="s">
        <v>248</v>
      </c>
      <c r="B240" s="16" t="s">
        <v>12</v>
      </c>
      <c r="C240" s="27" t="s">
        <v>272</v>
      </c>
      <c r="D240" s="28">
        <v>44866</v>
      </c>
      <c r="E240" s="21">
        <v>1380000</v>
      </c>
      <c r="F240" s="20" t="s">
        <v>14</v>
      </c>
      <c r="G240" s="21">
        <v>0</v>
      </c>
      <c r="H240" s="21">
        <v>1380000</v>
      </c>
      <c r="I240" s="12" t="s">
        <v>15</v>
      </c>
    </row>
    <row r="241" spans="1:9" x14ac:dyDescent="0.25">
      <c r="A241" s="15" t="s">
        <v>248</v>
      </c>
      <c r="B241" s="16" t="s">
        <v>12</v>
      </c>
      <c r="C241" s="27" t="s">
        <v>273</v>
      </c>
      <c r="D241" s="28">
        <v>44866</v>
      </c>
      <c r="E241" s="21">
        <v>1133000</v>
      </c>
      <c r="F241" s="20" t="s">
        <v>14</v>
      </c>
      <c r="G241" s="21">
        <v>1133000</v>
      </c>
      <c r="H241" s="21">
        <v>0</v>
      </c>
      <c r="I241" s="12" t="s">
        <v>21</v>
      </c>
    </row>
    <row r="242" spans="1:9" x14ac:dyDescent="0.25">
      <c r="A242" s="15" t="s">
        <v>248</v>
      </c>
      <c r="B242" s="16" t="s">
        <v>12</v>
      </c>
      <c r="C242" s="27" t="s">
        <v>274</v>
      </c>
      <c r="D242" s="28">
        <v>44896</v>
      </c>
      <c r="E242" s="21">
        <v>202000</v>
      </c>
      <c r="F242" s="20" t="s">
        <v>14</v>
      </c>
      <c r="G242" s="21">
        <v>0</v>
      </c>
      <c r="H242" s="21">
        <v>202000</v>
      </c>
      <c r="I242" s="12" t="s">
        <v>15</v>
      </c>
    </row>
    <row r="243" spans="1:9" x14ac:dyDescent="0.25">
      <c r="A243" s="15" t="s">
        <v>248</v>
      </c>
      <c r="B243" s="16" t="s">
        <v>12</v>
      </c>
      <c r="C243" s="27" t="s">
        <v>275</v>
      </c>
      <c r="D243" s="28">
        <v>44866</v>
      </c>
      <c r="E243" s="21">
        <v>624000</v>
      </c>
      <c r="F243" s="20" t="s">
        <v>14</v>
      </c>
      <c r="G243" s="21">
        <v>0</v>
      </c>
      <c r="H243" s="21">
        <v>624000</v>
      </c>
      <c r="I243" s="12" t="s">
        <v>15</v>
      </c>
    </row>
    <row r="244" spans="1:9" x14ac:dyDescent="0.25">
      <c r="A244" s="15" t="s">
        <v>248</v>
      </c>
      <c r="B244" s="16" t="s">
        <v>12</v>
      </c>
      <c r="C244" s="27" t="s">
        <v>276</v>
      </c>
      <c r="D244" s="28">
        <v>44866</v>
      </c>
      <c r="E244" s="21">
        <v>285700</v>
      </c>
      <c r="F244" s="20" t="s">
        <v>14</v>
      </c>
      <c r="G244" s="21">
        <v>0</v>
      </c>
      <c r="H244" s="21">
        <v>285700</v>
      </c>
      <c r="I244" s="12" t="s">
        <v>15</v>
      </c>
    </row>
    <row r="245" spans="1:9" x14ac:dyDescent="0.25">
      <c r="A245" s="15" t="s">
        <v>248</v>
      </c>
      <c r="B245" s="16" t="s">
        <v>12</v>
      </c>
      <c r="C245" s="27" t="s">
        <v>277</v>
      </c>
      <c r="D245" s="28">
        <v>44866</v>
      </c>
      <c r="E245" s="21">
        <v>202000</v>
      </c>
      <c r="F245" s="20" t="s">
        <v>14</v>
      </c>
      <c r="G245" s="21">
        <v>0</v>
      </c>
      <c r="H245" s="21">
        <v>202000</v>
      </c>
      <c r="I245" s="12" t="s">
        <v>15</v>
      </c>
    </row>
    <row r="246" spans="1:9" x14ac:dyDescent="0.25">
      <c r="A246" s="15" t="s">
        <v>248</v>
      </c>
      <c r="B246" s="16" t="s">
        <v>12</v>
      </c>
      <c r="C246" s="27" t="s">
        <v>278</v>
      </c>
      <c r="D246" s="28">
        <v>44866</v>
      </c>
      <c r="E246" s="21">
        <v>3232000</v>
      </c>
      <c r="F246" s="20" t="s">
        <v>14</v>
      </c>
      <c r="G246" s="21">
        <v>3232000</v>
      </c>
      <c r="H246" s="21">
        <v>0</v>
      </c>
      <c r="I246" s="12" t="s">
        <v>21</v>
      </c>
    </row>
    <row r="247" spans="1:9" x14ac:dyDescent="0.25">
      <c r="A247" s="15" t="s">
        <v>248</v>
      </c>
      <c r="B247" s="16" t="s">
        <v>12</v>
      </c>
      <c r="C247" s="27" t="s">
        <v>279</v>
      </c>
      <c r="D247" s="28">
        <v>44875</v>
      </c>
      <c r="E247" s="21">
        <v>690000</v>
      </c>
      <c r="F247" s="20" t="s">
        <v>14</v>
      </c>
      <c r="G247" s="21">
        <v>0</v>
      </c>
      <c r="H247" s="21">
        <v>690000</v>
      </c>
      <c r="I247" s="12" t="s">
        <v>15</v>
      </c>
    </row>
    <row r="248" spans="1:9" x14ac:dyDescent="0.25">
      <c r="A248" s="15" t="s">
        <v>248</v>
      </c>
      <c r="B248" s="16" t="s">
        <v>12</v>
      </c>
      <c r="C248" s="27" t="s">
        <v>280</v>
      </c>
      <c r="D248" s="28">
        <v>44881</v>
      </c>
      <c r="E248" s="21">
        <v>202000</v>
      </c>
      <c r="F248" s="20" t="s">
        <v>14</v>
      </c>
      <c r="G248" s="21">
        <v>0</v>
      </c>
      <c r="H248" s="21">
        <v>202000</v>
      </c>
      <c r="I248" s="12" t="s">
        <v>15</v>
      </c>
    </row>
    <row r="249" spans="1:9" x14ac:dyDescent="0.25">
      <c r="A249" s="15" t="s">
        <v>248</v>
      </c>
      <c r="B249" s="16" t="s">
        <v>12</v>
      </c>
      <c r="C249" s="27" t="s">
        <v>281</v>
      </c>
      <c r="D249" s="28">
        <v>44881</v>
      </c>
      <c r="E249" s="21">
        <v>1912500</v>
      </c>
      <c r="F249" s="20" t="s">
        <v>14</v>
      </c>
      <c r="G249" s="21">
        <v>0</v>
      </c>
      <c r="H249" s="21">
        <v>1912500</v>
      </c>
      <c r="I249" s="12" t="s">
        <v>15</v>
      </c>
    </row>
    <row r="250" spans="1:9" x14ac:dyDescent="0.25">
      <c r="A250" s="15" t="s">
        <v>248</v>
      </c>
      <c r="B250" s="16" t="s">
        <v>12</v>
      </c>
      <c r="C250" s="27" t="s">
        <v>282</v>
      </c>
      <c r="D250" s="28">
        <v>44882</v>
      </c>
      <c r="E250" s="21">
        <v>3335000</v>
      </c>
      <c r="F250" s="20" t="s">
        <v>14</v>
      </c>
      <c r="G250" s="21">
        <v>0</v>
      </c>
      <c r="H250" s="21">
        <v>3335000</v>
      </c>
      <c r="I250" s="12" t="s">
        <v>15</v>
      </c>
    </row>
    <row r="251" spans="1:9" x14ac:dyDescent="0.25">
      <c r="A251" s="15" t="s">
        <v>248</v>
      </c>
      <c r="B251" s="16" t="s">
        <v>12</v>
      </c>
      <c r="C251" s="27" t="s">
        <v>283</v>
      </c>
      <c r="D251" s="28">
        <v>44882</v>
      </c>
      <c r="E251" s="21">
        <v>690000</v>
      </c>
      <c r="F251" s="20" t="s">
        <v>14</v>
      </c>
      <c r="G251" s="21">
        <v>0</v>
      </c>
      <c r="H251" s="21">
        <v>690000</v>
      </c>
      <c r="I251" s="12" t="s">
        <v>15</v>
      </c>
    </row>
    <row r="252" spans="1:9" x14ac:dyDescent="0.25">
      <c r="A252" s="15" t="s">
        <v>248</v>
      </c>
      <c r="B252" s="16" t="s">
        <v>12</v>
      </c>
      <c r="C252" s="27" t="s">
        <v>284</v>
      </c>
      <c r="D252" s="28">
        <v>44883</v>
      </c>
      <c r="E252" s="21">
        <v>5880000</v>
      </c>
      <c r="F252" s="20" t="s">
        <v>14</v>
      </c>
      <c r="G252" s="21">
        <v>0</v>
      </c>
      <c r="H252" s="21">
        <v>5880000</v>
      </c>
      <c r="I252" s="12" t="s">
        <v>15</v>
      </c>
    </row>
    <row r="253" spans="1:9" x14ac:dyDescent="0.25">
      <c r="A253" s="15" t="s">
        <v>248</v>
      </c>
      <c r="B253" s="16" t="s">
        <v>12</v>
      </c>
      <c r="C253" s="27" t="s">
        <v>285</v>
      </c>
      <c r="D253" s="28">
        <v>44883</v>
      </c>
      <c r="E253" s="21">
        <v>5316000</v>
      </c>
      <c r="F253" s="20" t="s">
        <v>14</v>
      </c>
      <c r="G253" s="21">
        <v>0</v>
      </c>
      <c r="H253" s="21">
        <v>5316000</v>
      </c>
      <c r="I253" s="12" t="s">
        <v>15</v>
      </c>
    </row>
    <row r="254" spans="1:9" x14ac:dyDescent="0.25">
      <c r="A254" s="15" t="s">
        <v>248</v>
      </c>
      <c r="B254" s="16" t="s">
        <v>12</v>
      </c>
      <c r="C254" s="27" t="s">
        <v>286</v>
      </c>
      <c r="D254" s="28">
        <v>44885</v>
      </c>
      <c r="E254" s="21">
        <v>4424000</v>
      </c>
      <c r="F254" s="20" t="s">
        <v>14</v>
      </c>
      <c r="G254" s="21">
        <v>0</v>
      </c>
      <c r="H254" s="21">
        <v>4424000</v>
      </c>
      <c r="I254" s="12" t="s">
        <v>15</v>
      </c>
    </row>
    <row r="255" spans="1:9" x14ac:dyDescent="0.25">
      <c r="A255" s="15" t="s">
        <v>248</v>
      </c>
      <c r="B255" s="16" t="s">
        <v>12</v>
      </c>
      <c r="C255" s="27" t="s">
        <v>287</v>
      </c>
      <c r="D255" s="28">
        <v>44902</v>
      </c>
      <c r="E255" s="21">
        <v>3335000</v>
      </c>
      <c r="F255" s="20" t="s">
        <v>14</v>
      </c>
      <c r="G255" s="21">
        <v>0</v>
      </c>
      <c r="H255" s="21">
        <v>3335000</v>
      </c>
      <c r="I255" s="12" t="s">
        <v>15</v>
      </c>
    </row>
    <row r="256" spans="1:9" x14ac:dyDescent="0.25">
      <c r="A256" s="15" t="s">
        <v>288</v>
      </c>
      <c r="B256" s="16" t="s">
        <v>12</v>
      </c>
      <c r="C256" s="17" t="s">
        <v>66</v>
      </c>
      <c r="D256" s="18">
        <v>44866</v>
      </c>
      <c r="E256" s="21">
        <v>274042.5</v>
      </c>
      <c r="F256" s="20" t="s">
        <v>14</v>
      </c>
      <c r="G256" s="21">
        <v>274042.5</v>
      </c>
      <c r="H256" s="21">
        <v>0</v>
      </c>
      <c r="I256" s="12" t="s">
        <v>21</v>
      </c>
    </row>
    <row r="257" spans="1:9" x14ac:dyDescent="0.25">
      <c r="A257" s="15" t="s">
        <v>288</v>
      </c>
      <c r="B257" s="16" t="s">
        <v>12</v>
      </c>
      <c r="C257" s="17" t="s">
        <v>289</v>
      </c>
      <c r="D257" s="18">
        <v>44886</v>
      </c>
      <c r="E257" s="21">
        <v>274042.5</v>
      </c>
      <c r="F257" s="20" t="s">
        <v>14</v>
      </c>
      <c r="G257" s="21">
        <v>274042.5</v>
      </c>
      <c r="H257" s="21">
        <v>0</v>
      </c>
      <c r="I257" s="12" t="s">
        <v>21</v>
      </c>
    </row>
    <row r="258" spans="1:9" x14ac:dyDescent="0.25">
      <c r="A258" s="15" t="s">
        <v>290</v>
      </c>
      <c r="B258" s="16" t="s">
        <v>12</v>
      </c>
      <c r="C258" s="16" t="s">
        <v>291</v>
      </c>
      <c r="D258" s="18">
        <v>43132</v>
      </c>
      <c r="E258" s="26">
        <v>14750</v>
      </c>
      <c r="F258" s="20" t="s">
        <v>14</v>
      </c>
      <c r="G258" s="21">
        <v>0</v>
      </c>
      <c r="H258" s="23">
        <v>14750</v>
      </c>
      <c r="I258" s="12" t="s">
        <v>19</v>
      </c>
    </row>
    <row r="259" spans="1:9" x14ac:dyDescent="0.25">
      <c r="A259" s="15" t="s">
        <v>292</v>
      </c>
      <c r="B259" s="16" t="s">
        <v>12</v>
      </c>
      <c r="C259" s="16" t="s">
        <v>293</v>
      </c>
      <c r="D259" s="18">
        <v>43862</v>
      </c>
      <c r="E259" s="26">
        <v>50732.15</v>
      </c>
      <c r="F259" s="20" t="s">
        <v>14</v>
      </c>
      <c r="G259" s="21">
        <v>0</v>
      </c>
      <c r="H259" s="23">
        <v>50732.15</v>
      </c>
      <c r="I259" s="12" t="s">
        <v>19</v>
      </c>
    </row>
    <row r="260" spans="1:9" x14ac:dyDescent="0.25">
      <c r="A260" s="15" t="s">
        <v>292</v>
      </c>
      <c r="B260" s="16" t="s">
        <v>12</v>
      </c>
      <c r="C260" s="17" t="s">
        <v>294</v>
      </c>
      <c r="D260" s="24">
        <v>43983</v>
      </c>
      <c r="E260" s="21">
        <v>142160.66</v>
      </c>
      <c r="F260" s="20" t="s">
        <v>14</v>
      </c>
      <c r="G260" s="21">
        <v>0</v>
      </c>
      <c r="H260" s="23">
        <v>142160.66</v>
      </c>
      <c r="I260" s="12" t="s">
        <v>19</v>
      </c>
    </row>
    <row r="261" spans="1:9" x14ac:dyDescent="0.25">
      <c r="A261" s="15" t="s">
        <v>292</v>
      </c>
      <c r="B261" s="16" t="s">
        <v>12</v>
      </c>
      <c r="C261" s="17" t="s">
        <v>295</v>
      </c>
      <c r="D261" s="24">
        <v>44105</v>
      </c>
      <c r="E261" s="21">
        <v>50730.15</v>
      </c>
      <c r="F261" s="20" t="s">
        <v>14</v>
      </c>
      <c r="G261" s="21">
        <v>0</v>
      </c>
      <c r="H261" s="23">
        <v>50730.15</v>
      </c>
      <c r="I261" s="12" t="s">
        <v>19</v>
      </c>
    </row>
    <row r="262" spans="1:9" x14ac:dyDescent="0.25">
      <c r="A262" s="15" t="s">
        <v>292</v>
      </c>
      <c r="B262" s="16" t="s">
        <v>12</v>
      </c>
      <c r="C262" s="16" t="s">
        <v>296</v>
      </c>
      <c r="D262" s="24">
        <v>44348</v>
      </c>
      <c r="E262" s="21">
        <v>50730.15</v>
      </c>
      <c r="F262" s="20" t="s">
        <v>14</v>
      </c>
      <c r="G262" s="21">
        <v>0</v>
      </c>
      <c r="H262" s="23">
        <v>50730.15</v>
      </c>
      <c r="I262" s="12" t="s">
        <v>15</v>
      </c>
    </row>
    <row r="263" spans="1:9" x14ac:dyDescent="0.25">
      <c r="A263" s="15" t="s">
        <v>292</v>
      </c>
      <c r="B263" s="16" t="s">
        <v>12</v>
      </c>
      <c r="C263" s="17" t="s">
        <v>297</v>
      </c>
      <c r="D263" s="24">
        <v>44348</v>
      </c>
      <c r="E263" s="21">
        <v>116253.52</v>
      </c>
      <c r="F263" s="20" t="s">
        <v>14</v>
      </c>
      <c r="G263" s="21">
        <v>0</v>
      </c>
      <c r="H263" s="23">
        <v>116253.52</v>
      </c>
      <c r="I263" s="12" t="s">
        <v>15</v>
      </c>
    </row>
    <row r="264" spans="1:9" x14ac:dyDescent="0.25">
      <c r="A264" s="15" t="s">
        <v>292</v>
      </c>
      <c r="B264" s="16" t="s">
        <v>12</v>
      </c>
      <c r="C264" s="17" t="s">
        <v>298</v>
      </c>
      <c r="D264" s="24">
        <v>44927</v>
      </c>
      <c r="E264" s="21">
        <v>23954.26</v>
      </c>
      <c r="F264" s="20" t="s">
        <v>14</v>
      </c>
      <c r="G264" s="21">
        <v>0</v>
      </c>
      <c r="H264" s="21">
        <v>23954.26</v>
      </c>
      <c r="I264" s="12" t="s">
        <v>15</v>
      </c>
    </row>
    <row r="265" spans="1:9" x14ac:dyDescent="0.25">
      <c r="A265" s="15" t="s">
        <v>292</v>
      </c>
      <c r="B265" s="16" t="s">
        <v>12</v>
      </c>
      <c r="C265" s="17" t="s">
        <v>299</v>
      </c>
      <c r="D265" s="24">
        <v>44835</v>
      </c>
      <c r="E265" s="21">
        <v>604690</v>
      </c>
      <c r="F265" s="20" t="s">
        <v>14</v>
      </c>
      <c r="G265" s="21">
        <v>604690</v>
      </c>
      <c r="H265" s="21">
        <v>0</v>
      </c>
      <c r="I265" s="12" t="s">
        <v>21</v>
      </c>
    </row>
    <row r="266" spans="1:9" x14ac:dyDescent="0.25">
      <c r="A266" s="15" t="s">
        <v>292</v>
      </c>
      <c r="B266" s="16" t="s">
        <v>12</v>
      </c>
      <c r="C266" s="17" t="s">
        <v>300</v>
      </c>
      <c r="D266" s="24">
        <v>44866</v>
      </c>
      <c r="E266" s="21">
        <v>507930</v>
      </c>
      <c r="F266" s="20" t="s">
        <v>14</v>
      </c>
      <c r="G266" s="21">
        <v>507930</v>
      </c>
      <c r="H266" s="21">
        <v>0</v>
      </c>
      <c r="I266" s="12" t="s">
        <v>21</v>
      </c>
    </row>
    <row r="267" spans="1:9" x14ac:dyDescent="0.25">
      <c r="A267" s="15" t="s">
        <v>301</v>
      </c>
      <c r="B267" s="16" t="s">
        <v>12</v>
      </c>
      <c r="C267" s="16" t="s">
        <v>302</v>
      </c>
      <c r="D267" s="18">
        <v>43535</v>
      </c>
      <c r="E267" s="26">
        <v>37907</v>
      </c>
      <c r="F267" s="20" t="s">
        <v>14</v>
      </c>
      <c r="G267" s="21">
        <v>0</v>
      </c>
      <c r="H267" s="23">
        <v>37907</v>
      </c>
      <c r="I267" s="12" t="s">
        <v>19</v>
      </c>
    </row>
    <row r="268" spans="1:9" x14ac:dyDescent="0.25">
      <c r="A268" s="15" t="s">
        <v>303</v>
      </c>
      <c r="B268" s="16" t="s">
        <v>12</v>
      </c>
      <c r="C268" s="16" t="s">
        <v>304</v>
      </c>
      <c r="D268" s="18">
        <v>43282</v>
      </c>
      <c r="E268" s="26">
        <v>14000</v>
      </c>
      <c r="F268" s="20" t="s">
        <v>14</v>
      </c>
      <c r="G268" s="21">
        <v>0</v>
      </c>
      <c r="H268" s="23">
        <v>14000</v>
      </c>
      <c r="I268" s="12" t="s">
        <v>19</v>
      </c>
    </row>
    <row r="269" spans="1:9" x14ac:dyDescent="0.25">
      <c r="A269" s="15" t="s">
        <v>305</v>
      </c>
      <c r="B269" s="16" t="s">
        <v>12</v>
      </c>
      <c r="C269" s="17" t="s">
        <v>306</v>
      </c>
      <c r="D269" s="24">
        <v>43983</v>
      </c>
      <c r="E269" s="21">
        <v>59375</v>
      </c>
      <c r="F269" s="20" t="s">
        <v>14</v>
      </c>
      <c r="G269" s="21">
        <v>0</v>
      </c>
      <c r="H269" s="23">
        <v>59375</v>
      </c>
      <c r="I269" s="12" t="s">
        <v>19</v>
      </c>
    </row>
    <row r="270" spans="1:9" x14ac:dyDescent="0.25">
      <c r="A270" s="15" t="s">
        <v>305</v>
      </c>
      <c r="B270" s="16" t="s">
        <v>12</v>
      </c>
      <c r="C270" s="17" t="s">
        <v>307</v>
      </c>
      <c r="D270" s="24">
        <v>43983</v>
      </c>
      <c r="E270" s="21">
        <v>28000</v>
      </c>
      <c r="F270" s="20" t="s">
        <v>14</v>
      </c>
      <c r="G270" s="21">
        <v>0</v>
      </c>
      <c r="H270" s="23">
        <v>28000</v>
      </c>
      <c r="I270" s="12" t="s">
        <v>19</v>
      </c>
    </row>
    <row r="271" spans="1:9" x14ac:dyDescent="0.25">
      <c r="A271" s="15" t="s">
        <v>305</v>
      </c>
      <c r="B271" s="16" t="s">
        <v>12</v>
      </c>
      <c r="C271" s="17" t="s">
        <v>308</v>
      </c>
      <c r="D271" s="24">
        <v>43983</v>
      </c>
      <c r="E271" s="21">
        <v>5888</v>
      </c>
      <c r="F271" s="20" t="s">
        <v>14</v>
      </c>
      <c r="G271" s="21">
        <v>0</v>
      </c>
      <c r="H271" s="23">
        <v>5888</v>
      </c>
      <c r="I271" s="12" t="s">
        <v>19</v>
      </c>
    </row>
    <row r="272" spans="1:9" x14ac:dyDescent="0.25">
      <c r="A272" s="15" t="s">
        <v>305</v>
      </c>
      <c r="B272" s="16" t="s">
        <v>12</v>
      </c>
      <c r="C272" s="17" t="s">
        <v>309</v>
      </c>
      <c r="D272" s="24">
        <v>43983</v>
      </c>
      <c r="E272" s="21">
        <v>20875</v>
      </c>
      <c r="F272" s="20" t="s">
        <v>14</v>
      </c>
      <c r="G272" s="21">
        <v>0</v>
      </c>
      <c r="H272" s="23">
        <v>20875</v>
      </c>
      <c r="I272" s="12" t="s">
        <v>19</v>
      </c>
    </row>
    <row r="273" spans="1:9" x14ac:dyDescent="0.25">
      <c r="A273" s="15" t="s">
        <v>305</v>
      </c>
      <c r="B273" s="16" t="s">
        <v>12</v>
      </c>
      <c r="C273" s="17" t="s">
        <v>310</v>
      </c>
      <c r="D273" s="24">
        <v>44348</v>
      </c>
      <c r="E273" s="21">
        <v>58316</v>
      </c>
      <c r="F273" s="20" t="s">
        <v>14</v>
      </c>
      <c r="G273" s="21">
        <v>0</v>
      </c>
      <c r="H273" s="23">
        <v>58316</v>
      </c>
      <c r="I273" s="12" t="s">
        <v>15</v>
      </c>
    </row>
    <row r="274" spans="1:9" x14ac:dyDescent="0.25">
      <c r="A274" s="15" t="s">
        <v>305</v>
      </c>
      <c r="B274" s="16" t="s">
        <v>12</v>
      </c>
      <c r="C274" s="17" t="s">
        <v>311</v>
      </c>
      <c r="D274" s="24">
        <v>44348</v>
      </c>
      <c r="E274" s="21">
        <v>11675</v>
      </c>
      <c r="F274" s="20" t="s">
        <v>14</v>
      </c>
      <c r="G274" s="21">
        <v>0</v>
      </c>
      <c r="H274" s="23">
        <v>11675</v>
      </c>
      <c r="I274" s="12" t="s">
        <v>15</v>
      </c>
    </row>
    <row r="275" spans="1:9" x14ac:dyDescent="0.25">
      <c r="A275" s="15" t="s">
        <v>305</v>
      </c>
      <c r="B275" s="16" t="s">
        <v>12</v>
      </c>
      <c r="C275" s="17" t="s">
        <v>312</v>
      </c>
      <c r="D275" s="24">
        <v>44348</v>
      </c>
      <c r="E275" s="21">
        <v>9416</v>
      </c>
      <c r="F275" s="20" t="s">
        <v>14</v>
      </c>
      <c r="G275" s="21">
        <v>0</v>
      </c>
      <c r="H275" s="23">
        <v>9416</v>
      </c>
      <c r="I275" s="12" t="s">
        <v>15</v>
      </c>
    </row>
    <row r="276" spans="1:9" x14ac:dyDescent="0.25">
      <c r="A276" s="25" t="s">
        <v>313</v>
      </c>
      <c r="B276" s="16" t="s">
        <v>12</v>
      </c>
      <c r="C276" s="17" t="s">
        <v>314</v>
      </c>
      <c r="D276" s="24">
        <v>43983</v>
      </c>
      <c r="E276" s="21">
        <v>9915</v>
      </c>
      <c r="F276" s="20" t="s">
        <v>14</v>
      </c>
      <c r="G276" s="21">
        <v>0</v>
      </c>
      <c r="H276" s="23">
        <v>9915</v>
      </c>
      <c r="I276" s="12" t="s">
        <v>19</v>
      </c>
    </row>
    <row r="277" spans="1:9" x14ac:dyDescent="0.25">
      <c r="A277" s="25" t="s">
        <v>313</v>
      </c>
      <c r="B277" s="16" t="s">
        <v>12</v>
      </c>
      <c r="C277" s="17" t="s">
        <v>315</v>
      </c>
      <c r="D277" s="24">
        <v>43983</v>
      </c>
      <c r="E277" s="21">
        <v>9400</v>
      </c>
      <c r="F277" s="20" t="s">
        <v>14</v>
      </c>
      <c r="G277" s="21">
        <v>0</v>
      </c>
      <c r="H277" s="23">
        <v>9400</v>
      </c>
      <c r="I277" s="12" t="s">
        <v>19</v>
      </c>
    </row>
    <row r="278" spans="1:9" x14ac:dyDescent="0.25">
      <c r="A278" s="25" t="s">
        <v>313</v>
      </c>
      <c r="B278" s="16" t="s">
        <v>12</v>
      </c>
      <c r="C278" s="17" t="s">
        <v>221</v>
      </c>
      <c r="D278" s="24">
        <v>43983</v>
      </c>
      <c r="E278" s="21">
        <v>90995</v>
      </c>
      <c r="F278" s="20" t="s">
        <v>14</v>
      </c>
      <c r="G278" s="21">
        <v>0</v>
      </c>
      <c r="H278" s="23">
        <v>90995</v>
      </c>
      <c r="I278" s="12" t="s">
        <v>15</v>
      </c>
    </row>
    <row r="279" spans="1:9" x14ac:dyDescent="0.25">
      <c r="A279" s="25" t="s">
        <v>313</v>
      </c>
      <c r="B279" s="16" t="s">
        <v>12</v>
      </c>
      <c r="C279" s="32" t="s">
        <v>316</v>
      </c>
      <c r="D279" s="24">
        <v>44348</v>
      </c>
      <c r="E279" s="21">
        <v>67880.179999999993</v>
      </c>
      <c r="F279" s="20" t="s">
        <v>14</v>
      </c>
      <c r="G279" s="21">
        <v>0</v>
      </c>
      <c r="H279" s="23">
        <v>67880.179999999993</v>
      </c>
      <c r="I279" s="12" t="s">
        <v>15</v>
      </c>
    </row>
    <row r="280" spans="1:9" x14ac:dyDescent="0.25">
      <c r="A280" s="15" t="s">
        <v>317</v>
      </c>
      <c r="B280" s="16" t="s">
        <v>12</v>
      </c>
      <c r="C280" s="16">
        <v>12456</v>
      </c>
      <c r="D280" s="18">
        <v>43133</v>
      </c>
      <c r="E280" s="26">
        <v>41750</v>
      </c>
      <c r="F280" s="20" t="s">
        <v>14</v>
      </c>
      <c r="G280" s="21">
        <v>0</v>
      </c>
      <c r="H280" s="23">
        <v>41750</v>
      </c>
      <c r="I280" s="12" t="s">
        <v>19</v>
      </c>
    </row>
    <row r="281" spans="1:9" x14ac:dyDescent="0.25">
      <c r="A281" s="15" t="s">
        <v>317</v>
      </c>
      <c r="B281" s="16" t="s">
        <v>12</v>
      </c>
      <c r="C281" s="16" t="s">
        <v>318</v>
      </c>
      <c r="D281" s="18">
        <v>43983</v>
      </c>
      <c r="E281" s="19">
        <v>56500</v>
      </c>
      <c r="F281" s="20" t="s">
        <v>14</v>
      </c>
      <c r="G281" s="21">
        <v>0</v>
      </c>
      <c r="H281" s="23">
        <v>56500</v>
      </c>
      <c r="I281" s="12" t="s">
        <v>19</v>
      </c>
    </row>
    <row r="282" spans="1:9" x14ac:dyDescent="0.25">
      <c r="A282" s="15" t="s">
        <v>317</v>
      </c>
      <c r="B282" s="16" t="s">
        <v>12</v>
      </c>
      <c r="C282" s="16" t="s">
        <v>62</v>
      </c>
      <c r="D282" s="18">
        <v>44348</v>
      </c>
      <c r="E282" s="19">
        <v>41000</v>
      </c>
      <c r="F282" s="20" t="s">
        <v>14</v>
      </c>
      <c r="G282" s="21">
        <v>0</v>
      </c>
      <c r="H282" s="23">
        <v>41000</v>
      </c>
      <c r="I282" s="12" t="s">
        <v>19</v>
      </c>
    </row>
    <row r="283" spans="1:9" x14ac:dyDescent="0.25">
      <c r="A283" s="15" t="s">
        <v>317</v>
      </c>
      <c r="B283" s="16" t="s">
        <v>12</v>
      </c>
      <c r="C283" s="16" t="s">
        <v>319</v>
      </c>
      <c r="D283" s="18">
        <v>44593</v>
      </c>
      <c r="E283" s="19">
        <v>1437969.51</v>
      </c>
      <c r="F283" s="20" t="s">
        <v>14</v>
      </c>
      <c r="G283" s="19">
        <v>1437969.51</v>
      </c>
      <c r="H283" s="19">
        <v>0</v>
      </c>
      <c r="I283" s="12" t="s">
        <v>21</v>
      </c>
    </row>
    <row r="284" spans="1:9" x14ac:dyDescent="0.25">
      <c r="A284" s="15" t="s">
        <v>320</v>
      </c>
      <c r="B284" s="16" t="s">
        <v>12</v>
      </c>
      <c r="C284" s="17" t="s">
        <v>321</v>
      </c>
      <c r="D284" s="24">
        <v>43983</v>
      </c>
      <c r="E284" s="21">
        <v>34200</v>
      </c>
      <c r="F284" s="20" t="s">
        <v>14</v>
      </c>
      <c r="G284" s="21">
        <v>0</v>
      </c>
      <c r="H284" s="23">
        <v>34200</v>
      </c>
      <c r="I284" s="12" t="s">
        <v>19</v>
      </c>
    </row>
    <row r="285" spans="1:9" x14ac:dyDescent="0.25">
      <c r="A285" s="15" t="s">
        <v>320</v>
      </c>
      <c r="B285" s="16" t="s">
        <v>12</v>
      </c>
      <c r="C285" s="17" t="s">
        <v>322</v>
      </c>
      <c r="D285" s="24">
        <v>43983</v>
      </c>
      <c r="E285" s="21">
        <v>17150</v>
      </c>
      <c r="F285" s="20" t="s">
        <v>14</v>
      </c>
      <c r="G285" s="21">
        <v>0</v>
      </c>
      <c r="H285" s="23">
        <v>17150</v>
      </c>
      <c r="I285" s="12" t="s">
        <v>19</v>
      </c>
    </row>
    <row r="286" spans="1:9" x14ac:dyDescent="0.25">
      <c r="A286" s="15" t="s">
        <v>320</v>
      </c>
      <c r="B286" s="16" t="s">
        <v>12</v>
      </c>
      <c r="C286" s="17" t="s">
        <v>323</v>
      </c>
      <c r="D286" s="24">
        <v>43983</v>
      </c>
      <c r="E286" s="21">
        <v>17150</v>
      </c>
      <c r="F286" s="20" t="s">
        <v>14</v>
      </c>
      <c r="G286" s="21">
        <v>0</v>
      </c>
      <c r="H286" s="23">
        <v>17150</v>
      </c>
      <c r="I286" s="12" t="s">
        <v>19</v>
      </c>
    </row>
    <row r="287" spans="1:9" x14ac:dyDescent="0.25">
      <c r="A287" s="15" t="s">
        <v>320</v>
      </c>
      <c r="B287" s="16" t="s">
        <v>12</v>
      </c>
      <c r="C287" s="17" t="s">
        <v>324</v>
      </c>
      <c r="D287" s="24">
        <v>43983</v>
      </c>
      <c r="E287" s="21">
        <v>17150</v>
      </c>
      <c r="F287" s="20" t="s">
        <v>14</v>
      </c>
      <c r="G287" s="21">
        <v>0</v>
      </c>
      <c r="H287" s="23">
        <v>17150</v>
      </c>
      <c r="I287" s="12" t="s">
        <v>19</v>
      </c>
    </row>
    <row r="288" spans="1:9" x14ac:dyDescent="0.25">
      <c r="A288" s="15" t="s">
        <v>320</v>
      </c>
      <c r="B288" s="16" t="s">
        <v>12</v>
      </c>
      <c r="C288" s="17" t="s">
        <v>325</v>
      </c>
      <c r="D288" s="24">
        <v>43983</v>
      </c>
      <c r="E288" s="21">
        <v>51000</v>
      </c>
      <c r="F288" s="20" t="s">
        <v>14</v>
      </c>
      <c r="G288" s="21">
        <v>0</v>
      </c>
      <c r="H288" s="23">
        <v>51000</v>
      </c>
      <c r="I288" s="12" t="s">
        <v>19</v>
      </c>
    </row>
    <row r="289" spans="1:9" x14ac:dyDescent="0.25">
      <c r="A289" s="15" t="s">
        <v>320</v>
      </c>
      <c r="B289" s="16" t="s">
        <v>12</v>
      </c>
      <c r="C289" s="17" t="s">
        <v>326</v>
      </c>
      <c r="D289" s="24">
        <v>43983</v>
      </c>
      <c r="E289" s="21">
        <v>16000</v>
      </c>
      <c r="F289" s="20" t="s">
        <v>14</v>
      </c>
      <c r="G289" s="21">
        <v>0</v>
      </c>
      <c r="H289" s="23">
        <v>16000</v>
      </c>
      <c r="I289" s="12" t="s">
        <v>19</v>
      </c>
    </row>
    <row r="290" spans="1:9" x14ac:dyDescent="0.25">
      <c r="A290" s="15" t="s">
        <v>320</v>
      </c>
      <c r="B290" s="16" t="s">
        <v>12</v>
      </c>
      <c r="C290" s="17" t="s">
        <v>327</v>
      </c>
      <c r="D290" s="24">
        <v>43983</v>
      </c>
      <c r="E290" s="21">
        <v>16000</v>
      </c>
      <c r="F290" s="20" t="s">
        <v>14</v>
      </c>
      <c r="G290" s="21">
        <v>0</v>
      </c>
      <c r="H290" s="23">
        <v>16000</v>
      </c>
      <c r="I290" s="12" t="s">
        <v>19</v>
      </c>
    </row>
    <row r="291" spans="1:9" x14ac:dyDescent="0.25">
      <c r="A291" s="15" t="s">
        <v>320</v>
      </c>
      <c r="B291" s="16" t="s">
        <v>12</v>
      </c>
      <c r="C291" s="17" t="s">
        <v>328</v>
      </c>
      <c r="D291" s="24">
        <v>43983</v>
      </c>
      <c r="E291" s="21">
        <v>82643.33</v>
      </c>
      <c r="F291" s="20" t="s">
        <v>14</v>
      </c>
      <c r="G291" s="21">
        <v>0</v>
      </c>
      <c r="H291" s="23">
        <v>82643.33</v>
      </c>
      <c r="I291" s="12" t="s">
        <v>19</v>
      </c>
    </row>
    <row r="292" spans="1:9" x14ac:dyDescent="0.25">
      <c r="A292" s="15" t="s">
        <v>320</v>
      </c>
      <c r="B292" s="16" t="s">
        <v>12</v>
      </c>
      <c r="C292" s="17" t="s">
        <v>329</v>
      </c>
      <c r="D292" s="24">
        <v>44317</v>
      </c>
      <c r="E292" s="21">
        <v>186368.67</v>
      </c>
      <c r="F292" s="20" t="s">
        <v>14</v>
      </c>
      <c r="G292" s="21">
        <v>0</v>
      </c>
      <c r="H292" s="23">
        <v>186368.67</v>
      </c>
      <c r="I292" s="12" t="s">
        <v>15</v>
      </c>
    </row>
    <row r="293" spans="1:9" x14ac:dyDescent="0.25">
      <c r="A293" s="15" t="s">
        <v>320</v>
      </c>
      <c r="B293" s="16" t="s">
        <v>12</v>
      </c>
      <c r="C293" s="17" t="s">
        <v>330</v>
      </c>
      <c r="D293" s="24">
        <v>44317</v>
      </c>
      <c r="E293" s="21">
        <v>600370.11</v>
      </c>
      <c r="F293" s="20" t="s">
        <v>14</v>
      </c>
      <c r="G293" s="21">
        <v>0</v>
      </c>
      <c r="H293" s="23">
        <v>600370.11</v>
      </c>
      <c r="I293" s="12" t="s">
        <v>15</v>
      </c>
    </row>
    <row r="294" spans="1:9" x14ac:dyDescent="0.25">
      <c r="A294" s="15" t="s">
        <v>320</v>
      </c>
      <c r="B294" s="16" t="s">
        <v>12</v>
      </c>
      <c r="C294" s="17" t="s">
        <v>331</v>
      </c>
      <c r="D294" s="24">
        <v>44317</v>
      </c>
      <c r="E294" s="21">
        <v>81691.67</v>
      </c>
      <c r="F294" s="20" t="s">
        <v>14</v>
      </c>
      <c r="G294" s="21">
        <v>0</v>
      </c>
      <c r="H294" s="23">
        <v>81691.67</v>
      </c>
      <c r="I294" s="12" t="s">
        <v>15</v>
      </c>
    </row>
    <row r="295" spans="1:9" x14ac:dyDescent="0.25">
      <c r="A295" s="15" t="s">
        <v>320</v>
      </c>
      <c r="B295" s="16" t="s">
        <v>12</v>
      </c>
      <c r="C295" s="17" t="s">
        <v>332</v>
      </c>
      <c r="D295" s="24">
        <v>44317</v>
      </c>
      <c r="E295" s="21">
        <v>88508.34</v>
      </c>
      <c r="F295" s="20" t="s">
        <v>14</v>
      </c>
      <c r="G295" s="21">
        <v>0</v>
      </c>
      <c r="H295" s="23">
        <v>88508.34</v>
      </c>
      <c r="I295" s="12" t="s">
        <v>15</v>
      </c>
    </row>
    <row r="296" spans="1:9" x14ac:dyDescent="0.25">
      <c r="A296" s="25" t="s">
        <v>333</v>
      </c>
      <c r="B296" s="16" t="s">
        <v>12</v>
      </c>
      <c r="C296" s="16" t="s">
        <v>334</v>
      </c>
      <c r="D296" s="18">
        <v>43305</v>
      </c>
      <c r="E296" s="26">
        <v>184500</v>
      </c>
      <c r="F296" s="20" t="s">
        <v>14</v>
      </c>
      <c r="G296" s="22">
        <v>0</v>
      </c>
      <c r="H296" s="23">
        <v>184500</v>
      </c>
      <c r="I296" s="12" t="s">
        <v>19</v>
      </c>
    </row>
    <row r="297" spans="1:9" x14ac:dyDescent="0.25">
      <c r="A297" s="25" t="s">
        <v>335</v>
      </c>
      <c r="B297" s="16" t="s">
        <v>12</v>
      </c>
      <c r="C297" s="17" t="s">
        <v>336</v>
      </c>
      <c r="D297" s="18">
        <v>44866</v>
      </c>
      <c r="E297" s="26">
        <v>28833.33</v>
      </c>
      <c r="F297" s="20" t="s">
        <v>14</v>
      </c>
      <c r="G297" s="22">
        <v>0</v>
      </c>
      <c r="H297" s="26">
        <v>28833.33</v>
      </c>
      <c r="I297" s="12" t="s">
        <v>15</v>
      </c>
    </row>
    <row r="298" spans="1:9" x14ac:dyDescent="0.25">
      <c r="A298" s="15" t="s">
        <v>337</v>
      </c>
      <c r="B298" s="16" t="s">
        <v>12</v>
      </c>
      <c r="C298" s="17" t="s">
        <v>338</v>
      </c>
      <c r="D298" s="24">
        <v>43983</v>
      </c>
      <c r="E298" s="21">
        <v>49000</v>
      </c>
      <c r="F298" s="20" t="s">
        <v>14</v>
      </c>
      <c r="G298" s="22">
        <v>0</v>
      </c>
      <c r="H298" s="23">
        <v>49000</v>
      </c>
      <c r="I298" s="12" t="s">
        <v>15</v>
      </c>
    </row>
    <row r="299" spans="1:9" x14ac:dyDescent="0.25">
      <c r="A299" s="15" t="s">
        <v>337</v>
      </c>
      <c r="B299" s="16" t="s">
        <v>12</v>
      </c>
      <c r="C299" s="17" t="s">
        <v>339</v>
      </c>
      <c r="D299" s="24">
        <v>44105</v>
      </c>
      <c r="E299" s="21">
        <v>8000</v>
      </c>
      <c r="F299" s="20" t="s">
        <v>14</v>
      </c>
      <c r="G299" s="22">
        <v>0</v>
      </c>
      <c r="H299" s="23">
        <v>8000</v>
      </c>
      <c r="I299" s="12" t="s">
        <v>15</v>
      </c>
    </row>
    <row r="300" spans="1:9" x14ac:dyDescent="0.25">
      <c r="A300" s="15" t="s">
        <v>337</v>
      </c>
      <c r="B300" s="16" t="s">
        <v>12</v>
      </c>
      <c r="C300" s="17" t="s">
        <v>340</v>
      </c>
      <c r="D300" s="24">
        <v>44896</v>
      </c>
      <c r="E300" s="21">
        <v>644815.31000000006</v>
      </c>
      <c r="F300" s="20" t="s">
        <v>14</v>
      </c>
      <c r="G300" s="22">
        <v>0</v>
      </c>
      <c r="H300" s="21">
        <v>644815.31000000006</v>
      </c>
      <c r="I300" s="12" t="s">
        <v>15</v>
      </c>
    </row>
    <row r="301" spans="1:9" x14ac:dyDescent="0.25">
      <c r="A301" s="15" t="s">
        <v>337</v>
      </c>
      <c r="B301" s="16" t="s">
        <v>12</v>
      </c>
      <c r="C301" s="17" t="s">
        <v>341</v>
      </c>
      <c r="D301" s="24">
        <v>44842</v>
      </c>
      <c r="E301" s="21">
        <v>637275.73</v>
      </c>
      <c r="F301" s="20" t="s">
        <v>14</v>
      </c>
      <c r="G301" s="22">
        <v>0</v>
      </c>
      <c r="H301" s="21">
        <v>637275.73</v>
      </c>
      <c r="I301" s="12" t="s">
        <v>15</v>
      </c>
    </row>
    <row r="302" spans="1:9" x14ac:dyDescent="0.25">
      <c r="A302" s="15" t="s">
        <v>342</v>
      </c>
      <c r="B302" s="16" t="s">
        <v>12</v>
      </c>
      <c r="C302" s="16" t="s">
        <v>343</v>
      </c>
      <c r="D302" s="18">
        <v>43862</v>
      </c>
      <c r="E302" s="21">
        <v>219260</v>
      </c>
      <c r="F302" s="20" t="s">
        <v>14</v>
      </c>
      <c r="G302" s="22">
        <v>0</v>
      </c>
      <c r="H302" s="21">
        <v>219260</v>
      </c>
      <c r="I302" s="12" t="s">
        <v>19</v>
      </c>
    </row>
    <row r="303" spans="1:9" x14ac:dyDescent="0.25">
      <c r="A303" s="15" t="s">
        <v>344</v>
      </c>
      <c r="B303" s="16" t="s">
        <v>12</v>
      </c>
      <c r="C303" s="16" t="s">
        <v>345</v>
      </c>
      <c r="D303" s="18">
        <v>43862</v>
      </c>
      <c r="E303" s="21">
        <v>75010</v>
      </c>
      <c r="F303" s="20" t="s">
        <v>14</v>
      </c>
      <c r="G303" s="22">
        <v>0</v>
      </c>
      <c r="H303" s="21">
        <v>75010</v>
      </c>
      <c r="I303" s="12" t="s">
        <v>19</v>
      </c>
    </row>
    <row r="304" spans="1:9" x14ac:dyDescent="0.25">
      <c r="A304" s="15" t="s">
        <v>346</v>
      </c>
      <c r="B304" s="16" t="s">
        <v>12</v>
      </c>
      <c r="C304" s="17" t="s">
        <v>347</v>
      </c>
      <c r="D304" s="24">
        <v>43983</v>
      </c>
      <c r="E304" s="21">
        <v>263333.33</v>
      </c>
      <c r="F304" s="20" t="s">
        <v>14</v>
      </c>
      <c r="G304" s="22">
        <v>0</v>
      </c>
      <c r="H304" s="23">
        <v>263333.33</v>
      </c>
      <c r="I304" s="12" t="s">
        <v>19</v>
      </c>
    </row>
    <row r="305" spans="1:9" x14ac:dyDescent="0.25">
      <c r="A305" s="15" t="s">
        <v>346</v>
      </c>
      <c r="B305" s="16" t="s">
        <v>12</v>
      </c>
      <c r="C305" s="17" t="s">
        <v>348</v>
      </c>
      <c r="D305" s="24">
        <v>43983</v>
      </c>
      <c r="E305" s="21">
        <v>82500</v>
      </c>
      <c r="F305" s="20" t="s">
        <v>14</v>
      </c>
      <c r="G305" s="22">
        <v>0</v>
      </c>
      <c r="H305" s="23">
        <v>82500</v>
      </c>
      <c r="I305" s="12" t="s">
        <v>19</v>
      </c>
    </row>
    <row r="306" spans="1:9" x14ac:dyDescent="0.25">
      <c r="A306" s="15" t="s">
        <v>346</v>
      </c>
      <c r="B306" s="16" t="s">
        <v>12</v>
      </c>
      <c r="C306" s="17" t="s">
        <v>349</v>
      </c>
      <c r="D306" s="24">
        <v>43983</v>
      </c>
      <c r="E306" s="21">
        <v>303150</v>
      </c>
      <c r="F306" s="20" t="s">
        <v>14</v>
      </c>
      <c r="G306" s="22">
        <v>0</v>
      </c>
      <c r="H306" s="23">
        <v>303150</v>
      </c>
      <c r="I306" s="12" t="s">
        <v>19</v>
      </c>
    </row>
    <row r="307" spans="1:9" x14ac:dyDescent="0.25">
      <c r="A307" s="15" t="s">
        <v>346</v>
      </c>
      <c r="B307" s="16" t="s">
        <v>12</v>
      </c>
      <c r="C307" s="17" t="s">
        <v>350</v>
      </c>
      <c r="D307" s="24">
        <v>43983</v>
      </c>
      <c r="E307" s="21">
        <v>727583.33</v>
      </c>
      <c r="F307" s="20" t="s">
        <v>14</v>
      </c>
      <c r="G307" s="22">
        <v>0</v>
      </c>
      <c r="H307" s="23">
        <v>727583.33</v>
      </c>
      <c r="I307" s="12" t="s">
        <v>19</v>
      </c>
    </row>
    <row r="308" spans="1:9" x14ac:dyDescent="0.25">
      <c r="A308" s="15" t="s">
        <v>346</v>
      </c>
      <c r="B308" s="16" t="s">
        <v>12</v>
      </c>
      <c r="C308" s="17" t="s">
        <v>351</v>
      </c>
      <c r="D308" s="24">
        <v>44112</v>
      </c>
      <c r="E308" s="21">
        <v>178687.5</v>
      </c>
      <c r="F308" s="20" t="s">
        <v>14</v>
      </c>
      <c r="G308" s="22">
        <v>0</v>
      </c>
      <c r="H308" s="23">
        <v>178687.5</v>
      </c>
      <c r="I308" s="12" t="s">
        <v>19</v>
      </c>
    </row>
    <row r="309" spans="1:9" x14ac:dyDescent="0.25">
      <c r="A309" s="15" t="s">
        <v>346</v>
      </c>
      <c r="B309" s="16" t="s">
        <v>12</v>
      </c>
      <c r="C309" s="32" t="s">
        <v>352</v>
      </c>
      <c r="D309" s="24">
        <v>44197</v>
      </c>
      <c r="E309" s="21">
        <v>75000</v>
      </c>
      <c r="F309" s="20" t="s">
        <v>14</v>
      </c>
      <c r="G309" s="22">
        <v>0</v>
      </c>
      <c r="H309" s="23">
        <v>75000</v>
      </c>
      <c r="I309" s="12" t="s">
        <v>15</v>
      </c>
    </row>
    <row r="310" spans="1:9" x14ac:dyDescent="0.25">
      <c r="A310" s="15" t="s">
        <v>346</v>
      </c>
      <c r="B310" s="16" t="s">
        <v>12</v>
      </c>
      <c r="C310" s="32" t="s">
        <v>353</v>
      </c>
      <c r="D310" s="24">
        <v>44348</v>
      </c>
      <c r="E310" s="21">
        <v>200000</v>
      </c>
      <c r="F310" s="20" t="s">
        <v>14</v>
      </c>
      <c r="G310" s="23">
        <v>200000</v>
      </c>
      <c r="H310" s="23">
        <v>0</v>
      </c>
      <c r="I310" s="12" t="s">
        <v>21</v>
      </c>
    </row>
    <row r="311" spans="1:9" x14ac:dyDescent="0.25">
      <c r="A311" s="15" t="s">
        <v>346</v>
      </c>
      <c r="B311" s="16" t="s">
        <v>12</v>
      </c>
      <c r="C311" s="32" t="s">
        <v>354</v>
      </c>
      <c r="D311" s="24">
        <v>44348</v>
      </c>
      <c r="E311" s="21">
        <v>221666.67</v>
      </c>
      <c r="F311" s="20" t="s">
        <v>14</v>
      </c>
      <c r="G311" s="23">
        <v>221666.67</v>
      </c>
      <c r="H311" s="23">
        <v>0</v>
      </c>
      <c r="I311" s="12" t="s">
        <v>21</v>
      </c>
    </row>
    <row r="312" spans="1:9" x14ac:dyDescent="0.25">
      <c r="A312" s="15" t="s">
        <v>346</v>
      </c>
      <c r="B312" s="16" t="s">
        <v>12</v>
      </c>
      <c r="C312" s="32" t="s">
        <v>355</v>
      </c>
      <c r="D312" s="24">
        <v>44348</v>
      </c>
      <c r="E312" s="21">
        <v>221666.67</v>
      </c>
      <c r="F312" s="20" t="s">
        <v>14</v>
      </c>
      <c r="G312" s="23">
        <v>221666.67</v>
      </c>
      <c r="H312" s="23">
        <v>0</v>
      </c>
      <c r="I312" s="12" t="s">
        <v>21</v>
      </c>
    </row>
    <row r="313" spans="1:9" x14ac:dyDescent="0.25">
      <c r="A313" s="15" t="s">
        <v>346</v>
      </c>
      <c r="B313" s="16" t="s">
        <v>12</v>
      </c>
      <c r="C313" s="32" t="s">
        <v>356</v>
      </c>
      <c r="D313" s="24">
        <v>44348</v>
      </c>
      <c r="E313" s="21">
        <v>221666.67</v>
      </c>
      <c r="F313" s="20" t="s">
        <v>14</v>
      </c>
      <c r="G313" s="23">
        <v>221666.67</v>
      </c>
      <c r="H313" s="23">
        <v>0</v>
      </c>
      <c r="I313" s="12" t="s">
        <v>21</v>
      </c>
    </row>
    <row r="314" spans="1:9" x14ac:dyDescent="0.25">
      <c r="A314" s="15" t="s">
        <v>346</v>
      </c>
      <c r="B314" s="16" t="s">
        <v>12</v>
      </c>
      <c r="C314" s="32" t="s">
        <v>357</v>
      </c>
      <c r="D314" s="24">
        <v>44348</v>
      </c>
      <c r="E314" s="21">
        <v>234000</v>
      </c>
      <c r="F314" s="20" t="s">
        <v>14</v>
      </c>
      <c r="G314" s="23">
        <v>234000</v>
      </c>
      <c r="H314" s="23">
        <v>0</v>
      </c>
      <c r="I314" s="12" t="s">
        <v>21</v>
      </c>
    </row>
    <row r="315" spans="1:9" x14ac:dyDescent="0.25">
      <c r="A315" s="15" t="s">
        <v>346</v>
      </c>
      <c r="B315" s="16" t="s">
        <v>12</v>
      </c>
      <c r="C315" s="32" t="s">
        <v>358</v>
      </c>
      <c r="D315" s="24">
        <v>44348</v>
      </c>
      <c r="E315" s="21">
        <v>150000</v>
      </c>
      <c r="F315" s="20" t="s">
        <v>14</v>
      </c>
      <c r="G315" s="23">
        <v>0</v>
      </c>
      <c r="H315" s="23">
        <v>150000</v>
      </c>
      <c r="I315" s="12" t="s">
        <v>15</v>
      </c>
    </row>
    <row r="316" spans="1:9" x14ac:dyDescent="0.25">
      <c r="A316" s="15" t="s">
        <v>346</v>
      </c>
      <c r="B316" s="16" t="s">
        <v>12</v>
      </c>
      <c r="C316" s="32" t="s">
        <v>359</v>
      </c>
      <c r="D316" s="24">
        <v>44348</v>
      </c>
      <c r="E316" s="21">
        <v>120500</v>
      </c>
      <c r="F316" s="20" t="s">
        <v>14</v>
      </c>
      <c r="G316" s="23">
        <v>0</v>
      </c>
      <c r="H316" s="23">
        <v>120500</v>
      </c>
      <c r="I316" s="12" t="s">
        <v>15</v>
      </c>
    </row>
    <row r="317" spans="1:9" x14ac:dyDescent="0.25">
      <c r="A317" s="15" t="s">
        <v>346</v>
      </c>
      <c r="B317" s="16" t="s">
        <v>12</v>
      </c>
      <c r="C317" s="32" t="s">
        <v>237</v>
      </c>
      <c r="D317" s="24">
        <v>44348</v>
      </c>
      <c r="E317" s="21">
        <v>165250</v>
      </c>
      <c r="F317" s="20" t="s">
        <v>14</v>
      </c>
      <c r="G317" s="23">
        <v>165250</v>
      </c>
      <c r="H317" s="23">
        <v>0</v>
      </c>
      <c r="I317" s="12" t="s">
        <v>21</v>
      </c>
    </row>
    <row r="318" spans="1:9" x14ac:dyDescent="0.25">
      <c r="A318" s="15" t="s">
        <v>346</v>
      </c>
      <c r="B318" s="16" t="s">
        <v>12</v>
      </c>
      <c r="C318" s="32" t="s">
        <v>360</v>
      </c>
      <c r="D318" s="24">
        <v>44348</v>
      </c>
      <c r="E318" s="21">
        <v>214166.67</v>
      </c>
      <c r="F318" s="20" t="s">
        <v>14</v>
      </c>
      <c r="G318" s="22">
        <v>0</v>
      </c>
      <c r="H318" s="23">
        <v>214166.67</v>
      </c>
      <c r="I318" s="12" t="s">
        <v>15</v>
      </c>
    </row>
    <row r="319" spans="1:9" x14ac:dyDescent="0.25">
      <c r="A319" s="15" t="s">
        <v>346</v>
      </c>
      <c r="B319" s="16" t="s">
        <v>12</v>
      </c>
      <c r="C319" s="32" t="s">
        <v>361</v>
      </c>
      <c r="D319" s="24">
        <v>44348</v>
      </c>
      <c r="E319" s="21">
        <v>358821.02</v>
      </c>
      <c r="F319" s="20" t="s">
        <v>14</v>
      </c>
      <c r="G319" s="22">
        <v>0</v>
      </c>
      <c r="H319" s="23">
        <v>358821.02</v>
      </c>
      <c r="I319" s="12" t="s">
        <v>15</v>
      </c>
    </row>
    <row r="320" spans="1:9" x14ac:dyDescent="0.25">
      <c r="A320" s="15" t="s">
        <v>346</v>
      </c>
      <c r="B320" s="16" t="s">
        <v>12</v>
      </c>
      <c r="C320" s="32" t="s">
        <v>362</v>
      </c>
      <c r="D320" s="24">
        <v>44348</v>
      </c>
      <c r="E320" s="21">
        <v>218167.16</v>
      </c>
      <c r="F320" s="20" t="s">
        <v>14</v>
      </c>
      <c r="G320" s="22">
        <v>0</v>
      </c>
      <c r="H320" s="23">
        <v>218167.16</v>
      </c>
      <c r="I320" s="12" t="s">
        <v>15</v>
      </c>
    </row>
    <row r="321" spans="1:9" x14ac:dyDescent="0.25">
      <c r="A321" s="15" t="s">
        <v>346</v>
      </c>
      <c r="B321" s="16" t="s">
        <v>12</v>
      </c>
      <c r="C321" s="32" t="s">
        <v>363</v>
      </c>
      <c r="D321" s="24">
        <v>44348</v>
      </c>
      <c r="E321" s="21">
        <v>294999.96000000002</v>
      </c>
      <c r="F321" s="20" t="s">
        <v>14</v>
      </c>
      <c r="G321" s="22">
        <v>0</v>
      </c>
      <c r="H321" s="23">
        <v>294999.96000000002</v>
      </c>
      <c r="I321" s="12" t="s">
        <v>15</v>
      </c>
    </row>
    <row r="322" spans="1:9" x14ac:dyDescent="0.25">
      <c r="A322" s="15" t="s">
        <v>346</v>
      </c>
      <c r="B322" s="16" t="s">
        <v>12</v>
      </c>
      <c r="C322" s="32" t="s">
        <v>364</v>
      </c>
      <c r="D322" s="24">
        <v>44348</v>
      </c>
      <c r="E322" s="21">
        <v>96225</v>
      </c>
      <c r="F322" s="20" t="s">
        <v>14</v>
      </c>
      <c r="G322" s="22">
        <v>0</v>
      </c>
      <c r="H322" s="23">
        <v>96225</v>
      </c>
      <c r="I322" s="12" t="s">
        <v>15</v>
      </c>
    </row>
    <row r="323" spans="1:9" x14ac:dyDescent="0.25">
      <c r="A323" s="15" t="s">
        <v>346</v>
      </c>
      <c r="B323" s="16" t="s">
        <v>12</v>
      </c>
      <c r="C323" s="32" t="s">
        <v>365</v>
      </c>
      <c r="D323" s="24">
        <v>44348</v>
      </c>
      <c r="E323" s="21">
        <v>37750</v>
      </c>
      <c r="F323" s="20" t="s">
        <v>14</v>
      </c>
      <c r="G323" s="22">
        <v>0</v>
      </c>
      <c r="H323" s="23">
        <v>37750</v>
      </c>
      <c r="I323" s="12" t="s">
        <v>15</v>
      </c>
    </row>
    <row r="324" spans="1:9" x14ac:dyDescent="0.25">
      <c r="A324" s="15" t="s">
        <v>346</v>
      </c>
      <c r="B324" s="16" t="s">
        <v>12</v>
      </c>
      <c r="C324" s="32" t="s">
        <v>366</v>
      </c>
      <c r="D324" s="24">
        <v>44348</v>
      </c>
      <c r="E324" s="21">
        <v>37500</v>
      </c>
      <c r="F324" s="20" t="s">
        <v>14</v>
      </c>
      <c r="G324" s="22">
        <v>0</v>
      </c>
      <c r="H324" s="23">
        <v>37500</v>
      </c>
      <c r="I324" s="12" t="s">
        <v>15</v>
      </c>
    </row>
    <row r="325" spans="1:9" x14ac:dyDescent="0.25">
      <c r="A325" s="15" t="s">
        <v>346</v>
      </c>
      <c r="B325" s="16" t="s">
        <v>12</v>
      </c>
      <c r="C325" s="32" t="s">
        <v>367</v>
      </c>
      <c r="D325" s="24">
        <v>44348</v>
      </c>
      <c r="E325" s="21">
        <v>224437.5</v>
      </c>
      <c r="F325" s="20" t="s">
        <v>14</v>
      </c>
      <c r="G325" s="22">
        <v>0</v>
      </c>
      <c r="H325" s="23">
        <v>224437.5</v>
      </c>
      <c r="I325" s="12" t="s">
        <v>15</v>
      </c>
    </row>
    <row r="326" spans="1:9" x14ac:dyDescent="0.25">
      <c r="A326" s="15" t="s">
        <v>346</v>
      </c>
      <c r="B326" s="16" t="s">
        <v>12</v>
      </c>
      <c r="C326" s="32" t="s">
        <v>368</v>
      </c>
      <c r="D326" s="24">
        <v>44348</v>
      </c>
      <c r="E326" s="21">
        <v>78000</v>
      </c>
      <c r="F326" s="20" t="s">
        <v>14</v>
      </c>
      <c r="G326" s="22">
        <v>0</v>
      </c>
      <c r="H326" s="23">
        <v>78000</v>
      </c>
      <c r="I326" s="12" t="s">
        <v>15</v>
      </c>
    </row>
    <row r="327" spans="1:9" x14ac:dyDescent="0.25">
      <c r="A327" s="15" t="s">
        <v>346</v>
      </c>
      <c r="B327" s="16" t="s">
        <v>12</v>
      </c>
      <c r="C327" s="32" t="s">
        <v>369</v>
      </c>
      <c r="D327" s="24">
        <v>44348</v>
      </c>
      <c r="E327" s="21">
        <v>114608.56</v>
      </c>
      <c r="F327" s="20" t="s">
        <v>14</v>
      </c>
      <c r="G327" s="22">
        <v>0</v>
      </c>
      <c r="H327" s="23">
        <v>114608.56</v>
      </c>
      <c r="I327" s="12" t="s">
        <v>15</v>
      </c>
    </row>
    <row r="328" spans="1:9" x14ac:dyDescent="0.25">
      <c r="A328" s="15" t="s">
        <v>346</v>
      </c>
      <c r="B328" s="16" t="s">
        <v>12</v>
      </c>
      <c r="C328" s="32" t="s">
        <v>370</v>
      </c>
      <c r="D328" s="24">
        <v>44348</v>
      </c>
      <c r="E328" s="21">
        <v>86166.67</v>
      </c>
      <c r="F328" s="20" t="s">
        <v>14</v>
      </c>
      <c r="G328" s="22">
        <v>0</v>
      </c>
      <c r="H328" s="23">
        <v>86166.67</v>
      </c>
      <c r="I328" s="12" t="s">
        <v>15</v>
      </c>
    </row>
    <row r="329" spans="1:9" x14ac:dyDescent="0.25">
      <c r="A329" s="15" t="s">
        <v>344</v>
      </c>
      <c r="B329" s="16" t="s">
        <v>12</v>
      </c>
      <c r="C329" s="32" t="s">
        <v>371</v>
      </c>
      <c r="D329" s="24">
        <v>44348</v>
      </c>
      <c r="E329" s="21">
        <v>75010</v>
      </c>
      <c r="F329" s="20" t="s">
        <v>14</v>
      </c>
      <c r="G329" s="21">
        <v>75010</v>
      </c>
      <c r="H329" s="21">
        <v>0</v>
      </c>
      <c r="I329" s="12" t="s">
        <v>21</v>
      </c>
    </row>
    <row r="330" spans="1:9" x14ac:dyDescent="0.25">
      <c r="A330" s="15" t="s">
        <v>342</v>
      </c>
      <c r="B330" s="16" t="s">
        <v>12</v>
      </c>
      <c r="C330" s="32" t="s">
        <v>137</v>
      </c>
      <c r="D330" s="24">
        <v>44348</v>
      </c>
      <c r="E330" s="21">
        <v>219260</v>
      </c>
      <c r="F330" s="20" t="s">
        <v>14</v>
      </c>
      <c r="G330" s="21">
        <v>219260</v>
      </c>
      <c r="H330" s="21">
        <v>0</v>
      </c>
      <c r="I330" s="12" t="s">
        <v>21</v>
      </c>
    </row>
    <row r="331" spans="1:9" x14ac:dyDescent="0.25">
      <c r="A331" s="15" t="s">
        <v>346</v>
      </c>
      <c r="B331" s="16" t="s">
        <v>12</v>
      </c>
      <c r="C331" s="34" t="s">
        <v>372</v>
      </c>
      <c r="D331" s="35">
        <v>44470</v>
      </c>
      <c r="E331" s="21">
        <v>224437.5</v>
      </c>
      <c r="F331" s="20" t="s">
        <v>14</v>
      </c>
      <c r="G331" s="22">
        <v>0</v>
      </c>
      <c r="H331" s="23">
        <v>224437.5</v>
      </c>
      <c r="I331" s="12" t="s">
        <v>15</v>
      </c>
    </row>
    <row r="332" spans="1:9" x14ac:dyDescent="0.25">
      <c r="A332" s="15" t="s">
        <v>346</v>
      </c>
      <c r="B332" s="16" t="s">
        <v>12</v>
      </c>
      <c r="C332" s="34" t="s">
        <v>373</v>
      </c>
      <c r="D332" s="35">
        <v>44470</v>
      </c>
      <c r="E332" s="21">
        <v>114608.56</v>
      </c>
      <c r="F332" s="20" t="s">
        <v>14</v>
      </c>
      <c r="G332" s="22">
        <v>0</v>
      </c>
      <c r="H332" s="23">
        <v>114608.56</v>
      </c>
      <c r="I332" s="12" t="s">
        <v>15</v>
      </c>
    </row>
    <row r="333" spans="1:9" x14ac:dyDescent="0.25">
      <c r="A333" s="15" t="s">
        <v>346</v>
      </c>
      <c r="B333" s="16" t="s">
        <v>12</v>
      </c>
      <c r="C333" s="34" t="s">
        <v>374</v>
      </c>
      <c r="D333" s="35">
        <v>44470</v>
      </c>
      <c r="E333" s="21">
        <v>86166.67</v>
      </c>
      <c r="F333" s="20" t="s">
        <v>14</v>
      </c>
      <c r="G333" s="22">
        <v>0</v>
      </c>
      <c r="H333" s="23">
        <v>86166.67</v>
      </c>
      <c r="I333" s="12" t="s">
        <v>15</v>
      </c>
    </row>
    <row r="334" spans="1:9" x14ac:dyDescent="0.25">
      <c r="A334" s="15" t="s">
        <v>346</v>
      </c>
      <c r="B334" s="16" t="s">
        <v>12</v>
      </c>
      <c r="C334" s="34" t="s">
        <v>375</v>
      </c>
      <c r="D334" s="24">
        <v>44578</v>
      </c>
      <c r="E334" s="23">
        <v>232500</v>
      </c>
      <c r="F334" s="20" t="s">
        <v>14</v>
      </c>
      <c r="G334" s="22">
        <v>0</v>
      </c>
      <c r="H334" s="23">
        <v>232500</v>
      </c>
      <c r="I334" s="12" t="s">
        <v>15</v>
      </c>
    </row>
    <row r="335" spans="1:9" x14ac:dyDescent="0.25">
      <c r="A335" s="15" t="s">
        <v>346</v>
      </c>
      <c r="B335" s="16" t="s">
        <v>12</v>
      </c>
      <c r="C335" s="34" t="s">
        <v>376</v>
      </c>
      <c r="D335" s="24">
        <v>44578</v>
      </c>
      <c r="E335" s="23">
        <v>86166.67</v>
      </c>
      <c r="F335" s="20" t="s">
        <v>14</v>
      </c>
      <c r="G335" s="22">
        <v>0</v>
      </c>
      <c r="H335" s="23">
        <v>86166.67</v>
      </c>
      <c r="I335" s="12" t="s">
        <v>15</v>
      </c>
    </row>
    <row r="336" spans="1:9" x14ac:dyDescent="0.25">
      <c r="A336" s="15" t="s">
        <v>346</v>
      </c>
      <c r="B336" s="16" t="s">
        <v>12</v>
      </c>
      <c r="C336" s="34" t="s">
        <v>377</v>
      </c>
      <c r="D336" s="24">
        <v>44578</v>
      </c>
      <c r="E336" s="23">
        <v>114608.56</v>
      </c>
      <c r="F336" s="20" t="s">
        <v>14</v>
      </c>
      <c r="G336" s="22">
        <v>0</v>
      </c>
      <c r="H336" s="23">
        <v>114608.56</v>
      </c>
      <c r="I336" s="12" t="s">
        <v>15</v>
      </c>
    </row>
    <row r="337" spans="1:9" x14ac:dyDescent="0.25">
      <c r="A337" s="15" t="s">
        <v>346</v>
      </c>
      <c r="B337" s="16" t="s">
        <v>12</v>
      </c>
      <c r="C337" s="34" t="s">
        <v>378</v>
      </c>
      <c r="D337" s="24">
        <v>44578</v>
      </c>
      <c r="E337" s="23">
        <v>224437.5</v>
      </c>
      <c r="F337" s="20" t="s">
        <v>14</v>
      </c>
      <c r="G337" s="22">
        <v>0</v>
      </c>
      <c r="H337" s="23">
        <v>224437.5</v>
      </c>
      <c r="I337" s="12" t="s">
        <v>15</v>
      </c>
    </row>
    <row r="338" spans="1:9" x14ac:dyDescent="0.25">
      <c r="A338" s="15" t="s">
        <v>346</v>
      </c>
      <c r="B338" s="16" t="s">
        <v>12</v>
      </c>
      <c r="C338" s="34" t="s">
        <v>379</v>
      </c>
      <c r="D338" s="24">
        <v>44805</v>
      </c>
      <c r="E338" s="23">
        <v>84250</v>
      </c>
      <c r="F338" s="20" t="s">
        <v>14</v>
      </c>
      <c r="G338" s="23">
        <v>0</v>
      </c>
      <c r="H338" s="23">
        <v>84250</v>
      </c>
      <c r="I338" s="12" t="s">
        <v>15</v>
      </c>
    </row>
    <row r="339" spans="1:9" x14ac:dyDescent="0.25">
      <c r="A339" s="15" t="s">
        <v>346</v>
      </c>
      <c r="B339" s="16" t="s">
        <v>12</v>
      </c>
      <c r="C339" s="34" t="s">
        <v>380</v>
      </c>
      <c r="D339" s="24">
        <v>44805</v>
      </c>
      <c r="E339" s="23">
        <v>67787.08</v>
      </c>
      <c r="F339" s="20" t="s">
        <v>14</v>
      </c>
      <c r="G339" s="23">
        <v>0</v>
      </c>
      <c r="H339" s="23">
        <v>67787.08</v>
      </c>
      <c r="I339" s="12" t="s">
        <v>15</v>
      </c>
    </row>
    <row r="340" spans="1:9" x14ac:dyDescent="0.25">
      <c r="A340" s="15" t="s">
        <v>346</v>
      </c>
      <c r="B340" s="16" t="s">
        <v>12</v>
      </c>
      <c r="C340" s="34" t="s">
        <v>381</v>
      </c>
      <c r="D340" s="24">
        <v>44835</v>
      </c>
      <c r="E340" s="23">
        <v>33893.54</v>
      </c>
      <c r="F340" s="20" t="s">
        <v>14</v>
      </c>
      <c r="G340" s="23">
        <v>0</v>
      </c>
      <c r="H340" s="23">
        <v>33893.54</v>
      </c>
      <c r="I340" s="12" t="s">
        <v>15</v>
      </c>
    </row>
    <row r="341" spans="1:9" x14ac:dyDescent="0.25">
      <c r="A341" s="15" t="s">
        <v>346</v>
      </c>
      <c r="B341" s="16" t="s">
        <v>12</v>
      </c>
      <c r="C341" s="34" t="s">
        <v>382</v>
      </c>
      <c r="D341" s="24">
        <v>44835</v>
      </c>
      <c r="E341" s="23">
        <v>91750</v>
      </c>
      <c r="F341" s="20" t="s">
        <v>14</v>
      </c>
      <c r="G341" s="23">
        <v>0</v>
      </c>
      <c r="H341" s="23">
        <v>91750</v>
      </c>
      <c r="I341" s="12" t="s">
        <v>15</v>
      </c>
    </row>
    <row r="342" spans="1:9" x14ac:dyDescent="0.25">
      <c r="A342" s="15" t="s">
        <v>346</v>
      </c>
      <c r="B342" s="16" t="s">
        <v>12</v>
      </c>
      <c r="C342" s="34" t="s">
        <v>383</v>
      </c>
      <c r="D342" s="24">
        <v>44835</v>
      </c>
      <c r="E342" s="23">
        <v>46750</v>
      </c>
      <c r="F342" s="20" t="s">
        <v>14</v>
      </c>
      <c r="G342" s="23">
        <v>0</v>
      </c>
      <c r="H342" s="23">
        <v>46750</v>
      </c>
      <c r="I342" s="12" t="s">
        <v>15</v>
      </c>
    </row>
    <row r="343" spans="1:9" x14ac:dyDescent="0.25">
      <c r="A343" s="15" t="s">
        <v>346</v>
      </c>
      <c r="B343" s="16" t="s">
        <v>12</v>
      </c>
      <c r="C343" s="34" t="s">
        <v>384</v>
      </c>
      <c r="D343" s="24">
        <v>44835</v>
      </c>
      <c r="E343" s="23">
        <v>171610.5</v>
      </c>
      <c r="F343" s="20" t="s">
        <v>14</v>
      </c>
      <c r="G343" s="23">
        <v>0</v>
      </c>
      <c r="H343" s="23">
        <v>171610.5</v>
      </c>
      <c r="I343" s="12" t="s">
        <v>15</v>
      </c>
    </row>
    <row r="344" spans="1:9" x14ac:dyDescent="0.25">
      <c r="A344" s="15" t="s">
        <v>346</v>
      </c>
      <c r="B344" s="16" t="s">
        <v>12</v>
      </c>
      <c r="C344" s="34" t="s">
        <v>385</v>
      </c>
      <c r="D344" s="24">
        <v>44835</v>
      </c>
      <c r="E344" s="23">
        <v>178500</v>
      </c>
      <c r="F344" s="20" t="s">
        <v>14</v>
      </c>
      <c r="G344" s="23">
        <v>0</v>
      </c>
      <c r="H344" s="23">
        <v>178500</v>
      </c>
      <c r="I344" s="12" t="s">
        <v>15</v>
      </c>
    </row>
    <row r="345" spans="1:9" x14ac:dyDescent="0.25">
      <c r="A345" s="15" t="s">
        <v>346</v>
      </c>
      <c r="B345" s="16" t="s">
        <v>12</v>
      </c>
      <c r="C345" s="34" t="s">
        <v>386</v>
      </c>
      <c r="D345" s="24">
        <v>44835</v>
      </c>
      <c r="E345" s="23">
        <v>296303.65999999997</v>
      </c>
      <c r="F345" s="20" t="s">
        <v>14</v>
      </c>
      <c r="G345" s="23">
        <v>0</v>
      </c>
      <c r="H345" s="23">
        <v>296303.65999999997</v>
      </c>
      <c r="I345" s="12" t="s">
        <v>15</v>
      </c>
    </row>
    <row r="346" spans="1:9" x14ac:dyDescent="0.25">
      <c r="A346" s="15" t="s">
        <v>346</v>
      </c>
      <c r="B346" s="16" t="s">
        <v>12</v>
      </c>
      <c r="C346" s="34" t="s">
        <v>387</v>
      </c>
      <c r="D346" s="24">
        <v>44835</v>
      </c>
      <c r="E346" s="23">
        <v>232500</v>
      </c>
      <c r="F346" s="20" t="s">
        <v>14</v>
      </c>
      <c r="G346" s="23">
        <v>0</v>
      </c>
      <c r="H346" s="23">
        <v>232500</v>
      </c>
      <c r="I346" s="12" t="s">
        <v>15</v>
      </c>
    </row>
    <row r="347" spans="1:9" x14ac:dyDescent="0.25">
      <c r="A347" s="15" t="s">
        <v>346</v>
      </c>
      <c r="B347" s="16" t="s">
        <v>12</v>
      </c>
      <c r="C347" s="34" t="s">
        <v>388</v>
      </c>
      <c r="D347" s="24">
        <v>44835</v>
      </c>
      <c r="E347" s="23">
        <v>188936.15</v>
      </c>
      <c r="F347" s="20" t="s">
        <v>14</v>
      </c>
      <c r="G347" s="23">
        <v>0</v>
      </c>
      <c r="H347" s="23">
        <v>188936.15</v>
      </c>
      <c r="I347" s="12" t="s">
        <v>15</v>
      </c>
    </row>
    <row r="348" spans="1:9" x14ac:dyDescent="0.25">
      <c r="A348" s="15" t="s">
        <v>346</v>
      </c>
      <c r="B348" s="16" t="s">
        <v>12</v>
      </c>
      <c r="C348" s="34" t="s">
        <v>389</v>
      </c>
      <c r="D348" s="24">
        <v>44835</v>
      </c>
      <c r="E348" s="23">
        <v>86166.67</v>
      </c>
      <c r="F348" s="20" t="s">
        <v>14</v>
      </c>
      <c r="G348" s="23">
        <v>0</v>
      </c>
      <c r="H348" s="23">
        <v>86166.67</v>
      </c>
      <c r="I348" s="12" t="s">
        <v>15</v>
      </c>
    </row>
    <row r="349" spans="1:9" x14ac:dyDescent="0.25">
      <c r="A349" s="15" t="s">
        <v>346</v>
      </c>
      <c r="B349" s="16" t="s">
        <v>12</v>
      </c>
      <c r="C349" s="34" t="s">
        <v>390</v>
      </c>
      <c r="D349" s="24">
        <v>44835</v>
      </c>
      <c r="E349" s="23">
        <v>273000</v>
      </c>
      <c r="F349" s="20" t="s">
        <v>14</v>
      </c>
      <c r="G349" s="23">
        <v>0</v>
      </c>
      <c r="H349" s="23">
        <v>273000</v>
      </c>
      <c r="I349" s="12" t="s">
        <v>15</v>
      </c>
    </row>
    <row r="350" spans="1:9" x14ac:dyDescent="0.25">
      <c r="A350" s="15" t="s">
        <v>346</v>
      </c>
      <c r="B350" s="16" t="s">
        <v>12</v>
      </c>
      <c r="C350" s="34" t="s">
        <v>391</v>
      </c>
      <c r="D350" s="24">
        <v>44835</v>
      </c>
      <c r="E350" s="23">
        <v>114608.56</v>
      </c>
      <c r="F350" s="20" t="s">
        <v>14</v>
      </c>
      <c r="G350" s="23">
        <v>0</v>
      </c>
      <c r="H350" s="23">
        <v>114608.56</v>
      </c>
      <c r="I350" s="12" t="s">
        <v>15</v>
      </c>
    </row>
    <row r="351" spans="1:9" x14ac:dyDescent="0.25">
      <c r="A351" s="15" t="s">
        <v>346</v>
      </c>
      <c r="B351" s="16" t="s">
        <v>12</v>
      </c>
      <c r="C351" s="34" t="s">
        <v>392</v>
      </c>
      <c r="D351" s="24">
        <v>44835</v>
      </c>
      <c r="E351" s="23">
        <v>224437.5</v>
      </c>
      <c r="F351" s="20" t="s">
        <v>14</v>
      </c>
      <c r="G351" s="23">
        <v>0</v>
      </c>
      <c r="H351" s="23">
        <v>224437.5</v>
      </c>
      <c r="I351" s="12" t="s">
        <v>15</v>
      </c>
    </row>
    <row r="352" spans="1:9" x14ac:dyDescent="0.25">
      <c r="A352" s="15" t="s">
        <v>346</v>
      </c>
      <c r="B352" s="16" t="s">
        <v>12</v>
      </c>
      <c r="C352" s="34" t="s">
        <v>393</v>
      </c>
      <c r="D352" s="24">
        <v>44835</v>
      </c>
      <c r="E352" s="23">
        <v>49725</v>
      </c>
      <c r="F352" s="20" t="s">
        <v>14</v>
      </c>
      <c r="G352" s="23">
        <v>0</v>
      </c>
      <c r="H352" s="23">
        <v>49725</v>
      </c>
      <c r="I352" s="12" t="s">
        <v>15</v>
      </c>
    </row>
    <row r="353" spans="1:9" x14ac:dyDescent="0.25">
      <c r="A353" s="15" t="s">
        <v>346</v>
      </c>
      <c r="B353" s="16" t="s">
        <v>12</v>
      </c>
      <c r="C353" s="34" t="s">
        <v>394</v>
      </c>
      <c r="D353" s="24">
        <v>44835</v>
      </c>
      <c r="E353" s="23">
        <v>118718.77</v>
      </c>
      <c r="F353" s="20" t="s">
        <v>14</v>
      </c>
      <c r="G353" s="23">
        <v>0</v>
      </c>
      <c r="H353" s="23">
        <v>118718.77</v>
      </c>
      <c r="I353" s="12" t="s">
        <v>15</v>
      </c>
    </row>
    <row r="354" spans="1:9" x14ac:dyDescent="0.25">
      <c r="A354" s="15" t="s">
        <v>346</v>
      </c>
      <c r="B354" s="16" t="s">
        <v>12</v>
      </c>
      <c r="C354" s="34" t="s">
        <v>395</v>
      </c>
      <c r="D354" s="24">
        <v>44835</v>
      </c>
      <c r="E354" s="23">
        <v>93000</v>
      </c>
      <c r="F354" s="20" t="s">
        <v>14</v>
      </c>
      <c r="G354" s="23">
        <v>0</v>
      </c>
      <c r="H354" s="23">
        <v>93000</v>
      </c>
      <c r="I354" s="12" t="s">
        <v>15</v>
      </c>
    </row>
    <row r="355" spans="1:9" x14ac:dyDescent="0.25">
      <c r="A355" s="15" t="s">
        <v>346</v>
      </c>
      <c r="B355" s="16" t="s">
        <v>12</v>
      </c>
      <c r="C355" s="34" t="s">
        <v>396</v>
      </c>
      <c r="D355" s="24">
        <v>44835</v>
      </c>
      <c r="E355" s="23">
        <v>219260</v>
      </c>
      <c r="F355" s="20" t="s">
        <v>14</v>
      </c>
      <c r="G355" s="23">
        <v>0</v>
      </c>
      <c r="H355" s="23">
        <v>219260</v>
      </c>
      <c r="I355" s="12" t="s">
        <v>15</v>
      </c>
    </row>
    <row r="356" spans="1:9" x14ac:dyDescent="0.25">
      <c r="A356" s="15" t="s">
        <v>346</v>
      </c>
      <c r="B356" s="16" t="s">
        <v>12</v>
      </c>
      <c r="C356" s="34" t="s">
        <v>397</v>
      </c>
      <c r="D356" s="24">
        <v>44835</v>
      </c>
      <c r="E356" s="23">
        <v>196372.5</v>
      </c>
      <c r="F356" s="20" t="s">
        <v>14</v>
      </c>
      <c r="G356" s="23">
        <v>0</v>
      </c>
      <c r="H356" s="23">
        <v>196372.5</v>
      </c>
      <c r="I356" s="12" t="s">
        <v>15</v>
      </c>
    </row>
    <row r="357" spans="1:9" x14ac:dyDescent="0.25">
      <c r="A357" s="15" t="s">
        <v>346</v>
      </c>
      <c r="B357" s="16" t="s">
        <v>12</v>
      </c>
      <c r="C357" s="34" t="s">
        <v>398</v>
      </c>
      <c r="D357" s="24">
        <v>44866</v>
      </c>
      <c r="E357" s="23">
        <v>232500</v>
      </c>
      <c r="F357" s="20" t="s">
        <v>14</v>
      </c>
      <c r="G357" s="23">
        <v>0</v>
      </c>
      <c r="H357" s="23">
        <v>232500</v>
      </c>
      <c r="I357" s="12" t="s">
        <v>15</v>
      </c>
    </row>
    <row r="358" spans="1:9" x14ac:dyDescent="0.25">
      <c r="A358" s="15" t="s">
        <v>346</v>
      </c>
      <c r="B358" s="16" t="s">
        <v>12</v>
      </c>
      <c r="C358" s="34" t="s">
        <v>399</v>
      </c>
      <c r="D358" s="24">
        <v>44872</v>
      </c>
      <c r="E358" s="23">
        <v>78000</v>
      </c>
      <c r="F358" s="20" t="s">
        <v>14</v>
      </c>
      <c r="G358" s="23">
        <v>0</v>
      </c>
      <c r="H358" s="23">
        <v>78000</v>
      </c>
      <c r="I358" s="12" t="s">
        <v>15</v>
      </c>
    </row>
    <row r="359" spans="1:9" x14ac:dyDescent="0.25">
      <c r="A359" s="15" t="s">
        <v>346</v>
      </c>
      <c r="B359" s="16" t="s">
        <v>12</v>
      </c>
      <c r="C359" s="34" t="s">
        <v>400</v>
      </c>
      <c r="D359" s="24">
        <v>44882</v>
      </c>
      <c r="E359" s="23">
        <v>725711.25</v>
      </c>
      <c r="F359" s="20" t="s">
        <v>14</v>
      </c>
      <c r="G359" s="23">
        <v>0</v>
      </c>
      <c r="H359" s="23">
        <v>725711.25</v>
      </c>
      <c r="I359" s="12" t="s">
        <v>15</v>
      </c>
    </row>
    <row r="360" spans="1:9" x14ac:dyDescent="0.25">
      <c r="A360" s="15" t="s">
        <v>401</v>
      </c>
      <c r="B360" s="16" t="s">
        <v>12</v>
      </c>
      <c r="C360" s="16" t="s">
        <v>402</v>
      </c>
      <c r="D360" s="18">
        <v>43272</v>
      </c>
      <c r="E360" s="26">
        <v>13000</v>
      </c>
      <c r="F360" s="20" t="s">
        <v>14</v>
      </c>
      <c r="G360" s="36">
        <v>0</v>
      </c>
      <c r="H360" s="23">
        <v>13000</v>
      </c>
      <c r="I360" s="12" t="s">
        <v>19</v>
      </c>
    </row>
    <row r="361" spans="1:9" x14ac:dyDescent="0.25">
      <c r="A361" s="15" t="s">
        <v>401</v>
      </c>
      <c r="B361" s="16" t="s">
        <v>12</v>
      </c>
      <c r="C361" s="16" t="s">
        <v>403</v>
      </c>
      <c r="D361" s="18">
        <v>43272</v>
      </c>
      <c r="E361" s="26">
        <v>6150</v>
      </c>
      <c r="F361" s="20" t="s">
        <v>14</v>
      </c>
      <c r="G361" s="36">
        <v>0</v>
      </c>
      <c r="H361" s="23">
        <v>6150</v>
      </c>
      <c r="I361" s="12" t="s">
        <v>19</v>
      </c>
    </row>
    <row r="362" spans="1:9" x14ac:dyDescent="0.25">
      <c r="A362" s="15" t="s">
        <v>401</v>
      </c>
      <c r="B362" s="16" t="s">
        <v>12</v>
      </c>
      <c r="C362" s="17" t="s">
        <v>404</v>
      </c>
      <c r="D362" s="24">
        <v>43983</v>
      </c>
      <c r="E362" s="21">
        <v>20000</v>
      </c>
      <c r="F362" s="20" t="s">
        <v>14</v>
      </c>
      <c r="G362" s="36">
        <v>0</v>
      </c>
      <c r="H362" s="23">
        <v>20000</v>
      </c>
      <c r="I362" s="12" t="s">
        <v>19</v>
      </c>
    </row>
    <row r="363" spans="1:9" x14ac:dyDescent="0.25">
      <c r="A363" s="15" t="s">
        <v>401</v>
      </c>
      <c r="B363" s="16" t="s">
        <v>12</v>
      </c>
      <c r="C363" s="17" t="s">
        <v>405</v>
      </c>
      <c r="D363" s="24">
        <v>43983</v>
      </c>
      <c r="E363" s="21">
        <v>399950</v>
      </c>
      <c r="F363" s="20" t="s">
        <v>14</v>
      </c>
      <c r="G363" s="36">
        <v>0</v>
      </c>
      <c r="H363" s="23">
        <v>399950</v>
      </c>
      <c r="I363" s="12" t="s">
        <v>19</v>
      </c>
    </row>
    <row r="364" spans="1:9" x14ac:dyDescent="0.25">
      <c r="A364" s="15" t="s">
        <v>401</v>
      </c>
      <c r="B364" s="16" t="s">
        <v>12</v>
      </c>
      <c r="C364" s="17" t="s">
        <v>406</v>
      </c>
      <c r="D364" s="24">
        <v>43983</v>
      </c>
      <c r="E364" s="21">
        <v>23000</v>
      </c>
      <c r="F364" s="20" t="s">
        <v>14</v>
      </c>
      <c r="G364" s="36">
        <v>0</v>
      </c>
      <c r="H364" s="23">
        <v>23000</v>
      </c>
      <c r="I364" s="12" t="s">
        <v>19</v>
      </c>
    </row>
    <row r="365" spans="1:9" x14ac:dyDescent="0.25">
      <c r="A365" s="15" t="s">
        <v>401</v>
      </c>
      <c r="B365" s="16" t="s">
        <v>12</v>
      </c>
      <c r="C365" s="17" t="s">
        <v>407</v>
      </c>
      <c r="D365" s="24">
        <v>43983</v>
      </c>
      <c r="E365" s="21">
        <v>4600</v>
      </c>
      <c r="F365" s="20" t="s">
        <v>14</v>
      </c>
      <c r="G365" s="36">
        <v>0</v>
      </c>
      <c r="H365" s="23">
        <v>4600</v>
      </c>
      <c r="I365" s="12" t="s">
        <v>19</v>
      </c>
    </row>
    <row r="366" spans="1:9" x14ac:dyDescent="0.25">
      <c r="A366" s="15" t="s">
        <v>401</v>
      </c>
      <c r="B366" s="16" t="s">
        <v>12</v>
      </c>
      <c r="C366" s="17" t="s">
        <v>408</v>
      </c>
      <c r="D366" s="24">
        <v>43983</v>
      </c>
      <c r="E366" s="21">
        <v>5000</v>
      </c>
      <c r="F366" s="20" t="s">
        <v>14</v>
      </c>
      <c r="G366" s="36">
        <v>0</v>
      </c>
      <c r="H366" s="23">
        <v>5000</v>
      </c>
      <c r="I366" s="12" t="s">
        <v>19</v>
      </c>
    </row>
    <row r="367" spans="1:9" x14ac:dyDescent="0.25">
      <c r="A367" s="25" t="s">
        <v>409</v>
      </c>
      <c r="B367" s="16" t="s">
        <v>12</v>
      </c>
      <c r="C367" s="17" t="s">
        <v>410</v>
      </c>
      <c r="D367" s="24">
        <v>43983</v>
      </c>
      <c r="E367" s="21">
        <v>2100</v>
      </c>
      <c r="F367" s="20" t="s">
        <v>14</v>
      </c>
      <c r="G367" s="36">
        <v>0</v>
      </c>
      <c r="H367" s="23">
        <v>2100</v>
      </c>
      <c r="I367" s="12" t="s">
        <v>19</v>
      </c>
    </row>
    <row r="368" spans="1:9" x14ac:dyDescent="0.25">
      <c r="A368" s="25" t="s">
        <v>409</v>
      </c>
      <c r="B368" s="16" t="s">
        <v>12</v>
      </c>
      <c r="C368" s="17" t="s">
        <v>411</v>
      </c>
      <c r="D368" s="24">
        <v>44021</v>
      </c>
      <c r="E368" s="21">
        <v>301350</v>
      </c>
      <c r="F368" s="20" t="s">
        <v>14</v>
      </c>
      <c r="G368" s="36">
        <v>0</v>
      </c>
      <c r="H368" s="23">
        <v>301350</v>
      </c>
      <c r="I368" s="12" t="s">
        <v>19</v>
      </c>
    </row>
    <row r="369" spans="1:9" x14ac:dyDescent="0.25">
      <c r="A369" s="25" t="s">
        <v>409</v>
      </c>
      <c r="B369" s="16" t="s">
        <v>12</v>
      </c>
      <c r="C369" s="17" t="s">
        <v>412</v>
      </c>
      <c r="D369" s="24">
        <v>44409</v>
      </c>
      <c r="E369" s="21">
        <v>391125</v>
      </c>
      <c r="F369" s="20" t="s">
        <v>14</v>
      </c>
      <c r="G369" s="36">
        <v>0</v>
      </c>
      <c r="H369" s="23">
        <v>391125</v>
      </c>
      <c r="I369" s="12" t="s">
        <v>15</v>
      </c>
    </row>
    <row r="370" spans="1:9" x14ac:dyDescent="0.25">
      <c r="A370" s="25" t="s">
        <v>409</v>
      </c>
      <c r="B370" s="16" t="s">
        <v>12</v>
      </c>
      <c r="C370" s="17" t="s">
        <v>413</v>
      </c>
      <c r="D370" s="24">
        <v>44409</v>
      </c>
      <c r="E370" s="21">
        <v>268700</v>
      </c>
      <c r="F370" s="20" t="s">
        <v>14</v>
      </c>
      <c r="G370" s="36">
        <v>0</v>
      </c>
      <c r="H370" s="23">
        <v>268700</v>
      </c>
      <c r="I370" s="12" t="s">
        <v>15</v>
      </c>
    </row>
    <row r="371" spans="1:9" x14ac:dyDescent="0.25">
      <c r="A371" s="25" t="s">
        <v>409</v>
      </c>
      <c r="B371" s="16" t="s">
        <v>12</v>
      </c>
      <c r="C371" s="17" t="s">
        <v>414</v>
      </c>
      <c r="D371" s="24">
        <v>44409</v>
      </c>
      <c r="E371" s="21">
        <v>365200</v>
      </c>
      <c r="F371" s="20" t="s">
        <v>14</v>
      </c>
      <c r="G371" s="36">
        <v>0</v>
      </c>
      <c r="H371" s="23">
        <v>365200</v>
      </c>
      <c r="I371" s="12" t="s">
        <v>15</v>
      </c>
    </row>
    <row r="372" spans="1:9" x14ac:dyDescent="0.25">
      <c r="A372" s="25" t="s">
        <v>409</v>
      </c>
      <c r="B372" s="16" t="s">
        <v>12</v>
      </c>
      <c r="C372" s="17" t="s">
        <v>360</v>
      </c>
      <c r="D372" s="24">
        <v>44409</v>
      </c>
      <c r="E372" s="21">
        <v>455085</v>
      </c>
      <c r="F372" s="20" t="s">
        <v>14</v>
      </c>
      <c r="G372" s="36">
        <v>0</v>
      </c>
      <c r="H372" s="23">
        <v>455085</v>
      </c>
      <c r="I372" s="12" t="s">
        <v>15</v>
      </c>
    </row>
    <row r="373" spans="1:9" x14ac:dyDescent="0.25">
      <c r="A373" s="25" t="s">
        <v>409</v>
      </c>
      <c r="B373" s="16" t="s">
        <v>12</v>
      </c>
      <c r="C373" s="17" t="s">
        <v>361</v>
      </c>
      <c r="D373" s="24">
        <v>44409</v>
      </c>
      <c r="E373" s="21">
        <v>34150</v>
      </c>
      <c r="F373" s="20" t="s">
        <v>14</v>
      </c>
      <c r="G373" s="36">
        <v>0</v>
      </c>
      <c r="H373" s="23">
        <v>34150</v>
      </c>
      <c r="I373" s="12" t="s">
        <v>15</v>
      </c>
    </row>
    <row r="374" spans="1:9" x14ac:dyDescent="0.25">
      <c r="A374" s="25" t="s">
        <v>409</v>
      </c>
      <c r="B374" s="16" t="s">
        <v>12</v>
      </c>
      <c r="C374" s="17" t="s">
        <v>415</v>
      </c>
      <c r="D374" s="24">
        <v>44409</v>
      </c>
      <c r="E374" s="21">
        <v>166050</v>
      </c>
      <c r="F374" s="20" t="s">
        <v>14</v>
      </c>
      <c r="G374" s="36">
        <v>0</v>
      </c>
      <c r="H374" s="23">
        <v>166050</v>
      </c>
      <c r="I374" s="12" t="s">
        <v>15</v>
      </c>
    </row>
    <row r="375" spans="1:9" x14ac:dyDescent="0.25">
      <c r="A375" s="25" t="s">
        <v>409</v>
      </c>
      <c r="B375" s="16" t="s">
        <v>12</v>
      </c>
      <c r="C375" s="17" t="s">
        <v>416</v>
      </c>
      <c r="D375" s="24">
        <v>44409</v>
      </c>
      <c r="E375" s="21">
        <v>55350</v>
      </c>
      <c r="F375" s="20" t="s">
        <v>14</v>
      </c>
      <c r="G375" s="36">
        <v>0</v>
      </c>
      <c r="H375" s="23">
        <v>55350</v>
      </c>
      <c r="I375" s="12" t="s">
        <v>15</v>
      </c>
    </row>
    <row r="376" spans="1:9" x14ac:dyDescent="0.25">
      <c r="A376" s="25" t="s">
        <v>409</v>
      </c>
      <c r="B376" s="16" t="s">
        <v>12</v>
      </c>
      <c r="C376" s="17" t="s">
        <v>417</v>
      </c>
      <c r="D376" s="24">
        <v>44409</v>
      </c>
      <c r="E376" s="21">
        <v>114990</v>
      </c>
      <c r="F376" s="20" t="s">
        <v>14</v>
      </c>
      <c r="G376" s="36">
        <v>0</v>
      </c>
      <c r="H376" s="23">
        <v>114990</v>
      </c>
      <c r="I376" s="12" t="s">
        <v>15</v>
      </c>
    </row>
    <row r="377" spans="1:9" x14ac:dyDescent="0.25">
      <c r="A377" s="25" t="s">
        <v>409</v>
      </c>
      <c r="B377" s="16" t="s">
        <v>12</v>
      </c>
      <c r="C377" s="17" t="s">
        <v>418</v>
      </c>
      <c r="D377" s="24">
        <v>44409</v>
      </c>
      <c r="E377" s="21">
        <v>72500</v>
      </c>
      <c r="F377" s="20" t="s">
        <v>14</v>
      </c>
      <c r="G377" s="36">
        <v>0</v>
      </c>
      <c r="H377" s="23">
        <v>72500</v>
      </c>
      <c r="I377" s="12" t="s">
        <v>15</v>
      </c>
    </row>
    <row r="378" spans="1:9" x14ac:dyDescent="0.25">
      <c r="A378" s="25" t="s">
        <v>409</v>
      </c>
      <c r="B378" s="16" t="s">
        <v>12</v>
      </c>
      <c r="C378" s="17" t="s">
        <v>419</v>
      </c>
      <c r="D378" s="24">
        <v>44409</v>
      </c>
      <c r="E378" s="21">
        <v>250550</v>
      </c>
      <c r="F378" s="20" t="s">
        <v>14</v>
      </c>
      <c r="G378" s="36">
        <v>0</v>
      </c>
      <c r="H378" s="23">
        <v>250550</v>
      </c>
      <c r="I378" s="12" t="s">
        <v>15</v>
      </c>
    </row>
    <row r="379" spans="1:9" x14ac:dyDescent="0.25">
      <c r="A379" s="25" t="s">
        <v>409</v>
      </c>
      <c r="B379" s="16" t="s">
        <v>12</v>
      </c>
      <c r="C379" s="17" t="s">
        <v>420</v>
      </c>
      <c r="D379" s="24">
        <v>44409</v>
      </c>
      <c r="E379" s="21">
        <v>20295</v>
      </c>
      <c r="F379" s="20" t="s">
        <v>14</v>
      </c>
      <c r="G379" s="36">
        <v>0</v>
      </c>
      <c r="H379" s="23">
        <v>20295</v>
      </c>
      <c r="I379" s="12" t="s">
        <v>15</v>
      </c>
    </row>
    <row r="380" spans="1:9" x14ac:dyDescent="0.25">
      <c r="A380" s="25" t="s">
        <v>421</v>
      </c>
      <c r="B380" s="16" t="s">
        <v>12</v>
      </c>
      <c r="C380" s="17" t="s">
        <v>422</v>
      </c>
      <c r="D380" s="24">
        <v>44348</v>
      </c>
      <c r="E380" s="21">
        <v>187672.04</v>
      </c>
      <c r="F380" s="20" t="s">
        <v>14</v>
      </c>
      <c r="G380" s="36">
        <v>0</v>
      </c>
      <c r="H380" s="23">
        <v>187672.04</v>
      </c>
      <c r="I380" s="12" t="s">
        <v>15</v>
      </c>
    </row>
    <row r="381" spans="1:9" x14ac:dyDescent="0.25">
      <c r="A381" s="25" t="s">
        <v>421</v>
      </c>
      <c r="B381" s="16" t="s">
        <v>12</v>
      </c>
      <c r="C381" s="17" t="s">
        <v>43</v>
      </c>
      <c r="D381" s="24">
        <v>44866</v>
      </c>
      <c r="E381" s="21">
        <v>121870.47</v>
      </c>
      <c r="F381" s="20" t="s">
        <v>14</v>
      </c>
      <c r="G381" s="21">
        <v>121870.47</v>
      </c>
      <c r="H381" s="21">
        <v>0</v>
      </c>
      <c r="I381" s="12" t="s">
        <v>21</v>
      </c>
    </row>
    <row r="382" spans="1:9" x14ac:dyDescent="0.25">
      <c r="A382" s="15" t="s">
        <v>423</v>
      </c>
      <c r="B382" s="16" t="s">
        <v>12</v>
      </c>
      <c r="C382" s="37" t="s">
        <v>424</v>
      </c>
      <c r="D382" s="38">
        <v>44435</v>
      </c>
      <c r="E382" s="39">
        <v>551499.96</v>
      </c>
      <c r="F382" s="20" t="s">
        <v>14</v>
      </c>
      <c r="G382" s="36">
        <v>0</v>
      </c>
      <c r="H382" s="23">
        <v>551499.96</v>
      </c>
      <c r="I382" s="12" t="s">
        <v>15</v>
      </c>
    </row>
    <row r="383" spans="1:9" x14ac:dyDescent="0.25">
      <c r="A383" s="15" t="s">
        <v>423</v>
      </c>
      <c r="B383" s="16" t="s">
        <v>12</v>
      </c>
      <c r="C383" s="37" t="s">
        <v>425</v>
      </c>
      <c r="D383" s="38">
        <v>44855</v>
      </c>
      <c r="E383" s="39">
        <v>8527082.3200000003</v>
      </c>
      <c r="F383" s="20" t="s">
        <v>14</v>
      </c>
      <c r="G383" s="39">
        <v>8527082.3200000003</v>
      </c>
      <c r="H383" s="39">
        <v>0</v>
      </c>
      <c r="I383" s="12" t="s">
        <v>21</v>
      </c>
    </row>
    <row r="384" spans="1:9" x14ac:dyDescent="0.25">
      <c r="A384" s="15" t="s">
        <v>423</v>
      </c>
      <c r="B384" s="16" t="s">
        <v>12</v>
      </c>
      <c r="C384" s="37" t="s">
        <v>426</v>
      </c>
      <c r="D384" s="38">
        <v>44855</v>
      </c>
      <c r="E384" s="39">
        <v>20558.330000000002</v>
      </c>
      <c r="F384" s="20" t="s">
        <v>14</v>
      </c>
      <c r="G384" s="39">
        <v>0</v>
      </c>
      <c r="H384" s="39">
        <v>20558.330000000002</v>
      </c>
      <c r="I384" s="12" t="s">
        <v>15</v>
      </c>
    </row>
    <row r="385" spans="1:9" x14ac:dyDescent="0.25">
      <c r="A385" s="15" t="s">
        <v>427</v>
      </c>
      <c r="B385" s="16" t="s">
        <v>12</v>
      </c>
      <c r="C385" s="16" t="s">
        <v>428</v>
      </c>
      <c r="D385" s="18">
        <v>43305</v>
      </c>
      <c r="E385" s="26">
        <v>205200</v>
      </c>
      <c r="F385" s="20" t="s">
        <v>14</v>
      </c>
      <c r="G385" s="36">
        <v>0</v>
      </c>
      <c r="H385" s="23">
        <v>205200</v>
      </c>
      <c r="I385" s="12" t="s">
        <v>15</v>
      </c>
    </row>
    <row r="386" spans="1:9" x14ac:dyDescent="0.25">
      <c r="A386" s="15" t="s">
        <v>429</v>
      </c>
      <c r="B386" s="16" t="s">
        <v>12</v>
      </c>
      <c r="C386" s="16" t="s">
        <v>430</v>
      </c>
      <c r="D386" s="18">
        <v>44348</v>
      </c>
      <c r="E386" s="26">
        <v>100000</v>
      </c>
      <c r="F386" s="20" t="s">
        <v>14</v>
      </c>
      <c r="G386" s="36">
        <v>0</v>
      </c>
      <c r="H386" s="23">
        <v>100000</v>
      </c>
      <c r="I386" s="12" t="s">
        <v>15</v>
      </c>
    </row>
    <row r="387" spans="1:9" x14ac:dyDescent="0.25">
      <c r="A387" s="15" t="s">
        <v>429</v>
      </c>
      <c r="B387" s="16" t="s">
        <v>12</v>
      </c>
      <c r="C387" s="37" t="s">
        <v>431</v>
      </c>
      <c r="D387" s="18">
        <v>44866</v>
      </c>
      <c r="E387" s="26">
        <v>799999.92</v>
      </c>
      <c r="F387" s="20" t="s">
        <v>14</v>
      </c>
      <c r="G387" s="26">
        <v>799999.92</v>
      </c>
      <c r="H387" s="26">
        <v>0</v>
      </c>
      <c r="I387" s="12" t="s">
        <v>21</v>
      </c>
    </row>
    <row r="388" spans="1:9" x14ac:dyDescent="0.25">
      <c r="A388" s="15" t="s">
        <v>429</v>
      </c>
      <c r="B388" s="16" t="s">
        <v>12</v>
      </c>
      <c r="C388" s="37" t="s">
        <v>425</v>
      </c>
      <c r="D388" s="18">
        <v>44866</v>
      </c>
      <c r="E388" s="26">
        <v>766666.59</v>
      </c>
      <c r="F388" s="20" t="s">
        <v>14</v>
      </c>
      <c r="G388" s="26">
        <v>766666.59</v>
      </c>
      <c r="H388" s="26">
        <v>0</v>
      </c>
      <c r="I388" s="12" t="s">
        <v>21</v>
      </c>
    </row>
    <row r="389" spans="1:9" x14ac:dyDescent="0.25">
      <c r="A389" s="15" t="s">
        <v>429</v>
      </c>
      <c r="B389" s="16" t="s">
        <v>12</v>
      </c>
      <c r="C389" s="37" t="s">
        <v>336</v>
      </c>
      <c r="D389" s="18">
        <v>44896</v>
      </c>
      <c r="E389" s="26">
        <v>3000000</v>
      </c>
      <c r="F389" s="20" t="s">
        <v>14</v>
      </c>
      <c r="G389" s="36">
        <v>0</v>
      </c>
      <c r="H389" s="26">
        <v>3000000</v>
      </c>
      <c r="I389" s="12" t="s">
        <v>15</v>
      </c>
    </row>
    <row r="390" spans="1:9" x14ac:dyDescent="0.25">
      <c r="A390" s="15" t="s">
        <v>429</v>
      </c>
      <c r="B390" s="16" t="s">
        <v>12</v>
      </c>
      <c r="C390" s="37" t="s">
        <v>432</v>
      </c>
      <c r="D390" s="18">
        <v>44896</v>
      </c>
      <c r="E390" s="26">
        <v>271500.01</v>
      </c>
      <c r="F390" s="20" t="s">
        <v>14</v>
      </c>
      <c r="G390" s="26">
        <v>271500.01</v>
      </c>
      <c r="H390" s="26">
        <v>0</v>
      </c>
      <c r="I390" s="12" t="s">
        <v>21</v>
      </c>
    </row>
    <row r="391" spans="1:9" x14ac:dyDescent="0.25">
      <c r="A391" s="15" t="s">
        <v>429</v>
      </c>
      <c r="B391" s="16" t="s">
        <v>12</v>
      </c>
      <c r="C391" s="37" t="s">
        <v>433</v>
      </c>
      <c r="D391" s="18">
        <v>44896</v>
      </c>
      <c r="E391" s="26">
        <v>633333.28</v>
      </c>
      <c r="F391" s="20" t="s">
        <v>14</v>
      </c>
      <c r="G391" s="26">
        <v>633333.28</v>
      </c>
      <c r="H391" s="26">
        <v>0</v>
      </c>
      <c r="I391" s="12" t="s">
        <v>21</v>
      </c>
    </row>
    <row r="392" spans="1:9" x14ac:dyDescent="0.25">
      <c r="A392" s="15" t="s">
        <v>434</v>
      </c>
      <c r="B392" s="16" t="s">
        <v>12</v>
      </c>
      <c r="C392" s="17" t="s">
        <v>435</v>
      </c>
      <c r="D392" s="18">
        <v>44105</v>
      </c>
      <c r="E392" s="26">
        <v>32000</v>
      </c>
      <c r="F392" s="20" t="s">
        <v>14</v>
      </c>
      <c r="G392" s="21">
        <v>0</v>
      </c>
      <c r="H392" s="23">
        <v>32000</v>
      </c>
      <c r="I392" s="12" t="s">
        <v>19</v>
      </c>
    </row>
    <row r="393" spans="1:9" x14ac:dyDescent="0.25">
      <c r="A393" s="15" t="s">
        <v>434</v>
      </c>
      <c r="B393" s="16" t="s">
        <v>12</v>
      </c>
      <c r="C393" s="17" t="s">
        <v>52</v>
      </c>
      <c r="D393" s="24">
        <v>44105</v>
      </c>
      <c r="E393" s="26">
        <v>16000</v>
      </c>
      <c r="F393" s="20" t="s">
        <v>14</v>
      </c>
      <c r="G393" s="21">
        <v>0</v>
      </c>
      <c r="H393" s="23">
        <v>16000</v>
      </c>
      <c r="I393" s="12" t="s">
        <v>19</v>
      </c>
    </row>
    <row r="394" spans="1:9" x14ac:dyDescent="0.25">
      <c r="A394" s="15" t="s">
        <v>434</v>
      </c>
      <c r="B394" s="16" t="s">
        <v>12</v>
      </c>
      <c r="C394" s="17" t="s">
        <v>436</v>
      </c>
      <c r="D394" s="24">
        <v>44105</v>
      </c>
      <c r="E394" s="26">
        <v>76000</v>
      </c>
      <c r="F394" s="20" t="s">
        <v>14</v>
      </c>
      <c r="G394" s="21">
        <v>0</v>
      </c>
      <c r="H394" s="23">
        <v>76000</v>
      </c>
      <c r="I394" s="12" t="s">
        <v>19</v>
      </c>
    </row>
    <row r="395" spans="1:9" x14ac:dyDescent="0.25">
      <c r="A395" s="15" t="s">
        <v>434</v>
      </c>
      <c r="B395" s="16" t="s">
        <v>12</v>
      </c>
      <c r="C395" s="17" t="s">
        <v>437</v>
      </c>
      <c r="D395" s="24">
        <v>44317</v>
      </c>
      <c r="E395" s="26">
        <v>44000</v>
      </c>
      <c r="F395" s="20" t="s">
        <v>14</v>
      </c>
      <c r="G395" s="21">
        <v>0</v>
      </c>
      <c r="H395" s="23">
        <v>44000</v>
      </c>
      <c r="I395" s="12" t="s">
        <v>15</v>
      </c>
    </row>
    <row r="396" spans="1:9" x14ac:dyDescent="0.25">
      <c r="A396" s="15" t="s">
        <v>434</v>
      </c>
      <c r="B396" s="16" t="s">
        <v>12</v>
      </c>
      <c r="C396" s="17" t="s">
        <v>438</v>
      </c>
      <c r="D396" s="24">
        <v>44317</v>
      </c>
      <c r="E396" s="26">
        <v>28000</v>
      </c>
      <c r="F396" s="20" t="s">
        <v>14</v>
      </c>
      <c r="G396" s="21">
        <v>0</v>
      </c>
      <c r="H396" s="23">
        <v>28000</v>
      </c>
      <c r="I396" s="12" t="s">
        <v>15</v>
      </c>
    </row>
    <row r="397" spans="1:9" x14ac:dyDescent="0.25">
      <c r="A397" s="15" t="s">
        <v>434</v>
      </c>
      <c r="B397" s="16" t="s">
        <v>12</v>
      </c>
      <c r="C397" s="17" t="s">
        <v>439</v>
      </c>
      <c r="D397" s="24">
        <v>44317</v>
      </c>
      <c r="E397" s="26">
        <v>18000</v>
      </c>
      <c r="F397" s="20" t="s">
        <v>14</v>
      </c>
      <c r="G397" s="21">
        <v>0</v>
      </c>
      <c r="H397" s="23">
        <v>18000</v>
      </c>
      <c r="I397" s="12" t="s">
        <v>15</v>
      </c>
    </row>
    <row r="398" spans="1:9" x14ac:dyDescent="0.25">
      <c r="A398" s="15" t="s">
        <v>434</v>
      </c>
      <c r="B398" s="16" t="s">
        <v>12</v>
      </c>
      <c r="C398" s="17" t="s">
        <v>440</v>
      </c>
      <c r="D398" s="24">
        <v>44348</v>
      </c>
      <c r="E398" s="26">
        <v>28000</v>
      </c>
      <c r="F398" s="20" t="s">
        <v>14</v>
      </c>
      <c r="G398" s="21">
        <v>0</v>
      </c>
      <c r="H398" s="23">
        <v>28000</v>
      </c>
      <c r="I398" s="12" t="s">
        <v>15</v>
      </c>
    </row>
    <row r="399" spans="1:9" x14ac:dyDescent="0.25">
      <c r="A399" s="15" t="s">
        <v>434</v>
      </c>
      <c r="B399" s="16" t="s">
        <v>12</v>
      </c>
      <c r="C399" s="17" t="s">
        <v>441</v>
      </c>
      <c r="D399" s="24">
        <v>44743</v>
      </c>
      <c r="E399" s="26">
        <v>16000</v>
      </c>
      <c r="F399" s="20" t="s">
        <v>14</v>
      </c>
      <c r="G399" s="21">
        <v>0</v>
      </c>
      <c r="H399" s="26">
        <v>16000</v>
      </c>
      <c r="I399" s="12" t="s">
        <v>15</v>
      </c>
    </row>
    <row r="400" spans="1:9" x14ac:dyDescent="0.25">
      <c r="A400" s="15" t="s">
        <v>434</v>
      </c>
      <c r="B400" s="16" t="s">
        <v>12</v>
      </c>
      <c r="C400" s="17" t="s">
        <v>442</v>
      </c>
      <c r="D400" s="24">
        <v>44743</v>
      </c>
      <c r="E400" s="26">
        <v>16000</v>
      </c>
      <c r="F400" s="20" t="s">
        <v>14</v>
      </c>
      <c r="G400" s="21">
        <v>0</v>
      </c>
      <c r="H400" s="26">
        <v>16000</v>
      </c>
      <c r="I400" s="12" t="s">
        <v>15</v>
      </c>
    </row>
    <row r="401" spans="1:9" x14ac:dyDescent="0.25">
      <c r="A401" s="15" t="s">
        <v>434</v>
      </c>
      <c r="B401" s="16" t="s">
        <v>12</v>
      </c>
      <c r="C401" s="17" t="s">
        <v>443</v>
      </c>
      <c r="D401" s="24">
        <v>44743</v>
      </c>
      <c r="E401" s="26">
        <v>32000</v>
      </c>
      <c r="F401" s="20" t="s">
        <v>14</v>
      </c>
      <c r="G401" s="21">
        <v>0</v>
      </c>
      <c r="H401" s="26">
        <v>32000</v>
      </c>
      <c r="I401" s="12" t="s">
        <v>15</v>
      </c>
    </row>
    <row r="402" spans="1:9" x14ac:dyDescent="0.25">
      <c r="A402" s="15" t="s">
        <v>434</v>
      </c>
      <c r="B402" s="16" t="s">
        <v>12</v>
      </c>
      <c r="C402" s="17" t="s">
        <v>444</v>
      </c>
      <c r="D402" s="24">
        <v>44743</v>
      </c>
      <c r="E402" s="26">
        <v>28000</v>
      </c>
      <c r="F402" s="20" t="s">
        <v>14</v>
      </c>
      <c r="G402" s="21">
        <v>0</v>
      </c>
      <c r="H402" s="26">
        <v>28000</v>
      </c>
      <c r="I402" s="12" t="s">
        <v>15</v>
      </c>
    </row>
    <row r="403" spans="1:9" x14ac:dyDescent="0.25">
      <c r="A403" s="15" t="s">
        <v>445</v>
      </c>
      <c r="B403" s="16" t="s">
        <v>12</v>
      </c>
      <c r="C403" s="17">
        <v>250019</v>
      </c>
      <c r="D403" s="24">
        <v>43282</v>
      </c>
      <c r="E403" s="21">
        <v>79275</v>
      </c>
      <c r="F403" s="20" t="s">
        <v>14</v>
      </c>
      <c r="G403" s="21">
        <v>0</v>
      </c>
      <c r="H403" s="23">
        <v>79275</v>
      </c>
      <c r="I403" s="12" t="s">
        <v>19</v>
      </c>
    </row>
    <row r="404" spans="1:9" x14ac:dyDescent="0.25">
      <c r="A404" s="15" t="s">
        <v>445</v>
      </c>
      <c r="B404" s="16" t="s">
        <v>12</v>
      </c>
      <c r="C404" s="17" t="s">
        <v>446</v>
      </c>
      <c r="D404" s="24">
        <v>43550</v>
      </c>
      <c r="E404" s="21">
        <v>104550</v>
      </c>
      <c r="F404" s="20" t="s">
        <v>14</v>
      </c>
      <c r="G404" s="21">
        <v>0</v>
      </c>
      <c r="H404" s="23">
        <v>104550</v>
      </c>
      <c r="I404" s="12" t="s">
        <v>19</v>
      </c>
    </row>
    <row r="405" spans="1:9" x14ac:dyDescent="0.25">
      <c r="A405" s="15" t="s">
        <v>445</v>
      </c>
      <c r="B405" s="16" t="s">
        <v>12</v>
      </c>
      <c r="C405" s="17">
        <v>303528</v>
      </c>
      <c r="D405" s="24">
        <v>43983</v>
      </c>
      <c r="E405" s="21">
        <v>8400</v>
      </c>
      <c r="F405" s="20" t="s">
        <v>14</v>
      </c>
      <c r="G405" s="21">
        <v>0</v>
      </c>
      <c r="H405" s="23">
        <v>8400</v>
      </c>
      <c r="I405" s="12" t="s">
        <v>19</v>
      </c>
    </row>
    <row r="406" spans="1:9" x14ac:dyDescent="0.25">
      <c r="A406" s="15" t="s">
        <v>445</v>
      </c>
      <c r="B406" s="16" t="s">
        <v>12</v>
      </c>
      <c r="C406" s="17">
        <v>303530</v>
      </c>
      <c r="D406" s="24">
        <v>43983</v>
      </c>
      <c r="E406" s="21">
        <v>6360</v>
      </c>
      <c r="F406" s="20" t="s">
        <v>14</v>
      </c>
      <c r="G406" s="21">
        <v>0</v>
      </c>
      <c r="H406" s="23">
        <v>6360</v>
      </c>
      <c r="I406" s="12" t="s">
        <v>19</v>
      </c>
    </row>
    <row r="407" spans="1:9" x14ac:dyDescent="0.25">
      <c r="A407" s="15" t="s">
        <v>445</v>
      </c>
      <c r="B407" s="16" t="s">
        <v>12</v>
      </c>
      <c r="C407" s="17">
        <v>303531</v>
      </c>
      <c r="D407" s="24">
        <v>43983</v>
      </c>
      <c r="E407" s="21">
        <v>4980</v>
      </c>
      <c r="F407" s="20" t="s">
        <v>14</v>
      </c>
      <c r="G407" s="21">
        <v>0</v>
      </c>
      <c r="H407" s="23">
        <v>4980</v>
      </c>
      <c r="I407" s="12" t="s">
        <v>19</v>
      </c>
    </row>
    <row r="408" spans="1:9" x14ac:dyDescent="0.25">
      <c r="A408" s="15" t="s">
        <v>445</v>
      </c>
      <c r="B408" s="16" t="s">
        <v>12</v>
      </c>
      <c r="C408" s="17">
        <v>303532</v>
      </c>
      <c r="D408" s="24">
        <v>43983</v>
      </c>
      <c r="E408" s="21">
        <v>13140</v>
      </c>
      <c r="F408" s="20" t="s">
        <v>14</v>
      </c>
      <c r="G408" s="21">
        <v>0</v>
      </c>
      <c r="H408" s="23">
        <v>13140</v>
      </c>
      <c r="I408" s="12" t="s">
        <v>19</v>
      </c>
    </row>
    <row r="409" spans="1:9" x14ac:dyDescent="0.25">
      <c r="A409" s="15" t="s">
        <v>445</v>
      </c>
      <c r="B409" s="16" t="s">
        <v>12</v>
      </c>
      <c r="C409" s="17">
        <v>303534</v>
      </c>
      <c r="D409" s="24">
        <v>43983</v>
      </c>
      <c r="E409" s="21">
        <v>5680</v>
      </c>
      <c r="F409" s="20" t="s">
        <v>14</v>
      </c>
      <c r="G409" s="21">
        <v>0</v>
      </c>
      <c r="H409" s="23">
        <v>5680</v>
      </c>
      <c r="I409" s="12" t="s">
        <v>19</v>
      </c>
    </row>
    <row r="410" spans="1:9" x14ac:dyDescent="0.25">
      <c r="A410" s="15" t="s">
        <v>445</v>
      </c>
      <c r="B410" s="16" t="s">
        <v>12</v>
      </c>
      <c r="C410" s="17">
        <v>303535</v>
      </c>
      <c r="D410" s="24">
        <v>43983</v>
      </c>
      <c r="E410" s="21">
        <v>6580</v>
      </c>
      <c r="F410" s="20" t="s">
        <v>14</v>
      </c>
      <c r="G410" s="21">
        <v>0</v>
      </c>
      <c r="H410" s="23">
        <v>6580</v>
      </c>
      <c r="I410" s="12" t="s">
        <v>19</v>
      </c>
    </row>
    <row r="411" spans="1:9" x14ac:dyDescent="0.25">
      <c r="A411" s="15" t="s">
        <v>445</v>
      </c>
      <c r="B411" s="16" t="s">
        <v>12</v>
      </c>
      <c r="C411" s="17">
        <v>303536</v>
      </c>
      <c r="D411" s="24">
        <v>43983</v>
      </c>
      <c r="E411" s="21">
        <v>6580</v>
      </c>
      <c r="F411" s="20" t="s">
        <v>14</v>
      </c>
      <c r="G411" s="21">
        <v>0</v>
      </c>
      <c r="H411" s="23">
        <v>6580</v>
      </c>
      <c r="I411" s="12" t="s">
        <v>19</v>
      </c>
    </row>
    <row r="412" spans="1:9" x14ac:dyDescent="0.25">
      <c r="A412" s="15" t="s">
        <v>445</v>
      </c>
      <c r="B412" s="16" t="s">
        <v>12</v>
      </c>
      <c r="C412" s="17">
        <v>303537</v>
      </c>
      <c r="D412" s="24">
        <v>43983</v>
      </c>
      <c r="E412" s="21">
        <v>33880</v>
      </c>
      <c r="F412" s="20" t="s">
        <v>14</v>
      </c>
      <c r="G412" s="21">
        <v>0</v>
      </c>
      <c r="H412" s="23">
        <v>33880</v>
      </c>
      <c r="I412" s="12" t="s">
        <v>19</v>
      </c>
    </row>
    <row r="413" spans="1:9" x14ac:dyDescent="0.25">
      <c r="A413" s="15" t="s">
        <v>445</v>
      </c>
      <c r="B413" s="16" t="s">
        <v>12</v>
      </c>
      <c r="C413" s="17">
        <v>196709</v>
      </c>
      <c r="D413" s="24">
        <v>43983</v>
      </c>
      <c r="E413" s="21">
        <v>79890</v>
      </c>
      <c r="F413" s="20" t="s">
        <v>14</v>
      </c>
      <c r="G413" s="21">
        <v>0</v>
      </c>
      <c r="H413" s="23">
        <v>79890</v>
      </c>
      <c r="I413" s="12" t="s">
        <v>19</v>
      </c>
    </row>
    <row r="414" spans="1:9" x14ac:dyDescent="0.25">
      <c r="A414" s="15" t="s">
        <v>445</v>
      </c>
      <c r="B414" s="16" t="s">
        <v>12</v>
      </c>
      <c r="C414" s="17" t="s">
        <v>447</v>
      </c>
      <c r="D414" s="24">
        <v>43983</v>
      </c>
      <c r="E414" s="21">
        <v>156078</v>
      </c>
      <c r="F414" s="20" t="s">
        <v>14</v>
      </c>
      <c r="G414" s="21">
        <v>0</v>
      </c>
      <c r="H414" s="23">
        <v>156078</v>
      </c>
      <c r="I414" s="12" t="s">
        <v>19</v>
      </c>
    </row>
    <row r="415" spans="1:9" x14ac:dyDescent="0.25">
      <c r="A415" s="15" t="s">
        <v>445</v>
      </c>
      <c r="B415" s="16" t="s">
        <v>12</v>
      </c>
      <c r="C415" s="17" t="s">
        <v>448</v>
      </c>
      <c r="D415" s="24">
        <v>43983</v>
      </c>
      <c r="E415" s="21">
        <v>49370</v>
      </c>
      <c r="F415" s="20" t="s">
        <v>14</v>
      </c>
      <c r="G415" s="21">
        <v>0</v>
      </c>
      <c r="H415" s="23">
        <v>49370</v>
      </c>
      <c r="I415" s="12" t="s">
        <v>19</v>
      </c>
    </row>
    <row r="416" spans="1:9" x14ac:dyDescent="0.25">
      <c r="A416" s="15" t="s">
        <v>445</v>
      </c>
      <c r="B416" s="16" t="s">
        <v>12</v>
      </c>
      <c r="C416" s="17" t="s">
        <v>449</v>
      </c>
      <c r="D416" s="24">
        <v>43983</v>
      </c>
      <c r="E416" s="21">
        <v>45600</v>
      </c>
      <c r="F416" s="20" t="s">
        <v>14</v>
      </c>
      <c r="G416" s="21">
        <v>0</v>
      </c>
      <c r="H416" s="23">
        <v>45600</v>
      </c>
      <c r="I416" s="12" t="s">
        <v>19</v>
      </c>
    </row>
    <row r="417" spans="1:9" x14ac:dyDescent="0.25">
      <c r="A417" s="15" t="s">
        <v>445</v>
      </c>
      <c r="B417" s="16" t="s">
        <v>12</v>
      </c>
      <c r="C417" s="17" t="s">
        <v>450</v>
      </c>
      <c r="D417" s="24">
        <v>43983</v>
      </c>
      <c r="E417" s="21">
        <v>153794.25</v>
      </c>
      <c r="F417" s="20" t="s">
        <v>14</v>
      </c>
      <c r="G417" s="21">
        <v>0</v>
      </c>
      <c r="H417" s="23">
        <v>153794.25</v>
      </c>
      <c r="I417" s="12" t="s">
        <v>19</v>
      </c>
    </row>
    <row r="418" spans="1:9" x14ac:dyDescent="0.25">
      <c r="A418" s="15" t="s">
        <v>445</v>
      </c>
      <c r="B418" s="16" t="s">
        <v>12</v>
      </c>
      <c r="C418" s="17" t="s">
        <v>451</v>
      </c>
      <c r="D418" s="24">
        <v>44013</v>
      </c>
      <c r="E418" s="21">
        <v>465075</v>
      </c>
      <c r="F418" s="20" t="s">
        <v>14</v>
      </c>
      <c r="G418" s="21">
        <v>0</v>
      </c>
      <c r="H418" s="23">
        <v>465075</v>
      </c>
      <c r="I418" s="12" t="s">
        <v>19</v>
      </c>
    </row>
    <row r="419" spans="1:9" x14ac:dyDescent="0.25">
      <c r="A419" s="15" t="s">
        <v>445</v>
      </c>
      <c r="B419" s="16" t="s">
        <v>12</v>
      </c>
      <c r="C419" s="17" t="s">
        <v>452</v>
      </c>
      <c r="D419" s="24">
        <v>44013</v>
      </c>
      <c r="E419" s="21">
        <v>370025</v>
      </c>
      <c r="F419" s="20" t="s">
        <v>14</v>
      </c>
      <c r="G419" s="21">
        <v>0</v>
      </c>
      <c r="H419" s="23">
        <v>370025</v>
      </c>
      <c r="I419" s="12" t="s">
        <v>19</v>
      </c>
    </row>
    <row r="420" spans="1:9" x14ac:dyDescent="0.25">
      <c r="A420" s="15" t="s">
        <v>445</v>
      </c>
      <c r="B420" s="16" t="s">
        <v>12</v>
      </c>
      <c r="C420" s="17" t="s">
        <v>453</v>
      </c>
      <c r="D420" s="24">
        <v>44013</v>
      </c>
      <c r="E420" s="21">
        <v>150135</v>
      </c>
      <c r="F420" s="20" t="s">
        <v>14</v>
      </c>
      <c r="G420" s="21">
        <v>0</v>
      </c>
      <c r="H420" s="23">
        <v>150135</v>
      </c>
      <c r="I420" s="12" t="s">
        <v>19</v>
      </c>
    </row>
    <row r="421" spans="1:9" x14ac:dyDescent="0.25">
      <c r="A421" s="15" t="s">
        <v>445</v>
      </c>
      <c r="B421" s="16" t="s">
        <v>12</v>
      </c>
      <c r="C421" s="17" t="s">
        <v>454</v>
      </c>
      <c r="D421" s="24">
        <v>44013</v>
      </c>
      <c r="E421" s="21">
        <v>485250</v>
      </c>
      <c r="F421" s="20" t="s">
        <v>14</v>
      </c>
      <c r="G421" s="21">
        <v>0</v>
      </c>
      <c r="H421" s="23">
        <v>485250</v>
      </c>
      <c r="I421" s="12" t="s">
        <v>19</v>
      </c>
    </row>
    <row r="422" spans="1:9" x14ac:dyDescent="0.25">
      <c r="A422" s="15" t="s">
        <v>445</v>
      </c>
      <c r="B422" s="16" t="s">
        <v>12</v>
      </c>
      <c r="C422" s="17" t="s">
        <v>455</v>
      </c>
      <c r="D422" s="24">
        <v>44013</v>
      </c>
      <c r="E422" s="21">
        <v>52020</v>
      </c>
      <c r="F422" s="20" t="s">
        <v>14</v>
      </c>
      <c r="G422" s="21">
        <v>0</v>
      </c>
      <c r="H422" s="23">
        <v>52020</v>
      </c>
      <c r="I422" s="12" t="s">
        <v>19</v>
      </c>
    </row>
    <row r="423" spans="1:9" x14ac:dyDescent="0.25">
      <c r="A423" s="15" t="s">
        <v>445</v>
      </c>
      <c r="B423" s="16" t="s">
        <v>12</v>
      </c>
      <c r="C423" s="17" t="s">
        <v>456</v>
      </c>
      <c r="D423" s="24">
        <v>44020</v>
      </c>
      <c r="E423" s="21">
        <v>147297.9</v>
      </c>
      <c r="F423" s="20" t="s">
        <v>14</v>
      </c>
      <c r="G423" s="21">
        <v>0</v>
      </c>
      <c r="H423" s="23">
        <v>147297.9</v>
      </c>
      <c r="I423" s="12" t="s">
        <v>19</v>
      </c>
    </row>
    <row r="424" spans="1:9" x14ac:dyDescent="0.25">
      <c r="A424" s="15" t="s">
        <v>445</v>
      </c>
      <c r="B424" s="16" t="s">
        <v>12</v>
      </c>
      <c r="C424" s="17" t="s">
        <v>457</v>
      </c>
      <c r="D424" s="24">
        <v>44020</v>
      </c>
      <c r="E424" s="21">
        <v>529421.04</v>
      </c>
      <c r="F424" s="20" t="s">
        <v>14</v>
      </c>
      <c r="G424" s="21">
        <v>0</v>
      </c>
      <c r="H424" s="23">
        <v>529421.04</v>
      </c>
      <c r="I424" s="12" t="s">
        <v>19</v>
      </c>
    </row>
    <row r="425" spans="1:9" x14ac:dyDescent="0.25">
      <c r="A425" s="15" t="s">
        <v>445</v>
      </c>
      <c r="B425" s="16" t="s">
        <v>12</v>
      </c>
      <c r="C425" s="17" t="s">
        <v>458</v>
      </c>
      <c r="D425" s="24">
        <v>44020</v>
      </c>
      <c r="E425" s="21">
        <v>363982.92</v>
      </c>
      <c r="F425" s="20" t="s">
        <v>14</v>
      </c>
      <c r="G425" s="21">
        <v>0</v>
      </c>
      <c r="H425" s="23">
        <v>363982.92</v>
      </c>
      <c r="I425" s="12" t="s">
        <v>19</v>
      </c>
    </row>
    <row r="426" spans="1:9" x14ac:dyDescent="0.25">
      <c r="A426" s="15" t="s">
        <v>445</v>
      </c>
      <c r="B426" s="16" t="s">
        <v>12</v>
      </c>
      <c r="C426" s="17" t="s">
        <v>459</v>
      </c>
      <c r="D426" s="24">
        <v>44020</v>
      </c>
      <c r="E426" s="21">
        <v>188291</v>
      </c>
      <c r="F426" s="20" t="s">
        <v>14</v>
      </c>
      <c r="G426" s="21">
        <v>0</v>
      </c>
      <c r="H426" s="23">
        <v>188291</v>
      </c>
      <c r="I426" s="12" t="s">
        <v>19</v>
      </c>
    </row>
    <row r="427" spans="1:9" x14ac:dyDescent="0.25">
      <c r="A427" s="15" t="s">
        <v>445</v>
      </c>
      <c r="B427" s="16" t="s">
        <v>12</v>
      </c>
      <c r="C427" s="17" t="s">
        <v>460</v>
      </c>
      <c r="D427" s="24">
        <v>44020</v>
      </c>
      <c r="E427" s="21">
        <v>144711.46</v>
      </c>
      <c r="F427" s="20" t="s">
        <v>14</v>
      </c>
      <c r="G427" s="21">
        <v>0</v>
      </c>
      <c r="H427" s="23">
        <v>144711.46</v>
      </c>
      <c r="I427" s="12" t="s">
        <v>19</v>
      </c>
    </row>
    <row r="428" spans="1:9" x14ac:dyDescent="0.25">
      <c r="A428" s="15" t="s">
        <v>445</v>
      </c>
      <c r="B428" s="16" t="s">
        <v>12</v>
      </c>
      <c r="C428" s="32" t="s">
        <v>461</v>
      </c>
      <c r="D428" s="24">
        <v>44197</v>
      </c>
      <c r="E428" s="21">
        <v>21097.08</v>
      </c>
      <c r="F428" s="20" t="s">
        <v>14</v>
      </c>
      <c r="G428" s="21">
        <v>0</v>
      </c>
      <c r="H428" s="23">
        <v>21097.08</v>
      </c>
      <c r="I428" s="12" t="s">
        <v>15</v>
      </c>
    </row>
    <row r="429" spans="1:9" x14ac:dyDescent="0.25">
      <c r="A429" s="15" t="s">
        <v>445</v>
      </c>
      <c r="B429" s="16" t="s">
        <v>12</v>
      </c>
      <c r="C429" s="16" t="s">
        <v>462</v>
      </c>
      <c r="D429" s="24">
        <v>44378</v>
      </c>
      <c r="E429" s="21">
        <v>113235</v>
      </c>
      <c r="F429" s="20" t="s">
        <v>14</v>
      </c>
      <c r="G429" s="21">
        <v>0</v>
      </c>
      <c r="H429" s="23">
        <v>113235</v>
      </c>
      <c r="I429" s="12" t="s">
        <v>15</v>
      </c>
    </row>
    <row r="430" spans="1:9" x14ac:dyDescent="0.25">
      <c r="A430" s="15" t="s">
        <v>445</v>
      </c>
      <c r="B430" s="16" t="s">
        <v>12</v>
      </c>
      <c r="C430" s="16" t="s">
        <v>463</v>
      </c>
      <c r="D430" s="24">
        <v>44256</v>
      </c>
      <c r="E430" s="21">
        <v>557820</v>
      </c>
      <c r="F430" s="20" t="s">
        <v>14</v>
      </c>
      <c r="G430" s="21">
        <v>0</v>
      </c>
      <c r="H430" s="23">
        <v>557820</v>
      </c>
      <c r="I430" s="12" t="s">
        <v>15</v>
      </c>
    </row>
    <row r="431" spans="1:9" x14ac:dyDescent="0.25">
      <c r="A431" s="15" t="s">
        <v>445</v>
      </c>
      <c r="B431" s="16" t="s">
        <v>12</v>
      </c>
      <c r="C431" s="32" t="s">
        <v>464</v>
      </c>
      <c r="D431" s="24">
        <v>44508</v>
      </c>
      <c r="E431" s="21">
        <v>11302.34</v>
      </c>
      <c r="F431" s="20" t="s">
        <v>14</v>
      </c>
      <c r="G431" s="21">
        <v>11302.34</v>
      </c>
      <c r="H431" s="21">
        <v>0</v>
      </c>
      <c r="I431" s="12" t="s">
        <v>21</v>
      </c>
    </row>
    <row r="432" spans="1:9" x14ac:dyDescent="0.25">
      <c r="A432" s="15" t="s">
        <v>445</v>
      </c>
      <c r="B432" s="16" t="s">
        <v>12</v>
      </c>
      <c r="C432" s="32" t="s">
        <v>465</v>
      </c>
      <c r="D432" s="24">
        <v>44511</v>
      </c>
      <c r="E432" s="21">
        <v>7485.42</v>
      </c>
      <c r="F432" s="20" t="s">
        <v>14</v>
      </c>
      <c r="G432" s="21">
        <v>0</v>
      </c>
      <c r="H432" s="21">
        <v>7485.42</v>
      </c>
      <c r="I432" s="12" t="s">
        <v>15</v>
      </c>
    </row>
    <row r="433" spans="1:9" x14ac:dyDescent="0.25">
      <c r="A433" s="15" t="s">
        <v>445</v>
      </c>
      <c r="B433" s="16" t="s">
        <v>12</v>
      </c>
      <c r="C433" s="32" t="s">
        <v>466</v>
      </c>
      <c r="D433" s="24">
        <v>44511</v>
      </c>
      <c r="E433" s="21">
        <v>11265.83</v>
      </c>
      <c r="F433" s="20" t="s">
        <v>14</v>
      </c>
      <c r="G433" s="21">
        <v>0</v>
      </c>
      <c r="H433" s="21">
        <v>11265.83</v>
      </c>
      <c r="I433" s="12" t="s">
        <v>15</v>
      </c>
    </row>
    <row r="434" spans="1:9" x14ac:dyDescent="0.25">
      <c r="A434" s="15" t="s">
        <v>445</v>
      </c>
      <c r="B434" s="16" t="s">
        <v>12</v>
      </c>
      <c r="C434" s="32" t="s">
        <v>467</v>
      </c>
      <c r="D434" s="24">
        <v>44652</v>
      </c>
      <c r="E434" s="21">
        <v>6805.83</v>
      </c>
      <c r="F434" s="20" t="s">
        <v>14</v>
      </c>
      <c r="G434" s="40">
        <v>0</v>
      </c>
      <c r="H434" s="21">
        <v>6805.83</v>
      </c>
      <c r="I434" s="12" t="s">
        <v>15</v>
      </c>
    </row>
    <row r="435" spans="1:9" x14ac:dyDescent="0.25">
      <c r="A435" s="15" t="s">
        <v>445</v>
      </c>
      <c r="B435" s="16" t="s">
        <v>12</v>
      </c>
      <c r="C435" s="32" t="s">
        <v>468</v>
      </c>
      <c r="D435" s="24">
        <v>44672</v>
      </c>
      <c r="E435" s="21">
        <v>6495</v>
      </c>
      <c r="F435" s="20" t="s">
        <v>14</v>
      </c>
      <c r="G435" s="40">
        <v>0</v>
      </c>
      <c r="H435" s="21">
        <v>6495</v>
      </c>
      <c r="I435" s="12" t="s">
        <v>15</v>
      </c>
    </row>
    <row r="436" spans="1:9" x14ac:dyDescent="0.25">
      <c r="A436" s="15" t="s">
        <v>445</v>
      </c>
      <c r="B436" s="16" t="s">
        <v>12</v>
      </c>
      <c r="C436" s="32" t="s">
        <v>469</v>
      </c>
      <c r="D436" s="24">
        <v>44743</v>
      </c>
      <c r="E436" s="21">
        <v>6805.83</v>
      </c>
      <c r="F436" s="20" t="s">
        <v>14</v>
      </c>
      <c r="G436" s="21">
        <v>0</v>
      </c>
      <c r="H436" s="21">
        <v>6805.83</v>
      </c>
      <c r="I436" s="12" t="s">
        <v>15</v>
      </c>
    </row>
    <row r="437" spans="1:9" x14ac:dyDescent="0.25">
      <c r="A437" s="15" t="s">
        <v>445</v>
      </c>
      <c r="B437" s="16" t="s">
        <v>12</v>
      </c>
      <c r="C437" s="32" t="s">
        <v>470</v>
      </c>
      <c r="D437" s="24">
        <v>44835</v>
      </c>
      <c r="E437" s="21">
        <v>348079.52</v>
      </c>
      <c r="F437" s="20" t="s">
        <v>14</v>
      </c>
      <c r="G437" s="21">
        <v>0</v>
      </c>
      <c r="H437" s="21">
        <v>348079.52</v>
      </c>
      <c r="I437" s="12" t="s">
        <v>15</v>
      </c>
    </row>
    <row r="438" spans="1:9" x14ac:dyDescent="0.25">
      <c r="A438" s="15" t="s">
        <v>445</v>
      </c>
      <c r="B438" s="16" t="s">
        <v>12</v>
      </c>
      <c r="C438" s="32" t="s">
        <v>471</v>
      </c>
      <c r="D438" s="24">
        <v>44835</v>
      </c>
      <c r="E438" s="21">
        <v>639501.73</v>
      </c>
      <c r="F438" s="20" t="s">
        <v>14</v>
      </c>
      <c r="G438" s="21">
        <v>0</v>
      </c>
      <c r="H438" s="21">
        <v>639501.73</v>
      </c>
      <c r="I438" s="12" t="s">
        <v>15</v>
      </c>
    </row>
    <row r="439" spans="1:9" x14ac:dyDescent="0.25">
      <c r="A439" s="15" t="s">
        <v>445</v>
      </c>
      <c r="B439" s="16" t="s">
        <v>12</v>
      </c>
      <c r="C439" s="32" t="s">
        <v>472</v>
      </c>
      <c r="D439" s="24">
        <v>44835</v>
      </c>
      <c r="E439" s="21">
        <v>572436.43999999994</v>
      </c>
      <c r="F439" s="20" t="s">
        <v>14</v>
      </c>
      <c r="G439" s="21">
        <v>0</v>
      </c>
      <c r="H439" s="21">
        <v>572436.43999999994</v>
      </c>
      <c r="I439" s="12" t="s">
        <v>15</v>
      </c>
    </row>
    <row r="440" spans="1:9" x14ac:dyDescent="0.25">
      <c r="A440" s="15" t="s">
        <v>445</v>
      </c>
      <c r="B440" s="16" t="s">
        <v>12</v>
      </c>
      <c r="C440" s="32" t="s">
        <v>473</v>
      </c>
      <c r="D440" s="24">
        <v>44835</v>
      </c>
      <c r="E440" s="21">
        <v>434127.91</v>
      </c>
      <c r="F440" s="20" t="s">
        <v>14</v>
      </c>
      <c r="G440" s="21">
        <v>91000</v>
      </c>
      <c r="H440" s="21">
        <v>343127.91</v>
      </c>
      <c r="I440" s="12" t="s">
        <v>15</v>
      </c>
    </row>
    <row r="441" spans="1:9" x14ac:dyDescent="0.25">
      <c r="A441" s="15" t="s">
        <v>445</v>
      </c>
      <c r="B441" s="16" t="s">
        <v>12</v>
      </c>
      <c r="C441" s="32" t="s">
        <v>474</v>
      </c>
      <c r="D441" s="24">
        <v>44852</v>
      </c>
      <c r="E441" s="21">
        <v>224471.34</v>
      </c>
      <c r="F441" s="20" t="s">
        <v>14</v>
      </c>
      <c r="G441" s="21">
        <v>0</v>
      </c>
      <c r="H441" s="21">
        <v>224471.34</v>
      </c>
      <c r="I441" s="12" t="s">
        <v>15</v>
      </c>
    </row>
    <row r="442" spans="1:9" x14ac:dyDescent="0.25">
      <c r="A442" s="15" t="s">
        <v>445</v>
      </c>
      <c r="B442" s="16" t="s">
        <v>12</v>
      </c>
      <c r="C442" s="32" t="s">
        <v>475</v>
      </c>
      <c r="D442" s="24">
        <v>44853</v>
      </c>
      <c r="E442" s="21">
        <v>568275.38</v>
      </c>
      <c r="F442" s="20" t="s">
        <v>14</v>
      </c>
      <c r="G442" s="21">
        <v>0</v>
      </c>
      <c r="H442" s="21">
        <v>568275.38</v>
      </c>
      <c r="I442" s="12" t="s">
        <v>15</v>
      </c>
    </row>
    <row r="443" spans="1:9" x14ac:dyDescent="0.25">
      <c r="A443" s="15" t="s">
        <v>445</v>
      </c>
      <c r="B443" s="16" t="s">
        <v>12</v>
      </c>
      <c r="C443" s="32" t="s">
        <v>476</v>
      </c>
      <c r="D443" s="24">
        <v>44853</v>
      </c>
      <c r="E443" s="21">
        <v>547248.62</v>
      </c>
      <c r="F443" s="20" t="s">
        <v>14</v>
      </c>
      <c r="G443" s="21">
        <v>0</v>
      </c>
      <c r="H443" s="21">
        <v>547248.62</v>
      </c>
      <c r="I443" s="12" t="s">
        <v>15</v>
      </c>
    </row>
    <row r="444" spans="1:9" x14ac:dyDescent="0.25">
      <c r="A444" s="15" t="s">
        <v>445</v>
      </c>
      <c r="B444" s="16" t="s">
        <v>12</v>
      </c>
      <c r="C444" s="32" t="s">
        <v>477</v>
      </c>
      <c r="D444" s="24">
        <v>44853</v>
      </c>
      <c r="E444" s="21">
        <v>638267.86</v>
      </c>
      <c r="F444" s="20" t="s">
        <v>14</v>
      </c>
      <c r="G444" s="21">
        <v>0</v>
      </c>
      <c r="H444" s="21">
        <v>638267.86</v>
      </c>
      <c r="I444" s="12" t="s">
        <v>15</v>
      </c>
    </row>
    <row r="445" spans="1:9" x14ac:dyDescent="0.25">
      <c r="A445" s="15" t="s">
        <v>445</v>
      </c>
      <c r="B445" s="16" t="s">
        <v>12</v>
      </c>
      <c r="C445" s="32" t="s">
        <v>478</v>
      </c>
      <c r="D445" s="24">
        <v>44853</v>
      </c>
      <c r="E445" s="21">
        <v>718107.36</v>
      </c>
      <c r="F445" s="20" t="s">
        <v>14</v>
      </c>
      <c r="G445" s="21">
        <v>0</v>
      </c>
      <c r="H445" s="21">
        <v>718107.36</v>
      </c>
      <c r="I445" s="12" t="s">
        <v>15</v>
      </c>
    </row>
    <row r="446" spans="1:9" x14ac:dyDescent="0.25">
      <c r="A446" s="15" t="s">
        <v>445</v>
      </c>
      <c r="B446" s="16" t="s">
        <v>12</v>
      </c>
      <c r="C446" s="32" t="s">
        <v>479</v>
      </c>
      <c r="D446" s="24">
        <v>44866</v>
      </c>
      <c r="E446" s="21">
        <v>40200</v>
      </c>
      <c r="F446" s="20" t="s">
        <v>14</v>
      </c>
      <c r="G446" s="21">
        <v>0</v>
      </c>
      <c r="H446" s="21">
        <v>40200</v>
      </c>
      <c r="I446" s="12" t="s">
        <v>15</v>
      </c>
    </row>
    <row r="447" spans="1:9" x14ac:dyDescent="0.25">
      <c r="A447" s="15" t="s">
        <v>445</v>
      </c>
      <c r="B447" s="16" t="s">
        <v>12</v>
      </c>
      <c r="C447" s="32" t="s">
        <v>480</v>
      </c>
      <c r="D447" s="24">
        <v>44866</v>
      </c>
      <c r="E447" s="21">
        <v>290413.73</v>
      </c>
      <c r="F447" s="20" t="s">
        <v>14</v>
      </c>
      <c r="G447" s="21">
        <v>0</v>
      </c>
      <c r="H447" s="21">
        <v>290413.73</v>
      </c>
      <c r="I447" s="12" t="s">
        <v>15</v>
      </c>
    </row>
    <row r="448" spans="1:9" x14ac:dyDescent="0.25">
      <c r="A448" s="15" t="s">
        <v>445</v>
      </c>
      <c r="B448" s="16" t="s">
        <v>12</v>
      </c>
      <c r="C448" s="32" t="s">
        <v>481</v>
      </c>
      <c r="D448" s="24">
        <v>44866</v>
      </c>
      <c r="E448" s="21">
        <v>43410</v>
      </c>
      <c r="F448" s="20" t="s">
        <v>14</v>
      </c>
      <c r="G448" s="21">
        <v>43410</v>
      </c>
      <c r="H448" s="21">
        <v>0</v>
      </c>
      <c r="I448" s="12" t="s">
        <v>21</v>
      </c>
    </row>
    <row r="449" spans="1:9" x14ac:dyDescent="0.25">
      <c r="A449" s="15" t="s">
        <v>482</v>
      </c>
      <c r="B449" s="16" t="s">
        <v>12</v>
      </c>
      <c r="C449" s="17" t="s">
        <v>483</v>
      </c>
      <c r="D449" s="24">
        <v>44783</v>
      </c>
      <c r="E449" s="21">
        <v>160000</v>
      </c>
      <c r="F449" s="20" t="s">
        <v>14</v>
      </c>
      <c r="G449" s="21">
        <v>160000</v>
      </c>
      <c r="H449" s="21">
        <v>0</v>
      </c>
      <c r="I449" s="12" t="s">
        <v>21</v>
      </c>
    </row>
    <row r="450" spans="1:9" x14ac:dyDescent="0.25">
      <c r="A450" s="15" t="s">
        <v>482</v>
      </c>
      <c r="B450" s="16" t="s">
        <v>12</v>
      </c>
      <c r="C450" s="17" t="s">
        <v>484</v>
      </c>
      <c r="D450" s="24">
        <v>44783</v>
      </c>
      <c r="E450" s="21">
        <v>14070</v>
      </c>
      <c r="F450" s="20" t="s">
        <v>14</v>
      </c>
      <c r="G450" s="21">
        <v>0</v>
      </c>
      <c r="H450" s="21">
        <v>14070</v>
      </c>
      <c r="I450" s="12" t="s">
        <v>15</v>
      </c>
    </row>
    <row r="451" spans="1:9" x14ac:dyDescent="0.25">
      <c r="A451" s="15" t="s">
        <v>482</v>
      </c>
      <c r="B451" s="16" t="s">
        <v>12</v>
      </c>
      <c r="C451" s="17" t="s">
        <v>485</v>
      </c>
      <c r="D451" s="24">
        <v>44783</v>
      </c>
      <c r="E451" s="21">
        <v>21105</v>
      </c>
      <c r="F451" s="20" t="s">
        <v>14</v>
      </c>
      <c r="G451" s="21">
        <v>0</v>
      </c>
      <c r="H451" s="21">
        <v>21105</v>
      </c>
      <c r="I451" s="12" t="s">
        <v>15</v>
      </c>
    </row>
    <row r="452" spans="1:9" x14ac:dyDescent="0.25">
      <c r="A452" s="15" t="s">
        <v>486</v>
      </c>
      <c r="B452" s="16" t="s">
        <v>12</v>
      </c>
      <c r="C452" s="17" t="s">
        <v>487</v>
      </c>
      <c r="D452" s="24">
        <v>43862</v>
      </c>
      <c r="E452" s="21">
        <v>109070</v>
      </c>
      <c r="F452" s="20" t="s">
        <v>14</v>
      </c>
      <c r="G452" s="40">
        <v>0</v>
      </c>
      <c r="H452" s="23">
        <v>109070</v>
      </c>
      <c r="I452" s="12" t="s">
        <v>19</v>
      </c>
    </row>
    <row r="453" spans="1:9" x14ac:dyDescent="0.25">
      <c r="A453" s="15" t="s">
        <v>486</v>
      </c>
      <c r="B453" s="16" t="s">
        <v>12</v>
      </c>
      <c r="C453" s="17" t="s">
        <v>488</v>
      </c>
      <c r="D453" s="24">
        <v>44317</v>
      </c>
      <c r="E453" s="21">
        <v>6600</v>
      </c>
      <c r="F453" s="20" t="s">
        <v>14</v>
      </c>
      <c r="G453" s="40">
        <v>0</v>
      </c>
      <c r="H453" s="23">
        <v>6600</v>
      </c>
      <c r="I453" s="12" t="s">
        <v>15</v>
      </c>
    </row>
    <row r="454" spans="1:9" x14ac:dyDescent="0.25">
      <c r="A454" s="15" t="s">
        <v>486</v>
      </c>
      <c r="B454" s="16" t="s">
        <v>12</v>
      </c>
      <c r="C454" s="17" t="s">
        <v>489</v>
      </c>
      <c r="D454" s="24">
        <v>44317</v>
      </c>
      <c r="E454" s="21">
        <v>10100</v>
      </c>
      <c r="F454" s="20" t="s">
        <v>14</v>
      </c>
      <c r="G454" s="40">
        <v>0</v>
      </c>
      <c r="H454" s="23">
        <v>10100</v>
      </c>
      <c r="I454" s="12" t="s">
        <v>15</v>
      </c>
    </row>
    <row r="455" spans="1:9" x14ac:dyDescent="0.25">
      <c r="A455" s="15" t="s">
        <v>486</v>
      </c>
      <c r="B455" s="16" t="s">
        <v>12</v>
      </c>
      <c r="C455" s="17" t="s">
        <v>490</v>
      </c>
      <c r="D455" s="24">
        <v>44317</v>
      </c>
      <c r="E455" s="21">
        <v>27500</v>
      </c>
      <c r="F455" s="20" t="s">
        <v>14</v>
      </c>
      <c r="G455" s="40">
        <v>0</v>
      </c>
      <c r="H455" s="23">
        <v>27500</v>
      </c>
      <c r="I455" s="12" t="s">
        <v>15</v>
      </c>
    </row>
    <row r="456" spans="1:9" x14ac:dyDescent="0.25">
      <c r="A456" s="15" t="s">
        <v>486</v>
      </c>
      <c r="B456" s="16" t="s">
        <v>12</v>
      </c>
      <c r="C456" s="17" t="s">
        <v>491</v>
      </c>
      <c r="D456" s="24">
        <v>44470</v>
      </c>
      <c r="E456" s="21">
        <v>125500</v>
      </c>
      <c r="F456" s="20" t="s">
        <v>14</v>
      </c>
      <c r="G456" s="40">
        <v>0</v>
      </c>
      <c r="H456" s="23">
        <v>125500</v>
      </c>
      <c r="I456" s="12" t="s">
        <v>15</v>
      </c>
    </row>
    <row r="457" spans="1:9" x14ac:dyDescent="0.25">
      <c r="A457" s="15" t="s">
        <v>486</v>
      </c>
      <c r="B457" s="16" t="s">
        <v>12</v>
      </c>
      <c r="C457" s="17" t="s">
        <v>492</v>
      </c>
      <c r="D457" s="24">
        <v>44713</v>
      </c>
      <c r="E457" s="21">
        <v>44800</v>
      </c>
      <c r="F457" s="20" t="s">
        <v>14</v>
      </c>
      <c r="G457" s="40">
        <v>0</v>
      </c>
      <c r="H457" s="21">
        <v>44800</v>
      </c>
      <c r="I457" s="12" t="s">
        <v>15</v>
      </c>
    </row>
    <row r="458" spans="1:9" x14ac:dyDescent="0.25">
      <c r="A458" s="15" t="s">
        <v>486</v>
      </c>
      <c r="B458" s="16" t="s">
        <v>12</v>
      </c>
      <c r="C458" s="17" t="s">
        <v>493</v>
      </c>
      <c r="D458" s="24">
        <v>44866</v>
      </c>
      <c r="E458" s="21">
        <v>507600</v>
      </c>
      <c r="F458" s="20" t="s">
        <v>14</v>
      </c>
      <c r="G458" s="21">
        <v>507600</v>
      </c>
      <c r="H458" s="21">
        <v>0</v>
      </c>
      <c r="I458" s="12" t="s">
        <v>21</v>
      </c>
    </row>
    <row r="459" spans="1:9" x14ac:dyDescent="0.25">
      <c r="A459" s="15" t="s">
        <v>486</v>
      </c>
      <c r="B459" s="16" t="s">
        <v>12</v>
      </c>
      <c r="C459" s="17" t="s">
        <v>494</v>
      </c>
      <c r="D459" s="24">
        <v>44866</v>
      </c>
      <c r="E459" s="21">
        <v>86844</v>
      </c>
      <c r="F459" s="20" t="s">
        <v>14</v>
      </c>
      <c r="G459" s="40">
        <v>0</v>
      </c>
      <c r="H459" s="21">
        <v>86844</v>
      </c>
      <c r="I459" s="12" t="s">
        <v>15</v>
      </c>
    </row>
    <row r="460" spans="1:9" x14ac:dyDescent="0.25">
      <c r="A460" s="15" t="s">
        <v>486</v>
      </c>
      <c r="B460" s="16" t="s">
        <v>12</v>
      </c>
      <c r="C460" s="17" t="s">
        <v>495</v>
      </c>
      <c r="D460" s="24">
        <v>44866</v>
      </c>
      <c r="E460" s="21">
        <v>28200</v>
      </c>
      <c r="F460" s="20" t="s">
        <v>14</v>
      </c>
      <c r="G460" s="40">
        <v>0</v>
      </c>
      <c r="H460" s="21">
        <v>28200</v>
      </c>
      <c r="I460" s="12" t="s">
        <v>15</v>
      </c>
    </row>
    <row r="461" spans="1:9" x14ac:dyDescent="0.25">
      <c r="A461" s="15" t="s">
        <v>486</v>
      </c>
      <c r="B461" s="16" t="s">
        <v>12</v>
      </c>
      <c r="C461" s="17" t="s">
        <v>496</v>
      </c>
      <c r="D461" s="24">
        <v>44866</v>
      </c>
      <c r="E461" s="21">
        <v>5715139</v>
      </c>
      <c r="F461" s="20" t="s">
        <v>14</v>
      </c>
      <c r="G461" s="21">
        <v>5715139</v>
      </c>
      <c r="H461" s="21">
        <v>0</v>
      </c>
      <c r="I461" s="12" t="s">
        <v>21</v>
      </c>
    </row>
    <row r="462" spans="1:9" x14ac:dyDescent="0.25">
      <c r="A462" s="15" t="s">
        <v>486</v>
      </c>
      <c r="B462" s="16" t="s">
        <v>12</v>
      </c>
      <c r="C462" s="17" t="s">
        <v>497</v>
      </c>
      <c r="D462" s="24">
        <v>44866</v>
      </c>
      <c r="E462" s="21">
        <v>67305</v>
      </c>
      <c r="F462" s="20" t="s">
        <v>14</v>
      </c>
      <c r="G462" s="40">
        <v>0</v>
      </c>
      <c r="H462" s="21">
        <v>67305</v>
      </c>
      <c r="I462" s="12" t="s">
        <v>15</v>
      </c>
    </row>
    <row r="463" spans="1:9" x14ac:dyDescent="0.25">
      <c r="A463" s="15" t="s">
        <v>486</v>
      </c>
      <c r="B463" s="16" t="s">
        <v>12</v>
      </c>
      <c r="C463" s="17" t="s">
        <v>498</v>
      </c>
      <c r="D463" s="24">
        <v>44888</v>
      </c>
      <c r="E463" s="21">
        <v>163750</v>
      </c>
      <c r="F463" s="20" t="s">
        <v>14</v>
      </c>
      <c r="G463" s="40">
        <v>0</v>
      </c>
      <c r="H463" s="21">
        <v>163750</v>
      </c>
      <c r="I463" s="12" t="s">
        <v>15</v>
      </c>
    </row>
    <row r="464" spans="1:9" x14ac:dyDescent="0.25">
      <c r="A464" s="15" t="s">
        <v>486</v>
      </c>
      <c r="B464" s="16" t="s">
        <v>12</v>
      </c>
      <c r="C464" s="17" t="s">
        <v>66</v>
      </c>
      <c r="D464" s="24">
        <v>44888</v>
      </c>
      <c r="E464" s="21">
        <v>41500</v>
      </c>
      <c r="F464" s="20" t="s">
        <v>14</v>
      </c>
      <c r="G464" s="40">
        <v>0</v>
      </c>
      <c r="H464" s="21">
        <v>41500</v>
      </c>
      <c r="I464" s="12" t="s">
        <v>15</v>
      </c>
    </row>
    <row r="465" spans="1:9" x14ac:dyDescent="0.25">
      <c r="A465" s="15" t="s">
        <v>486</v>
      </c>
      <c r="B465" s="16" t="s">
        <v>12</v>
      </c>
      <c r="C465" s="17" t="s">
        <v>499</v>
      </c>
      <c r="D465" s="24">
        <v>44888</v>
      </c>
      <c r="E465" s="21">
        <v>337500</v>
      </c>
      <c r="F465" s="20" t="s">
        <v>14</v>
      </c>
      <c r="G465" s="21">
        <v>337500</v>
      </c>
      <c r="H465" s="21">
        <v>0</v>
      </c>
      <c r="I465" s="12" t="s">
        <v>21</v>
      </c>
    </row>
    <row r="466" spans="1:9" x14ac:dyDescent="0.25">
      <c r="A466" s="15" t="s">
        <v>486</v>
      </c>
      <c r="B466" s="16" t="s">
        <v>12</v>
      </c>
      <c r="C466" s="17" t="s">
        <v>500</v>
      </c>
      <c r="D466" s="24">
        <v>44888</v>
      </c>
      <c r="E466" s="21">
        <v>1079500</v>
      </c>
      <c r="F466" s="20" t="s">
        <v>14</v>
      </c>
      <c r="G466" s="21">
        <v>1079500</v>
      </c>
      <c r="H466" s="21">
        <v>0</v>
      </c>
      <c r="I466" s="12" t="s">
        <v>21</v>
      </c>
    </row>
    <row r="467" spans="1:9" x14ac:dyDescent="0.25">
      <c r="A467" s="15" t="s">
        <v>486</v>
      </c>
      <c r="B467" s="16" t="s">
        <v>12</v>
      </c>
      <c r="C467" s="17" t="s">
        <v>501</v>
      </c>
      <c r="D467" s="24">
        <v>44888</v>
      </c>
      <c r="E467" s="21">
        <v>5566227.5</v>
      </c>
      <c r="F467" s="20" t="s">
        <v>14</v>
      </c>
      <c r="G467" s="21">
        <v>5566227.5</v>
      </c>
      <c r="H467" s="21">
        <v>0</v>
      </c>
      <c r="I467" s="12" t="s">
        <v>21</v>
      </c>
    </row>
    <row r="468" spans="1:9" x14ac:dyDescent="0.25">
      <c r="A468" s="15" t="s">
        <v>486</v>
      </c>
      <c r="B468" s="16" t="s">
        <v>12</v>
      </c>
      <c r="C468" s="17" t="s">
        <v>221</v>
      </c>
      <c r="D468" s="24">
        <v>44888</v>
      </c>
      <c r="E468" s="21">
        <v>54695</v>
      </c>
      <c r="F468" s="20" t="s">
        <v>14</v>
      </c>
      <c r="G468" s="40">
        <v>0</v>
      </c>
      <c r="H468" s="21">
        <v>54695</v>
      </c>
      <c r="I468" s="12" t="s">
        <v>15</v>
      </c>
    </row>
    <row r="469" spans="1:9" x14ac:dyDescent="0.25">
      <c r="A469" s="15" t="s">
        <v>486</v>
      </c>
      <c r="B469" s="16" t="s">
        <v>12</v>
      </c>
      <c r="C469" s="17" t="s">
        <v>502</v>
      </c>
      <c r="D469" s="24">
        <v>44888</v>
      </c>
      <c r="E469" s="21">
        <v>877625</v>
      </c>
      <c r="F469" s="20" t="s">
        <v>14</v>
      </c>
      <c r="G469" s="21">
        <v>877625</v>
      </c>
      <c r="H469" s="21">
        <v>0</v>
      </c>
      <c r="I469" s="12" t="s">
        <v>21</v>
      </c>
    </row>
    <row r="470" spans="1:9" x14ac:dyDescent="0.25">
      <c r="A470" s="15" t="s">
        <v>486</v>
      </c>
      <c r="B470" s="16" t="s">
        <v>12</v>
      </c>
      <c r="C470" s="17" t="s">
        <v>503</v>
      </c>
      <c r="D470" s="24">
        <v>44888</v>
      </c>
      <c r="E470" s="21">
        <v>524700</v>
      </c>
      <c r="F470" s="20" t="s">
        <v>14</v>
      </c>
      <c r="G470" s="21">
        <v>524700</v>
      </c>
      <c r="H470" s="21">
        <v>0</v>
      </c>
      <c r="I470" s="12" t="s">
        <v>21</v>
      </c>
    </row>
    <row r="471" spans="1:9" x14ac:dyDescent="0.25">
      <c r="A471" s="15" t="s">
        <v>486</v>
      </c>
      <c r="B471" s="16" t="s">
        <v>12</v>
      </c>
      <c r="C471" s="17" t="s">
        <v>222</v>
      </c>
      <c r="D471" s="24">
        <v>44889</v>
      </c>
      <c r="E471" s="21">
        <v>130000</v>
      </c>
      <c r="F471" s="20" t="s">
        <v>14</v>
      </c>
      <c r="G471" s="21">
        <v>130000</v>
      </c>
      <c r="H471" s="21">
        <v>0</v>
      </c>
      <c r="I471" s="12" t="s">
        <v>21</v>
      </c>
    </row>
    <row r="472" spans="1:9" x14ac:dyDescent="0.25">
      <c r="A472" s="15" t="s">
        <v>486</v>
      </c>
      <c r="B472" s="16" t="s">
        <v>12</v>
      </c>
      <c r="C472" s="17" t="s">
        <v>125</v>
      </c>
      <c r="D472" s="24">
        <v>44896</v>
      </c>
      <c r="E472" s="21">
        <v>68752</v>
      </c>
      <c r="F472" s="20" t="s">
        <v>14</v>
      </c>
      <c r="G472" s="21">
        <v>68752</v>
      </c>
      <c r="H472" s="21">
        <v>0</v>
      </c>
      <c r="I472" s="12" t="s">
        <v>21</v>
      </c>
    </row>
    <row r="473" spans="1:9" ht="15.75" x14ac:dyDescent="0.25">
      <c r="A473" s="41"/>
      <c r="B473" s="272" t="s">
        <v>504</v>
      </c>
      <c r="C473" s="272"/>
      <c r="D473" s="272"/>
      <c r="E473" s="43">
        <f>SUM(E14:E472)</f>
        <v>218035030.76000005</v>
      </c>
      <c r="F473" s="44"/>
      <c r="G473" s="45">
        <f>SUM(G14:G472)</f>
        <v>57518526.220000021</v>
      </c>
      <c r="H473" s="45">
        <f>SUM(H14:H472)</f>
        <v>160516504.54000008</v>
      </c>
      <c r="I473" s="46"/>
    </row>
    <row r="482" spans="1:9" ht="16.5" thickBot="1" x14ac:dyDescent="0.3">
      <c r="A482" s="42" t="s">
        <v>505</v>
      </c>
      <c r="B482" s="42"/>
      <c r="C482" s="47"/>
      <c r="D482" s="48"/>
      <c r="E482" s="49"/>
      <c r="F482" s="49"/>
      <c r="G482" s="49"/>
      <c r="H482" s="50"/>
      <c r="I482" s="41"/>
    </row>
    <row r="483" spans="1:9" ht="32.25" thickBot="1" x14ac:dyDescent="0.3">
      <c r="A483" s="51" t="s">
        <v>2</v>
      </c>
      <c r="B483" s="52" t="s">
        <v>3</v>
      </c>
      <c r="C483" s="52" t="s">
        <v>4</v>
      </c>
      <c r="D483" s="53" t="s">
        <v>5</v>
      </c>
      <c r="E483" s="52" t="s">
        <v>6</v>
      </c>
      <c r="F483" s="54" t="s">
        <v>7</v>
      </c>
      <c r="G483" s="55" t="s">
        <v>8</v>
      </c>
      <c r="H483" s="55" t="s">
        <v>9</v>
      </c>
      <c r="I483" s="55" t="s">
        <v>10</v>
      </c>
    </row>
    <row r="484" spans="1:9" x14ac:dyDescent="0.25">
      <c r="A484" s="56" t="s">
        <v>506</v>
      </c>
      <c r="B484" s="57" t="s">
        <v>507</v>
      </c>
      <c r="C484" s="8" t="s">
        <v>508</v>
      </c>
      <c r="D484" s="58">
        <v>44833</v>
      </c>
      <c r="E484" s="59">
        <v>6000000</v>
      </c>
      <c r="F484" s="60" t="s">
        <v>14</v>
      </c>
      <c r="G484" s="59">
        <v>0</v>
      </c>
      <c r="H484" s="59">
        <v>6000000</v>
      </c>
      <c r="I484" s="61" t="s">
        <v>15</v>
      </c>
    </row>
    <row r="485" spans="1:9" x14ac:dyDescent="0.25">
      <c r="A485" s="56" t="s">
        <v>509</v>
      </c>
      <c r="B485" s="57" t="s">
        <v>507</v>
      </c>
      <c r="C485" s="8" t="s">
        <v>510</v>
      </c>
      <c r="D485" s="9">
        <v>43348</v>
      </c>
      <c r="E485" s="59">
        <v>999000</v>
      </c>
      <c r="F485" s="11" t="s">
        <v>14</v>
      </c>
      <c r="G485" s="59">
        <v>0</v>
      </c>
      <c r="H485" s="59">
        <v>999000</v>
      </c>
      <c r="I485" s="62" t="s">
        <v>19</v>
      </c>
    </row>
    <row r="486" spans="1:9" x14ac:dyDescent="0.25">
      <c r="A486" s="63" t="s">
        <v>511</v>
      </c>
      <c r="B486" s="64" t="s">
        <v>507</v>
      </c>
      <c r="C486" s="16" t="s">
        <v>512</v>
      </c>
      <c r="D486" s="18">
        <v>44484</v>
      </c>
      <c r="E486" s="19">
        <v>9431250</v>
      </c>
      <c r="F486" s="20" t="s">
        <v>14</v>
      </c>
      <c r="G486" s="19">
        <v>0</v>
      </c>
      <c r="H486" s="19">
        <v>9431250</v>
      </c>
      <c r="I486" s="61" t="s">
        <v>15</v>
      </c>
    </row>
    <row r="487" spans="1:9" x14ac:dyDescent="0.25">
      <c r="A487" s="63" t="s">
        <v>513</v>
      </c>
      <c r="B487" s="64" t="s">
        <v>507</v>
      </c>
      <c r="C487" s="16" t="s">
        <v>514</v>
      </c>
      <c r="D487" s="18">
        <v>44491</v>
      </c>
      <c r="E487" s="26">
        <v>424375</v>
      </c>
      <c r="F487" s="20" t="s">
        <v>14</v>
      </c>
      <c r="G487" s="19">
        <v>0</v>
      </c>
      <c r="H487" s="26">
        <v>424375</v>
      </c>
      <c r="I487" s="61" t="s">
        <v>15</v>
      </c>
    </row>
    <row r="488" spans="1:9" x14ac:dyDescent="0.25">
      <c r="A488" s="63" t="s">
        <v>515</v>
      </c>
      <c r="B488" s="64" t="s">
        <v>507</v>
      </c>
      <c r="C488" s="65">
        <v>44256</v>
      </c>
      <c r="D488" s="18">
        <v>44774</v>
      </c>
      <c r="E488" s="26">
        <v>597836.25</v>
      </c>
      <c r="F488" s="20" t="s">
        <v>14</v>
      </c>
      <c r="G488" s="19">
        <v>0</v>
      </c>
      <c r="H488" s="26">
        <v>597836.25</v>
      </c>
      <c r="I488" s="61" t="s">
        <v>15</v>
      </c>
    </row>
    <row r="489" spans="1:9" x14ac:dyDescent="0.25">
      <c r="A489" s="63" t="s">
        <v>516</v>
      </c>
      <c r="B489" s="64" t="s">
        <v>507</v>
      </c>
      <c r="C489" s="16" t="s">
        <v>517</v>
      </c>
      <c r="D489" s="18">
        <v>44028</v>
      </c>
      <c r="E489" s="26">
        <v>1130500</v>
      </c>
      <c r="F489" s="20" t="s">
        <v>14</v>
      </c>
      <c r="G489" s="19">
        <v>0</v>
      </c>
      <c r="H489" s="26">
        <v>1130500</v>
      </c>
      <c r="I489" s="61" t="s">
        <v>19</v>
      </c>
    </row>
    <row r="490" spans="1:9" x14ac:dyDescent="0.25">
      <c r="A490" s="63" t="s">
        <v>518</v>
      </c>
      <c r="B490" s="64" t="s">
        <v>507</v>
      </c>
      <c r="C490" s="16" t="s">
        <v>519</v>
      </c>
      <c r="D490" s="18">
        <v>43424</v>
      </c>
      <c r="E490" s="19">
        <v>1150000</v>
      </c>
      <c r="F490" s="20" t="s">
        <v>14</v>
      </c>
      <c r="G490" s="26">
        <v>0</v>
      </c>
      <c r="H490" s="19">
        <v>1150000</v>
      </c>
      <c r="I490" s="61" t="s">
        <v>19</v>
      </c>
    </row>
    <row r="491" spans="1:9" x14ac:dyDescent="0.25">
      <c r="A491" s="63" t="s">
        <v>520</v>
      </c>
      <c r="B491" s="64" t="s">
        <v>507</v>
      </c>
      <c r="C491" s="16" t="s">
        <v>521</v>
      </c>
      <c r="D491" s="18">
        <v>44488</v>
      </c>
      <c r="E491" s="23">
        <v>93750</v>
      </c>
      <c r="F491" s="20" t="s">
        <v>14</v>
      </c>
      <c r="G491" s="26">
        <v>0</v>
      </c>
      <c r="H491" s="23">
        <v>93750</v>
      </c>
      <c r="I491" s="61" t="s">
        <v>15</v>
      </c>
    </row>
    <row r="492" spans="1:9" x14ac:dyDescent="0.25">
      <c r="A492" s="63" t="s">
        <v>522</v>
      </c>
      <c r="B492" s="64" t="s">
        <v>507</v>
      </c>
      <c r="C492" s="16" t="s">
        <v>523</v>
      </c>
      <c r="D492" s="18">
        <v>44488</v>
      </c>
      <c r="E492" s="23">
        <v>531250</v>
      </c>
      <c r="F492" s="20" t="s">
        <v>14</v>
      </c>
      <c r="G492" s="26">
        <v>0</v>
      </c>
      <c r="H492" s="23">
        <v>531250</v>
      </c>
      <c r="I492" s="61" t="s">
        <v>15</v>
      </c>
    </row>
    <row r="493" spans="1:9" x14ac:dyDescent="0.25">
      <c r="A493" s="63" t="s">
        <v>524</v>
      </c>
      <c r="B493" s="64" t="s">
        <v>507</v>
      </c>
      <c r="C493" s="16" t="s">
        <v>525</v>
      </c>
      <c r="D493" s="18">
        <v>44593</v>
      </c>
      <c r="E493" s="23">
        <v>3107544.38</v>
      </c>
      <c r="F493" s="20" t="s">
        <v>14</v>
      </c>
      <c r="G493" s="26">
        <v>0</v>
      </c>
      <c r="H493" s="23">
        <v>3107544.38</v>
      </c>
      <c r="I493" s="61" t="s">
        <v>15</v>
      </c>
    </row>
    <row r="494" spans="1:9" x14ac:dyDescent="0.25">
      <c r="A494" s="63" t="s">
        <v>526</v>
      </c>
      <c r="B494" s="64" t="s">
        <v>507</v>
      </c>
      <c r="C494" s="16" t="s">
        <v>527</v>
      </c>
      <c r="D494" s="18">
        <v>44874</v>
      </c>
      <c r="E494" s="23">
        <v>6187494.3799999999</v>
      </c>
      <c r="F494" s="20" t="s">
        <v>14</v>
      </c>
      <c r="G494" s="23">
        <v>6187494.3799999999</v>
      </c>
      <c r="H494" s="23">
        <v>0</v>
      </c>
      <c r="I494" s="61" t="s">
        <v>21</v>
      </c>
    </row>
    <row r="495" spans="1:9" x14ac:dyDescent="0.25">
      <c r="A495" s="63" t="s">
        <v>528</v>
      </c>
      <c r="B495" s="64" t="s">
        <v>507</v>
      </c>
      <c r="C495" s="16" t="s">
        <v>529</v>
      </c>
      <c r="D495" s="18">
        <v>44652</v>
      </c>
      <c r="E495" s="23">
        <v>216318.75</v>
      </c>
      <c r="F495" s="20" t="s">
        <v>14</v>
      </c>
      <c r="G495" s="26">
        <v>0</v>
      </c>
      <c r="H495" s="23">
        <v>216318.75</v>
      </c>
      <c r="I495" s="61" t="s">
        <v>15</v>
      </c>
    </row>
    <row r="496" spans="1:9" x14ac:dyDescent="0.25">
      <c r="A496" s="63" t="s">
        <v>530</v>
      </c>
      <c r="B496" s="64" t="s">
        <v>507</v>
      </c>
      <c r="C496" s="16" t="s">
        <v>531</v>
      </c>
      <c r="D496" s="18">
        <v>44774</v>
      </c>
      <c r="E496" s="23">
        <v>1255078.1299999999</v>
      </c>
      <c r="F496" s="20" t="s">
        <v>14</v>
      </c>
      <c r="G496" s="26">
        <v>0</v>
      </c>
      <c r="H496" s="23">
        <v>1255078.1299999999</v>
      </c>
      <c r="I496" s="61" t="s">
        <v>15</v>
      </c>
    </row>
    <row r="497" spans="1:9" x14ac:dyDescent="0.25">
      <c r="A497" s="63" t="s">
        <v>532</v>
      </c>
      <c r="B497" s="64" t="s">
        <v>507</v>
      </c>
      <c r="C497" s="16" t="s">
        <v>533</v>
      </c>
      <c r="D497" s="18">
        <v>44593</v>
      </c>
      <c r="E497" s="31">
        <v>931416.88</v>
      </c>
      <c r="F497" s="20" t="s">
        <v>14</v>
      </c>
      <c r="G497" s="26">
        <v>0</v>
      </c>
      <c r="H497" s="31">
        <v>931416.88</v>
      </c>
      <c r="I497" s="61" t="s">
        <v>15</v>
      </c>
    </row>
    <row r="498" spans="1:9" x14ac:dyDescent="0.25">
      <c r="A498" s="63" t="s">
        <v>534</v>
      </c>
      <c r="B498" s="64" t="s">
        <v>507</v>
      </c>
      <c r="C498" s="16" t="s">
        <v>535</v>
      </c>
      <c r="D498" s="18">
        <v>43881</v>
      </c>
      <c r="E498" s="19">
        <v>96310</v>
      </c>
      <c r="F498" s="20" t="s">
        <v>14</v>
      </c>
      <c r="G498" s="26">
        <v>0</v>
      </c>
      <c r="H498" s="19">
        <v>96310</v>
      </c>
      <c r="I498" s="61" t="s">
        <v>19</v>
      </c>
    </row>
    <row r="499" spans="1:9" x14ac:dyDescent="0.25">
      <c r="A499" s="63" t="s">
        <v>534</v>
      </c>
      <c r="B499" s="64" t="s">
        <v>507</v>
      </c>
      <c r="C499" s="16" t="s">
        <v>536</v>
      </c>
      <c r="D499" s="18">
        <v>43889</v>
      </c>
      <c r="E499" s="19">
        <v>96310</v>
      </c>
      <c r="F499" s="20" t="s">
        <v>14</v>
      </c>
      <c r="G499" s="26">
        <v>0</v>
      </c>
      <c r="H499" s="19">
        <v>96310</v>
      </c>
      <c r="I499" s="61" t="s">
        <v>19</v>
      </c>
    </row>
    <row r="500" spans="1:9" x14ac:dyDescent="0.25">
      <c r="A500" s="63" t="s">
        <v>537</v>
      </c>
      <c r="B500" s="64" t="s">
        <v>507</v>
      </c>
      <c r="C500" s="16" t="s">
        <v>538</v>
      </c>
      <c r="D500" s="18">
        <v>43889</v>
      </c>
      <c r="E500" s="26">
        <v>128412.5</v>
      </c>
      <c r="F500" s="20" t="s">
        <v>14</v>
      </c>
      <c r="G500" s="26">
        <v>0</v>
      </c>
      <c r="H500" s="26">
        <v>128412.5</v>
      </c>
      <c r="I500" s="61" t="s">
        <v>15</v>
      </c>
    </row>
    <row r="501" spans="1:9" x14ac:dyDescent="0.25">
      <c r="A501" s="63" t="s">
        <v>539</v>
      </c>
      <c r="B501" s="64" t="s">
        <v>507</v>
      </c>
      <c r="C501" s="16" t="s">
        <v>540</v>
      </c>
      <c r="D501" s="18">
        <v>44593</v>
      </c>
      <c r="E501" s="26">
        <v>1223692.5</v>
      </c>
      <c r="F501" s="20" t="s">
        <v>14</v>
      </c>
      <c r="G501" s="26">
        <v>0</v>
      </c>
      <c r="H501" s="26">
        <v>1223692.5</v>
      </c>
      <c r="I501" s="61" t="s">
        <v>15</v>
      </c>
    </row>
    <row r="502" spans="1:9" x14ac:dyDescent="0.25">
      <c r="A502" s="63" t="s">
        <v>541</v>
      </c>
      <c r="B502" s="64" t="s">
        <v>507</v>
      </c>
      <c r="C502" s="16" t="s">
        <v>542</v>
      </c>
      <c r="D502" s="18">
        <v>44475</v>
      </c>
      <c r="E502" s="26">
        <v>1781250</v>
      </c>
      <c r="F502" s="20" t="s">
        <v>14</v>
      </c>
      <c r="G502" s="26">
        <v>0</v>
      </c>
      <c r="H502" s="26">
        <v>1781250</v>
      </c>
      <c r="I502" s="61" t="s">
        <v>15</v>
      </c>
    </row>
    <row r="503" spans="1:9" x14ac:dyDescent="0.25">
      <c r="A503" s="63" t="s">
        <v>543</v>
      </c>
      <c r="B503" s="64" t="s">
        <v>507</v>
      </c>
      <c r="C503" s="16" t="s">
        <v>510</v>
      </c>
      <c r="D503" s="18">
        <v>43789</v>
      </c>
      <c r="E503" s="26">
        <v>144507.5</v>
      </c>
      <c r="F503" s="20" t="s">
        <v>14</v>
      </c>
      <c r="G503" s="26">
        <v>0</v>
      </c>
      <c r="H503" s="26">
        <v>144507.5</v>
      </c>
      <c r="I503" s="61" t="s">
        <v>19</v>
      </c>
    </row>
    <row r="504" spans="1:9" x14ac:dyDescent="0.25">
      <c r="A504" s="63" t="s">
        <v>544</v>
      </c>
      <c r="B504" s="64" t="s">
        <v>507</v>
      </c>
      <c r="C504" s="16">
        <v>2103</v>
      </c>
      <c r="D504" s="18">
        <v>44859</v>
      </c>
      <c r="E504" s="26">
        <v>13342500</v>
      </c>
      <c r="F504" s="20" t="s">
        <v>14</v>
      </c>
      <c r="G504" s="26">
        <v>13342500</v>
      </c>
      <c r="H504" s="26">
        <v>0</v>
      </c>
      <c r="I504" s="61" t="s">
        <v>21</v>
      </c>
    </row>
    <row r="505" spans="1:9" x14ac:dyDescent="0.25">
      <c r="A505" s="63" t="s">
        <v>545</v>
      </c>
      <c r="B505" s="64" t="s">
        <v>507</v>
      </c>
      <c r="C505" s="16" t="s">
        <v>510</v>
      </c>
      <c r="D505" s="18">
        <v>43168</v>
      </c>
      <c r="E505" s="26">
        <v>134626.25</v>
      </c>
      <c r="F505" s="20" t="s">
        <v>14</v>
      </c>
      <c r="G505" s="19">
        <v>0</v>
      </c>
      <c r="H505" s="26">
        <v>134626.25</v>
      </c>
      <c r="I505" s="61" t="s">
        <v>19</v>
      </c>
    </row>
    <row r="506" spans="1:9" x14ac:dyDescent="0.25">
      <c r="A506" s="63" t="s">
        <v>546</v>
      </c>
      <c r="B506" s="64" t="s">
        <v>507</v>
      </c>
      <c r="C506" s="16" t="s">
        <v>510</v>
      </c>
      <c r="D506" s="18">
        <v>43168</v>
      </c>
      <c r="E506" s="26">
        <v>296562.5</v>
      </c>
      <c r="F506" s="20" t="s">
        <v>14</v>
      </c>
      <c r="G506" s="26">
        <v>0</v>
      </c>
      <c r="H506" s="26">
        <v>296562.5</v>
      </c>
      <c r="I506" s="61" t="s">
        <v>19</v>
      </c>
    </row>
    <row r="507" spans="1:9" x14ac:dyDescent="0.25">
      <c r="A507" s="63" t="s">
        <v>547</v>
      </c>
      <c r="B507" s="64" t="s">
        <v>507</v>
      </c>
      <c r="C507" s="16" t="s">
        <v>548</v>
      </c>
      <c r="D507" s="18">
        <v>44865</v>
      </c>
      <c r="E507" s="26">
        <v>1265625</v>
      </c>
      <c r="F507" s="20" t="s">
        <v>14</v>
      </c>
      <c r="G507" s="26">
        <v>0</v>
      </c>
      <c r="H507" s="26">
        <v>1265625</v>
      </c>
      <c r="I507" s="61" t="s">
        <v>15</v>
      </c>
    </row>
    <row r="508" spans="1:9" x14ac:dyDescent="0.25">
      <c r="A508" s="63" t="s">
        <v>549</v>
      </c>
      <c r="B508" s="64" t="s">
        <v>507</v>
      </c>
      <c r="C508" s="16" t="s">
        <v>550</v>
      </c>
      <c r="D508" s="18">
        <v>44865</v>
      </c>
      <c r="E508" s="26">
        <v>984375</v>
      </c>
      <c r="F508" s="20" t="s">
        <v>14</v>
      </c>
      <c r="G508" s="26">
        <v>0</v>
      </c>
      <c r="H508" s="26">
        <v>984375</v>
      </c>
      <c r="I508" s="61" t="s">
        <v>15</v>
      </c>
    </row>
    <row r="509" spans="1:9" x14ac:dyDescent="0.25">
      <c r="A509" s="63" t="s">
        <v>551</v>
      </c>
      <c r="B509" s="64" t="s">
        <v>507</v>
      </c>
      <c r="C509" s="16" t="s">
        <v>552</v>
      </c>
      <c r="D509" s="18">
        <v>44865</v>
      </c>
      <c r="E509" s="26">
        <v>140625</v>
      </c>
      <c r="F509" s="20" t="s">
        <v>14</v>
      </c>
      <c r="G509" s="26">
        <v>0</v>
      </c>
      <c r="H509" s="26">
        <v>140625</v>
      </c>
      <c r="I509" s="61" t="s">
        <v>15</v>
      </c>
    </row>
    <row r="510" spans="1:9" x14ac:dyDescent="0.25">
      <c r="A510" s="63" t="s">
        <v>553</v>
      </c>
      <c r="B510" s="64" t="s">
        <v>507</v>
      </c>
      <c r="C510" s="16" t="s">
        <v>554</v>
      </c>
      <c r="D510" s="18">
        <v>44865</v>
      </c>
      <c r="E510" s="26">
        <v>562500</v>
      </c>
      <c r="F510" s="20" t="s">
        <v>14</v>
      </c>
      <c r="G510" s="26">
        <v>0</v>
      </c>
      <c r="H510" s="26">
        <v>562500</v>
      </c>
      <c r="I510" s="61" t="s">
        <v>15</v>
      </c>
    </row>
    <row r="511" spans="1:9" x14ac:dyDescent="0.25">
      <c r="A511" s="63" t="s">
        <v>547</v>
      </c>
      <c r="B511" s="64" t="s">
        <v>507</v>
      </c>
      <c r="C511" s="16" t="s">
        <v>555</v>
      </c>
      <c r="D511" s="18">
        <v>44865</v>
      </c>
      <c r="E511" s="26">
        <v>1265625</v>
      </c>
      <c r="F511" s="20" t="s">
        <v>14</v>
      </c>
      <c r="G511" s="26">
        <v>0</v>
      </c>
      <c r="H511" s="26">
        <v>1265625</v>
      </c>
      <c r="I511" s="61" t="s">
        <v>15</v>
      </c>
    </row>
    <row r="512" spans="1:9" x14ac:dyDescent="0.25">
      <c r="A512" s="63" t="s">
        <v>556</v>
      </c>
      <c r="B512" s="64" t="s">
        <v>507</v>
      </c>
      <c r="C512" s="16" t="s">
        <v>557</v>
      </c>
      <c r="D512" s="18">
        <v>43867</v>
      </c>
      <c r="E512" s="26">
        <v>81000</v>
      </c>
      <c r="F512" s="20" t="s">
        <v>14</v>
      </c>
      <c r="G512" s="19">
        <v>0</v>
      </c>
      <c r="H512" s="26">
        <v>81000</v>
      </c>
      <c r="I512" s="61" t="s">
        <v>19</v>
      </c>
    </row>
    <row r="513" spans="1:9" x14ac:dyDescent="0.25">
      <c r="A513" s="63" t="s">
        <v>558</v>
      </c>
      <c r="B513" s="64" t="s">
        <v>507</v>
      </c>
      <c r="C513" s="16" t="s">
        <v>559</v>
      </c>
      <c r="D513" s="18">
        <v>43801</v>
      </c>
      <c r="E513" s="26">
        <v>675</v>
      </c>
      <c r="F513" s="20" t="s">
        <v>14</v>
      </c>
      <c r="G513" s="19">
        <v>0</v>
      </c>
      <c r="H513" s="26">
        <v>675</v>
      </c>
      <c r="I513" s="61" t="s">
        <v>15</v>
      </c>
    </row>
    <row r="514" spans="1:9" x14ac:dyDescent="0.25">
      <c r="A514" s="63" t="s">
        <v>560</v>
      </c>
      <c r="B514" s="64" t="s">
        <v>507</v>
      </c>
      <c r="C514" s="16" t="s">
        <v>561</v>
      </c>
      <c r="D514" s="18">
        <v>44504</v>
      </c>
      <c r="E514" s="26">
        <v>3940450</v>
      </c>
      <c r="F514" s="20" t="s">
        <v>14</v>
      </c>
      <c r="G514" s="19">
        <v>0</v>
      </c>
      <c r="H514" s="26">
        <v>3940450</v>
      </c>
      <c r="I514" s="61" t="s">
        <v>19</v>
      </c>
    </row>
    <row r="515" spans="1:9" x14ac:dyDescent="0.25">
      <c r="A515" s="63" t="s">
        <v>560</v>
      </c>
      <c r="B515" s="64" t="s">
        <v>507</v>
      </c>
      <c r="C515" s="16" t="s">
        <v>562</v>
      </c>
      <c r="D515" s="18">
        <v>44593</v>
      </c>
      <c r="E515" s="26">
        <v>3940450</v>
      </c>
      <c r="F515" s="20" t="s">
        <v>14</v>
      </c>
      <c r="G515" s="19">
        <v>0</v>
      </c>
      <c r="H515" s="26">
        <v>3940450</v>
      </c>
      <c r="I515" s="61" t="s">
        <v>15</v>
      </c>
    </row>
    <row r="516" spans="1:9" x14ac:dyDescent="0.25">
      <c r="A516" s="63" t="s">
        <v>563</v>
      </c>
      <c r="B516" s="64" t="s">
        <v>507</v>
      </c>
      <c r="C516" s="16" t="s">
        <v>564</v>
      </c>
      <c r="D516" s="18">
        <v>43599</v>
      </c>
      <c r="E516" s="23">
        <v>697125</v>
      </c>
      <c r="F516" s="20" t="s">
        <v>14</v>
      </c>
      <c r="G516" s="26">
        <v>0</v>
      </c>
      <c r="H516" s="23">
        <v>697125</v>
      </c>
      <c r="I516" s="61" t="s">
        <v>19</v>
      </c>
    </row>
    <row r="517" spans="1:9" x14ac:dyDescent="0.25">
      <c r="A517" s="63" t="s">
        <v>563</v>
      </c>
      <c r="B517" s="64" t="s">
        <v>507</v>
      </c>
      <c r="C517" s="16" t="s">
        <v>565</v>
      </c>
      <c r="D517" s="18">
        <v>43599</v>
      </c>
      <c r="E517" s="23">
        <v>697125</v>
      </c>
      <c r="F517" s="20" t="s">
        <v>14</v>
      </c>
      <c r="G517" s="26">
        <v>0</v>
      </c>
      <c r="H517" s="23">
        <v>697125</v>
      </c>
      <c r="I517" s="61" t="s">
        <v>19</v>
      </c>
    </row>
    <row r="518" spans="1:9" x14ac:dyDescent="0.25">
      <c r="A518" s="63" t="s">
        <v>566</v>
      </c>
      <c r="B518" s="64" t="s">
        <v>507</v>
      </c>
      <c r="C518" s="16" t="s">
        <v>567</v>
      </c>
      <c r="D518" s="18">
        <v>43796</v>
      </c>
      <c r="E518" s="23">
        <v>765625</v>
      </c>
      <c r="F518" s="20" t="s">
        <v>14</v>
      </c>
      <c r="G518" s="26">
        <v>0</v>
      </c>
      <c r="H518" s="23">
        <v>765625</v>
      </c>
      <c r="I518" s="61" t="s">
        <v>19</v>
      </c>
    </row>
    <row r="519" spans="1:9" x14ac:dyDescent="0.25">
      <c r="A519" s="63" t="s">
        <v>568</v>
      </c>
      <c r="B519" s="64" t="s">
        <v>507</v>
      </c>
      <c r="C519" s="16" t="s">
        <v>569</v>
      </c>
      <c r="D519" s="18">
        <v>43448</v>
      </c>
      <c r="E519" s="26">
        <v>814312.5</v>
      </c>
      <c r="F519" s="20" t="s">
        <v>14</v>
      </c>
      <c r="G519" s="26">
        <v>0</v>
      </c>
      <c r="H519" s="26">
        <v>814312.5</v>
      </c>
      <c r="I519" s="61" t="s">
        <v>19</v>
      </c>
    </row>
    <row r="520" spans="1:9" x14ac:dyDescent="0.25">
      <c r="A520" s="63" t="s">
        <v>570</v>
      </c>
      <c r="B520" s="64" t="s">
        <v>507</v>
      </c>
      <c r="C520" s="16" t="s">
        <v>571</v>
      </c>
      <c r="D520" s="18">
        <v>43599</v>
      </c>
      <c r="E520" s="26">
        <v>929500</v>
      </c>
      <c r="F520" s="20" t="s">
        <v>14</v>
      </c>
      <c r="G520" s="26">
        <v>0</v>
      </c>
      <c r="H520" s="26">
        <v>929500</v>
      </c>
      <c r="I520" s="61" t="s">
        <v>19</v>
      </c>
    </row>
    <row r="521" spans="1:9" x14ac:dyDescent="0.25">
      <c r="A521" s="63" t="s">
        <v>572</v>
      </c>
      <c r="B521" s="64" t="s">
        <v>507</v>
      </c>
      <c r="C521" s="16" t="s">
        <v>573</v>
      </c>
      <c r="D521" s="18">
        <v>43816</v>
      </c>
      <c r="E521" s="26">
        <v>771847.5</v>
      </c>
      <c r="F521" s="20" t="s">
        <v>14</v>
      </c>
      <c r="G521" s="19">
        <v>0</v>
      </c>
      <c r="H521" s="26">
        <v>771847.5</v>
      </c>
      <c r="I521" s="61" t="s">
        <v>19</v>
      </c>
    </row>
    <row r="522" spans="1:9" x14ac:dyDescent="0.25">
      <c r="A522" s="63" t="s">
        <v>574</v>
      </c>
      <c r="B522" s="64" t="s">
        <v>507</v>
      </c>
      <c r="C522" s="16" t="s">
        <v>575</v>
      </c>
      <c r="D522" s="18">
        <v>43586</v>
      </c>
      <c r="E522" s="26">
        <v>1531250</v>
      </c>
      <c r="F522" s="20" t="s">
        <v>14</v>
      </c>
      <c r="G522" s="19">
        <v>0</v>
      </c>
      <c r="H522" s="26">
        <v>1531250</v>
      </c>
      <c r="I522" s="61" t="s">
        <v>19</v>
      </c>
    </row>
    <row r="523" spans="1:9" x14ac:dyDescent="0.25">
      <c r="A523" s="63" t="s">
        <v>576</v>
      </c>
      <c r="B523" s="64" t="s">
        <v>507</v>
      </c>
      <c r="C523" s="16" t="s">
        <v>577</v>
      </c>
      <c r="D523" s="18">
        <v>43504</v>
      </c>
      <c r="E523" s="26">
        <v>29224734.379999999</v>
      </c>
      <c r="F523" s="20" t="s">
        <v>14</v>
      </c>
      <c r="G523" s="19">
        <v>0</v>
      </c>
      <c r="H523" s="26">
        <v>29224734.379999999</v>
      </c>
      <c r="I523" s="61" t="s">
        <v>19</v>
      </c>
    </row>
    <row r="524" spans="1:9" x14ac:dyDescent="0.25">
      <c r="A524" s="63" t="s">
        <v>578</v>
      </c>
      <c r="B524" s="64" t="s">
        <v>507</v>
      </c>
      <c r="C524" s="16" t="s">
        <v>579</v>
      </c>
      <c r="D524" s="18">
        <v>43599</v>
      </c>
      <c r="E524" s="26">
        <v>38036812.5</v>
      </c>
      <c r="F524" s="20" t="s">
        <v>14</v>
      </c>
      <c r="G524" s="19">
        <v>0</v>
      </c>
      <c r="H524" s="26">
        <v>38036812.5</v>
      </c>
      <c r="I524" s="61" t="s">
        <v>19</v>
      </c>
    </row>
    <row r="525" spans="1:9" x14ac:dyDescent="0.25">
      <c r="A525" s="63" t="s">
        <v>580</v>
      </c>
      <c r="B525" s="64" t="s">
        <v>507</v>
      </c>
      <c r="C525" s="16" t="s">
        <v>581</v>
      </c>
      <c r="D525" s="18">
        <v>44593</v>
      </c>
      <c r="E525" s="26">
        <v>662312.5</v>
      </c>
      <c r="F525" s="20" t="s">
        <v>14</v>
      </c>
      <c r="G525" s="19">
        <v>0</v>
      </c>
      <c r="H525" s="26">
        <v>662312.5</v>
      </c>
      <c r="I525" s="61" t="s">
        <v>15</v>
      </c>
    </row>
    <row r="526" spans="1:9" x14ac:dyDescent="0.25">
      <c r="A526" s="63" t="s">
        <v>580</v>
      </c>
      <c r="B526" s="64" t="s">
        <v>507</v>
      </c>
      <c r="C526" s="16" t="s">
        <v>582</v>
      </c>
      <c r="D526" s="18">
        <v>44593</v>
      </c>
      <c r="E526" s="26">
        <v>662312.5</v>
      </c>
      <c r="F526" s="20" t="s">
        <v>14</v>
      </c>
      <c r="G526" s="19">
        <v>0</v>
      </c>
      <c r="H526" s="26">
        <v>662312.5</v>
      </c>
      <c r="I526" s="61" t="s">
        <v>15</v>
      </c>
    </row>
    <row r="527" spans="1:9" x14ac:dyDescent="0.25">
      <c r="A527" s="63" t="s">
        <v>580</v>
      </c>
      <c r="B527" s="64" t="s">
        <v>507</v>
      </c>
      <c r="C527" s="16" t="s">
        <v>583</v>
      </c>
      <c r="D527" s="18">
        <v>44593</v>
      </c>
      <c r="E527" s="26">
        <v>662312.5</v>
      </c>
      <c r="F527" s="20" t="s">
        <v>14</v>
      </c>
      <c r="G527" s="19">
        <v>0</v>
      </c>
      <c r="H527" s="26">
        <v>662312.5</v>
      </c>
      <c r="I527" s="61" t="s">
        <v>15</v>
      </c>
    </row>
    <row r="528" spans="1:9" x14ac:dyDescent="0.25">
      <c r="A528" s="63" t="s">
        <v>584</v>
      </c>
      <c r="B528" s="64" t="s">
        <v>507</v>
      </c>
      <c r="C528" s="16" t="s">
        <v>585</v>
      </c>
      <c r="D528" s="18">
        <v>43602</v>
      </c>
      <c r="E528" s="26">
        <v>549721.25</v>
      </c>
      <c r="F528" s="20" t="s">
        <v>14</v>
      </c>
      <c r="G528" s="26">
        <v>0</v>
      </c>
      <c r="H528" s="26">
        <v>549721.25</v>
      </c>
      <c r="I528" s="61" t="s">
        <v>19</v>
      </c>
    </row>
    <row r="529" spans="1:9" x14ac:dyDescent="0.25">
      <c r="A529" s="63" t="s">
        <v>586</v>
      </c>
      <c r="B529" s="64" t="s">
        <v>507</v>
      </c>
      <c r="C529" s="16" t="s">
        <v>585</v>
      </c>
      <c r="D529" s="18">
        <v>43402</v>
      </c>
      <c r="E529" s="26">
        <v>797397.5</v>
      </c>
      <c r="F529" s="20" t="s">
        <v>14</v>
      </c>
      <c r="G529" s="26">
        <v>0</v>
      </c>
      <c r="H529" s="26">
        <v>797397.5</v>
      </c>
      <c r="I529" s="61" t="s">
        <v>19</v>
      </c>
    </row>
    <row r="530" spans="1:9" x14ac:dyDescent="0.25">
      <c r="A530" s="63" t="s">
        <v>587</v>
      </c>
      <c r="B530" s="64" t="s">
        <v>507</v>
      </c>
      <c r="C530" s="16" t="s">
        <v>585</v>
      </c>
      <c r="D530" s="18">
        <v>43402</v>
      </c>
      <c r="E530" s="26">
        <v>33807.5</v>
      </c>
      <c r="F530" s="20" t="s">
        <v>14</v>
      </c>
      <c r="G530" s="26">
        <v>0</v>
      </c>
      <c r="H530" s="26">
        <v>33807.5</v>
      </c>
      <c r="I530" s="61" t="s">
        <v>19</v>
      </c>
    </row>
    <row r="531" spans="1:9" x14ac:dyDescent="0.25">
      <c r="A531" s="63" t="s">
        <v>588</v>
      </c>
      <c r="B531" s="64" t="s">
        <v>507</v>
      </c>
      <c r="C531" s="16" t="s">
        <v>585</v>
      </c>
      <c r="D531" s="18">
        <v>43402</v>
      </c>
      <c r="E531" s="26">
        <v>236652.5</v>
      </c>
      <c r="F531" s="20" t="s">
        <v>14</v>
      </c>
      <c r="G531" s="26">
        <v>0</v>
      </c>
      <c r="H531" s="26">
        <v>236652.5</v>
      </c>
      <c r="I531" s="61" t="s">
        <v>19</v>
      </c>
    </row>
    <row r="532" spans="1:9" x14ac:dyDescent="0.25">
      <c r="A532" s="63" t="s">
        <v>589</v>
      </c>
      <c r="B532" s="64" t="s">
        <v>507</v>
      </c>
      <c r="C532" s="16" t="s">
        <v>590</v>
      </c>
      <c r="D532" s="18">
        <v>43306</v>
      </c>
      <c r="E532" s="26">
        <v>117125</v>
      </c>
      <c r="F532" s="20" t="s">
        <v>14</v>
      </c>
      <c r="G532" s="26">
        <v>0</v>
      </c>
      <c r="H532" s="26">
        <v>117125</v>
      </c>
      <c r="I532" s="61" t="s">
        <v>19</v>
      </c>
    </row>
    <row r="533" spans="1:9" x14ac:dyDescent="0.25">
      <c r="A533" s="63" t="s">
        <v>591</v>
      </c>
      <c r="B533" s="64" t="s">
        <v>507</v>
      </c>
      <c r="C533" s="16" t="s">
        <v>585</v>
      </c>
      <c r="D533" s="18">
        <v>43391</v>
      </c>
      <c r="E533" s="26">
        <v>971578.13</v>
      </c>
      <c r="F533" s="20" t="s">
        <v>14</v>
      </c>
      <c r="G533" s="19">
        <v>0</v>
      </c>
      <c r="H533" s="26">
        <v>971578.13</v>
      </c>
      <c r="I533" s="61" t="s">
        <v>19</v>
      </c>
    </row>
    <row r="534" spans="1:9" x14ac:dyDescent="0.25">
      <c r="A534" s="63" t="s">
        <v>592</v>
      </c>
      <c r="B534" s="64" t="s">
        <v>507</v>
      </c>
      <c r="C534" s="16" t="s">
        <v>585</v>
      </c>
      <c r="D534" s="18">
        <v>43452</v>
      </c>
      <c r="E534" s="26">
        <v>127230.63</v>
      </c>
      <c r="F534" s="20" t="s">
        <v>14</v>
      </c>
      <c r="G534" s="26">
        <v>0</v>
      </c>
      <c r="H534" s="26">
        <v>127230.63</v>
      </c>
      <c r="I534" s="61" t="s">
        <v>19</v>
      </c>
    </row>
    <row r="535" spans="1:9" x14ac:dyDescent="0.25">
      <c r="A535" s="63" t="s">
        <v>593</v>
      </c>
      <c r="B535" s="64" t="s">
        <v>507</v>
      </c>
      <c r="C535" s="16" t="s">
        <v>585</v>
      </c>
      <c r="D535" s="18">
        <v>43452</v>
      </c>
      <c r="E535" s="26">
        <v>138796.88</v>
      </c>
      <c r="F535" s="20" t="s">
        <v>14</v>
      </c>
      <c r="G535" s="26">
        <v>0</v>
      </c>
      <c r="H535" s="26">
        <v>138796.88</v>
      </c>
      <c r="I535" s="61" t="s">
        <v>19</v>
      </c>
    </row>
    <row r="536" spans="1:9" x14ac:dyDescent="0.25">
      <c r="A536" s="63" t="s">
        <v>594</v>
      </c>
      <c r="B536" s="64" t="s">
        <v>507</v>
      </c>
      <c r="C536" s="16" t="s">
        <v>595</v>
      </c>
      <c r="D536" s="18">
        <v>43451</v>
      </c>
      <c r="E536" s="23">
        <v>14843.75</v>
      </c>
      <c r="F536" s="20" t="s">
        <v>14</v>
      </c>
      <c r="G536" s="26">
        <v>0</v>
      </c>
      <c r="H536" s="23">
        <v>14843.75</v>
      </c>
      <c r="I536" s="61" t="s">
        <v>19</v>
      </c>
    </row>
    <row r="537" spans="1:9" x14ac:dyDescent="0.25">
      <c r="A537" s="63" t="s">
        <v>596</v>
      </c>
      <c r="B537" s="64" t="s">
        <v>507</v>
      </c>
      <c r="C537" s="16" t="s">
        <v>585</v>
      </c>
      <c r="D537" s="18">
        <v>43550</v>
      </c>
      <c r="E537" s="26">
        <v>242895</v>
      </c>
      <c r="F537" s="20" t="s">
        <v>14</v>
      </c>
      <c r="G537" s="26">
        <v>0</v>
      </c>
      <c r="H537" s="26">
        <v>242895</v>
      </c>
      <c r="I537" s="61" t="s">
        <v>19</v>
      </c>
    </row>
    <row r="538" spans="1:9" x14ac:dyDescent="0.25">
      <c r="A538" s="63" t="s">
        <v>597</v>
      </c>
      <c r="B538" s="64" t="s">
        <v>507</v>
      </c>
      <c r="C538" s="16" t="s">
        <v>598</v>
      </c>
      <c r="D538" s="18">
        <v>43550</v>
      </c>
      <c r="E538" s="23">
        <v>29687.5</v>
      </c>
      <c r="F538" s="20" t="s">
        <v>14</v>
      </c>
      <c r="G538" s="19">
        <v>0</v>
      </c>
      <c r="H538" s="23">
        <v>29687.5</v>
      </c>
      <c r="I538" s="61" t="s">
        <v>19</v>
      </c>
    </row>
    <row r="539" spans="1:9" x14ac:dyDescent="0.25">
      <c r="A539" s="63" t="s">
        <v>599</v>
      </c>
      <c r="B539" s="64" t="s">
        <v>507</v>
      </c>
      <c r="C539" s="16" t="s">
        <v>600</v>
      </c>
      <c r="D539" s="18">
        <v>43550</v>
      </c>
      <c r="E539" s="23">
        <v>367187.5</v>
      </c>
      <c r="F539" s="20" t="s">
        <v>14</v>
      </c>
      <c r="G539" s="26">
        <v>0</v>
      </c>
      <c r="H539" s="23">
        <v>367187.5</v>
      </c>
      <c r="I539" s="61" t="s">
        <v>19</v>
      </c>
    </row>
    <row r="540" spans="1:9" x14ac:dyDescent="0.25">
      <c r="A540" s="63" t="s">
        <v>599</v>
      </c>
      <c r="B540" s="64" t="s">
        <v>507</v>
      </c>
      <c r="C540" s="16" t="s">
        <v>601</v>
      </c>
      <c r="D540" s="18">
        <v>43391</v>
      </c>
      <c r="E540" s="23">
        <v>367187.5</v>
      </c>
      <c r="F540" s="20" t="s">
        <v>14</v>
      </c>
      <c r="G540" s="26">
        <v>0</v>
      </c>
      <c r="H540" s="23">
        <v>367187.5</v>
      </c>
      <c r="I540" s="61" t="s">
        <v>19</v>
      </c>
    </row>
    <row r="541" spans="1:9" x14ac:dyDescent="0.25">
      <c r="A541" s="63" t="s">
        <v>602</v>
      </c>
      <c r="B541" s="64" t="s">
        <v>507</v>
      </c>
      <c r="C541" s="16" t="s">
        <v>585</v>
      </c>
      <c r="D541" s="18">
        <v>43307</v>
      </c>
      <c r="E541" s="26">
        <v>46265.63</v>
      </c>
      <c r="F541" s="20" t="s">
        <v>14</v>
      </c>
      <c r="G541" s="26">
        <v>0</v>
      </c>
      <c r="H541" s="26">
        <v>46265.63</v>
      </c>
      <c r="I541" s="61" t="s">
        <v>19</v>
      </c>
    </row>
    <row r="542" spans="1:9" x14ac:dyDescent="0.25">
      <c r="A542" s="63" t="s">
        <v>603</v>
      </c>
      <c r="B542" s="64" t="s">
        <v>507</v>
      </c>
      <c r="C542" s="16" t="s">
        <v>604</v>
      </c>
      <c r="D542" s="18">
        <v>43447</v>
      </c>
      <c r="E542" s="26">
        <v>1406563.75</v>
      </c>
      <c r="F542" s="20" t="s">
        <v>14</v>
      </c>
      <c r="G542" s="26">
        <v>0</v>
      </c>
      <c r="H542" s="26">
        <v>1406563.75</v>
      </c>
      <c r="I542" s="61" t="s">
        <v>19</v>
      </c>
    </row>
    <row r="543" spans="1:9" x14ac:dyDescent="0.25">
      <c r="A543" s="63" t="s">
        <v>605</v>
      </c>
      <c r="B543" s="64" t="s">
        <v>507</v>
      </c>
      <c r="C543" s="16" t="s">
        <v>510</v>
      </c>
      <c r="D543" s="18">
        <v>43137</v>
      </c>
      <c r="E543" s="19">
        <v>7882.5</v>
      </c>
      <c r="F543" s="20" t="s">
        <v>14</v>
      </c>
      <c r="G543" s="26">
        <v>0</v>
      </c>
      <c r="H543" s="19">
        <v>7882.5</v>
      </c>
      <c r="I543" s="61" t="s">
        <v>19</v>
      </c>
    </row>
    <row r="544" spans="1:9" x14ac:dyDescent="0.25">
      <c r="A544" s="63" t="s">
        <v>606</v>
      </c>
      <c r="B544" s="64" t="s">
        <v>507</v>
      </c>
      <c r="C544" s="16" t="s">
        <v>510</v>
      </c>
      <c r="D544" s="18">
        <v>43265</v>
      </c>
      <c r="E544" s="26">
        <v>11016.88</v>
      </c>
      <c r="F544" s="20" t="s">
        <v>14</v>
      </c>
      <c r="G544" s="26">
        <v>0</v>
      </c>
      <c r="H544" s="26">
        <v>11016.88</v>
      </c>
      <c r="I544" s="61" t="s">
        <v>19</v>
      </c>
    </row>
    <row r="545" spans="1:9" x14ac:dyDescent="0.25">
      <c r="A545" s="63" t="s">
        <v>607</v>
      </c>
      <c r="B545" s="64" t="s">
        <v>507</v>
      </c>
      <c r="C545" s="16" t="s">
        <v>608</v>
      </c>
      <c r="D545" s="18">
        <v>43718</v>
      </c>
      <c r="E545" s="26">
        <v>159804.38</v>
      </c>
      <c r="F545" s="20" t="s">
        <v>14</v>
      </c>
      <c r="G545" s="26">
        <v>0</v>
      </c>
      <c r="H545" s="26">
        <v>159804.38</v>
      </c>
      <c r="I545" s="61" t="s">
        <v>19</v>
      </c>
    </row>
    <row r="546" spans="1:9" x14ac:dyDescent="0.25">
      <c r="A546" s="63" t="s">
        <v>609</v>
      </c>
      <c r="B546" s="64" t="s">
        <v>507</v>
      </c>
      <c r="C546" s="16" t="s">
        <v>610</v>
      </c>
      <c r="D546" s="18">
        <v>43718</v>
      </c>
      <c r="E546" s="26">
        <v>159990.63</v>
      </c>
      <c r="F546" s="20" t="s">
        <v>14</v>
      </c>
      <c r="G546" s="26">
        <v>0</v>
      </c>
      <c r="H546" s="26">
        <v>159990.63</v>
      </c>
      <c r="I546" s="61" t="s">
        <v>19</v>
      </c>
    </row>
    <row r="547" spans="1:9" x14ac:dyDescent="0.25">
      <c r="A547" s="63" t="s">
        <v>611</v>
      </c>
      <c r="B547" s="64" t="s">
        <v>507</v>
      </c>
      <c r="C547" s="16" t="s">
        <v>510</v>
      </c>
      <c r="D547" s="18">
        <v>43265</v>
      </c>
      <c r="E547" s="26">
        <v>1721.25</v>
      </c>
      <c r="F547" s="20" t="s">
        <v>14</v>
      </c>
      <c r="G547" s="26">
        <v>0</v>
      </c>
      <c r="H547" s="26">
        <v>1721.25</v>
      </c>
      <c r="I547" s="61" t="s">
        <v>19</v>
      </c>
    </row>
    <row r="548" spans="1:9" x14ac:dyDescent="0.25">
      <c r="A548" s="63" t="s">
        <v>612</v>
      </c>
      <c r="B548" s="64" t="s">
        <v>507</v>
      </c>
      <c r="C548" s="16" t="s">
        <v>510</v>
      </c>
      <c r="D548" s="18">
        <v>43546</v>
      </c>
      <c r="E548" s="19">
        <v>17771.25</v>
      </c>
      <c r="F548" s="20" t="s">
        <v>14</v>
      </c>
      <c r="G548" s="26">
        <v>0</v>
      </c>
      <c r="H548" s="19">
        <v>17771.25</v>
      </c>
      <c r="I548" s="61" t="s">
        <v>19</v>
      </c>
    </row>
    <row r="549" spans="1:9" x14ac:dyDescent="0.25">
      <c r="A549" s="63" t="s">
        <v>613</v>
      </c>
      <c r="B549" s="64" t="s">
        <v>507</v>
      </c>
      <c r="C549" s="16" t="s">
        <v>510</v>
      </c>
      <c r="D549" s="18">
        <v>43817</v>
      </c>
      <c r="E549" s="19">
        <v>3984398.13</v>
      </c>
      <c r="F549" s="20" t="s">
        <v>14</v>
      </c>
      <c r="G549" s="26">
        <v>0</v>
      </c>
      <c r="H549" s="19">
        <v>3984398.13</v>
      </c>
      <c r="I549" s="61" t="s">
        <v>19</v>
      </c>
    </row>
    <row r="550" spans="1:9" x14ac:dyDescent="0.25">
      <c r="A550" s="63" t="s">
        <v>614</v>
      </c>
      <c r="B550" s="64" t="s">
        <v>507</v>
      </c>
      <c r="C550" s="16" t="s">
        <v>510</v>
      </c>
      <c r="D550" s="18">
        <v>43770</v>
      </c>
      <c r="E550" s="26">
        <v>682500</v>
      </c>
      <c r="F550" s="20" t="s">
        <v>14</v>
      </c>
      <c r="G550" s="26">
        <v>0</v>
      </c>
      <c r="H550" s="26">
        <v>682500</v>
      </c>
      <c r="I550" s="61" t="s">
        <v>19</v>
      </c>
    </row>
    <row r="551" spans="1:9" x14ac:dyDescent="0.25">
      <c r="A551" s="63" t="s">
        <v>615</v>
      </c>
      <c r="B551" s="64" t="s">
        <v>507</v>
      </c>
      <c r="C551" s="16" t="s">
        <v>616</v>
      </c>
      <c r="D551" s="18">
        <v>43862</v>
      </c>
      <c r="E551" s="19">
        <v>9900000</v>
      </c>
      <c r="F551" s="20" t="s">
        <v>14</v>
      </c>
      <c r="G551" s="26">
        <v>0</v>
      </c>
      <c r="H551" s="19">
        <v>9900000</v>
      </c>
      <c r="I551" s="61" t="s">
        <v>19</v>
      </c>
    </row>
    <row r="552" spans="1:9" x14ac:dyDescent="0.25">
      <c r="A552" s="33" t="s">
        <v>615</v>
      </c>
      <c r="B552" s="64" t="s">
        <v>507</v>
      </c>
      <c r="C552" s="16" t="s">
        <v>510</v>
      </c>
      <c r="D552" s="18">
        <v>43970</v>
      </c>
      <c r="E552" s="19">
        <v>9900000</v>
      </c>
      <c r="F552" s="20" t="s">
        <v>14</v>
      </c>
      <c r="G552" s="19">
        <v>0</v>
      </c>
      <c r="H552" s="19">
        <v>9900000</v>
      </c>
      <c r="I552" s="61" t="s">
        <v>19</v>
      </c>
    </row>
    <row r="553" spans="1:9" x14ac:dyDescent="0.25">
      <c r="A553" s="63" t="s">
        <v>617</v>
      </c>
      <c r="B553" s="64" t="s">
        <v>507</v>
      </c>
      <c r="C553" s="16" t="s">
        <v>510</v>
      </c>
      <c r="D553" s="18">
        <v>43111</v>
      </c>
      <c r="E553" s="19">
        <v>5612500</v>
      </c>
      <c r="F553" s="20" t="s">
        <v>14</v>
      </c>
      <c r="G553" s="26">
        <v>0</v>
      </c>
      <c r="H553" s="19">
        <v>5612500</v>
      </c>
      <c r="I553" s="61" t="s">
        <v>19</v>
      </c>
    </row>
    <row r="554" spans="1:9" x14ac:dyDescent="0.25">
      <c r="A554" s="63" t="s">
        <v>618</v>
      </c>
      <c r="B554" s="64" t="s">
        <v>507</v>
      </c>
      <c r="C554" s="16" t="s">
        <v>619</v>
      </c>
      <c r="D554" s="18">
        <v>43952</v>
      </c>
      <c r="E554" s="19">
        <v>1046875</v>
      </c>
      <c r="F554" s="20" t="s">
        <v>14</v>
      </c>
      <c r="G554" s="26">
        <v>0</v>
      </c>
      <c r="H554" s="19">
        <v>1046875</v>
      </c>
      <c r="I554" s="61" t="s">
        <v>19</v>
      </c>
    </row>
    <row r="555" spans="1:9" x14ac:dyDescent="0.25">
      <c r="A555" s="63" t="s">
        <v>618</v>
      </c>
      <c r="B555" s="64" t="s">
        <v>507</v>
      </c>
      <c r="C555" s="16" t="s">
        <v>620</v>
      </c>
      <c r="D555" s="18">
        <v>43952</v>
      </c>
      <c r="E555" s="19">
        <v>1046875</v>
      </c>
      <c r="F555" s="20" t="s">
        <v>14</v>
      </c>
      <c r="G555" s="26">
        <v>0</v>
      </c>
      <c r="H555" s="19">
        <v>1046875</v>
      </c>
      <c r="I555" s="61" t="s">
        <v>15</v>
      </c>
    </row>
    <row r="556" spans="1:9" x14ac:dyDescent="0.25">
      <c r="A556" s="63" t="s">
        <v>621</v>
      </c>
      <c r="B556" s="64" t="s">
        <v>507</v>
      </c>
      <c r="C556" s="16" t="s">
        <v>622</v>
      </c>
      <c r="D556" s="18">
        <v>44501</v>
      </c>
      <c r="E556" s="19">
        <v>4375000</v>
      </c>
      <c r="F556" s="20" t="s">
        <v>14</v>
      </c>
      <c r="G556" s="26">
        <v>0</v>
      </c>
      <c r="H556" s="19">
        <v>4375000</v>
      </c>
      <c r="I556" s="61" t="s">
        <v>15</v>
      </c>
    </row>
    <row r="557" spans="1:9" x14ac:dyDescent="0.25">
      <c r="A557" s="63" t="s">
        <v>623</v>
      </c>
      <c r="B557" s="64" t="s">
        <v>507</v>
      </c>
      <c r="C557" s="16" t="s">
        <v>624</v>
      </c>
      <c r="D557" s="18">
        <v>44501</v>
      </c>
      <c r="E557" s="19">
        <v>121500</v>
      </c>
      <c r="F557" s="20" t="s">
        <v>14</v>
      </c>
      <c r="G557" s="26">
        <v>0</v>
      </c>
      <c r="H557" s="19">
        <v>121500</v>
      </c>
      <c r="I557" s="61" t="s">
        <v>15</v>
      </c>
    </row>
    <row r="558" spans="1:9" x14ac:dyDescent="0.25">
      <c r="A558" s="63" t="s">
        <v>625</v>
      </c>
      <c r="B558" s="64" t="s">
        <v>507</v>
      </c>
      <c r="C558" s="16">
        <v>202102033</v>
      </c>
      <c r="D558" s="18">
        <v>44562</v>
      </c>
      <c r="E558" s="19">
        <v>16113500</v>
      </c>
      <c r="F558" s="20" t="s">
        <v>14</v>
      </c>
      <c r="G558" s="26">
        <v>0</v>
      </c>
      <c r="H558" s="19">
        <v>16113500</v>
      </c>
      <c r="I558" s="61" t="s">
        <v>15</v>
      </c>
    </row>
    <row r="559" spans="1:9" x14ac:dyDescent="0.25">
      <c r="A559" s="63" t="s">
        <v>626</v>
      </c>
      <c r="B559" s="64" t="s">
        <v>507</v>
      </c>
      <c r="C559" s="16" t="s">
        <v>627</v>
      </c>
      <c r="D559" s="18">
        <v>44925</v>
      </c>
      <c r="E559" s="19">
        <v>2493500</v>
      </c>
      <c r="F559" s="20" t="s">
        <v>14</v>
      </c>
      <c r="G559" s="19">
        <v>997400</v>
      </c>
      <c r="H559" s="19">
        <v>1496100</v>
      </c>
      <c r="I559" s="61" t="s">
        <v>628</v>
      </c>
    </row>
    <row r="560" spans="1:9" x14ac:dyDescent="0.25">
      <c r="A560" s="63" t="s">
        <v>629</v>
      </c>
      <c r="B560" s="64" t="s">
        <v>507</v>
      </c>
      <c r="C560" s="16" t="s">
        <v>630</v>
      </c>
      <c r="D560" s="18">
        <v>44925</v>
      </c>
      <c r="E560" s="19">
        <v>12168525</v>
      </c>
      <c r="F560" s="20" t="s">
        <v>14</v>
      </c>
      <c r="G560" s="19">
        <v>0</v>
      </c>
      <c r="H560" s="19">
        <v>12168525</v>
      </c>
      <c r="I560" s="61" t="s">
        <v>15</v>
      </c>
    </row>
    <row r="561" spans="1:9" x14ac:dyDescent="0.25">
      <c r="A561" s="63" t="s">
        <v>631</v>
      </c>
      <c r="B561" s="64" t="s">
        <v>507</v>
      </c>
      <c r="C561" s="16" t="s">
        <v>632</v>
      </c>
      <c r="D561" s="18">
        <v>44593</v>
      </c>
      <c r="E561" s="23">
        <v>4703125</v>
      </c>
      <c r="F561" s="20" t="s">
        <v>14</v>
      </c>
      <c r="G561" s="23">
        <v>0</v>
      </c>
      <c r="H561" s="23">
        <v>4703125</v>
      </c>
      <c r="I561" s="61" t="s">
        <v>15</v>
      </c>
    </row>
    <row r="562" spans="1:9" x14ac:dyDescent="0.25">
      <c r="A562" s="63" t="s">
        <v>633</v>
      </c>
      <c r="B562" s="64" t="s">
        <v>507</v>
      </c>
      <c r="C562" s="16" t="s">
        <v>634</v>
      </c>
      <c r="D562" s="18">
        <v>44926</v>
      </c>
      <c r="E562" s="23">
        <v>1382500</v>
      </c>
      <c r="F562" s="20" t="s">
        <v>14</v>
      </c>
      <c r="G562" s="23">
        <v>0</v>
      </c>
      <c r="H562" s="23">
        <v>1382500</v>
      </c>
      <c r="I562" s="61" t="s">
        <v>15</v>
      </c>
    </row>
    <row r="563" spans="1:9" x14ac:dyDescent="0.25">
      <c r="A563" s="63" t="s">
        <v>635</v>
      </c>
      <c r="B563" s="64" t="s">
        <v>507</v>
      </c>
      <c r="C563" s="16" t="s">
        <v>636</v>
      </c>
      <c r="D563" s="18">
        <v>44925</v>
      </c>
      <c r="E563" s="23">
        <v>269325</v>
      </c>
      <c r="F563" s="20" t="s">
        <v>14</v>
      </c>
      <c r="G563" s="23">
        <v>269325</v>
      </c>
      <c r="H563" s="23">
        <v>0</v>
      </c>
      <c r="I563" s="61" t="s">
        <v>21</v>
      </c>
    </row>
    <row r="564" spans="1:9" x14ac:dyDescent="0.25">
      <c r="A564" s="63" t="s">
        <v>637</v>
      </c>
      <c r="B564" s="64" t="s">
        <v>507</v>
      </c>
      <c r="C564" s="16">
        <v>3430</v>
      </c>
      <c r="D564" s="18">
        <v>44896</v>
      </c>
      <c r="E564" s="23">
        <v>530625</v>
      </c>
      <c r="F564" s="20" t="s">
        <v>14</v>
      </c>
      <c r="G564" s="23">
        <v>530625</v>
      </c>
      <c r="H564" s="23">
        <v>0</v>
      </c>
      <c r="I564" s="61" t="s">
        <v>21</v>
      </c>
    </row>
    <row r="565" spans="1:9" x14ac:dyDescent="0.25">
      <c r="A565" s="63" t="s">
        <v>638</v>
      </c>
      <c r="B565" s="64" t="s">
        <v>507</v>
      </c>
      <c r="C565" s="16" t="s">
        <v>639</v>
      </c>
      <c r="D565" s="18">
        <v>44925</v>
      </c>
      <c r="E565" s="23">
        <v>8875500</v>
      </c>
      <c r="F565" s="20" t="s">
        <v>14</v>
      </c>
      <c r="G565" s="23">
        <v>0</v>
      </c>
      <c r="H565" s="23">
        <v>8875500</v>
      </c>
      <c r="I565" s="61" t="s">
        <v>15</v>
      </c>
    </row>
    <row r="566" spans="1:9" x14ac:dyDescent="0.25">
      <c r="A566" s="33" t="s">
        <v>640</v>
      </c>
      <c r="B566" s="64" t="s">
        <v>507</v>
      </c>
      <c r="C566" s="66" t="s">
        <v>641</v>
      </c>
      <c r="D566" s="67">
        <v>44844</v>
      </c>
      <c r="E566" s="23">
        <v>38908</v>
      </c>
      <c r="F566" s="20" t="s">
        <v>14</v>
      </c>
      <c r="G566" s="23">
        <v>0</v>
      </c>
      <c r="H566" s="23">
        <v>38908</v>
      </c>
      <c r="I566" s="61" t="s">
        <v>15</v>
      </c>
    </row>
    <row r="567" spans="1:9" x14ac:dyDescent="0.25">
      <c r="A567" s="63" t="s">
        <v>642</v>
      </c>
      <c r="B567" s="64" t="s">
        <v>507</v>
      </c>
      <c r="C567" s="16" t="s">
        <v>510</v>
      </c>
      <c r="D567" s="18">
        <v>43546</v>
      </c>
      <c r="E567" s="26">
        <v>6743750.4000000004</v>
      </c>
      <c r="F567" s="20" t="s">
        <v>14</v>
      </c>
      <c r="G567" s="26">
        <v>0</v>
      </c>
      <c r="H567" s="26">
        <v>6743750.4000000004</v>
      </c>
      <c r="I567" s="61" t="s">
        <v>19</v>
      </c>
    </row>
    <row r="568" spans="1:9" x14ac:dyDescent="0.25">
      <c r="A568" s="63" t="s">
        <v>643</v>
      </c>
      <c r="B568" s="64" t="s">
        <v>507</v>
      </c>
      <c r="C568" s="16" t="s">
        <v>644</v>
      </c>
      <c r="D568" s="18">
        <v>43983</v>
      </c>
      <c r="E568" s="26">
        <v>672686.94</v>
      </c>
      <c r="F568" s="20" t="s">
        <v>14</v>
      </c>
      <c r="G568" s="26">
        <v>0</v>
      </c>
      <c r="H568" s="26">
        <v>672686.94</v>
      </c>
      <c r="I568" s="61" t="s">
        <v>19</v>
      </c>
    </row>
    <row r="569" spans="1:9" x14ac:dyDescent="0.25">
      <c r="A569" s="63" t="s">
        <v>645</v>
      </c>
      <c r="B569" s="64" t="s">
        <v>507</v>
      </c>
      <c r="C569" s="16" t="s">
        <v>646</v>
      </c>
      <c r="D569" s="18">
        <v>43525</v>
      </c>
      <c r="E569" s="26">
        <v>691824</v>
      </c>
      <c r="F569" s="20" t="s">
        <v>14</v>
      </c>
      <c r="G569" s="26">
        <v>0</v>
      </c>
      <c r="H569" s="26">
        <v>691824</v>
      </c>
      <c r="I569" s="61" t="s">
        <v>15</v>
      </c>
    </row>
    <row r="570" spans="1:9" x14ac:dyDescent="0.25">
      <c r="A570" s="63" t="s">
        <v>647</v>
      </c>
      <c r="B570" s="64" t="s">
        <v>507</v>
      </c>
      <c r="C570" s="16" t="s">
        <v>648</v>
      </c>
      <c r="D570" s="18">
        <v>44012</v>
      </c>
      <c r="E570" s="26">
        <v>901256.96</v>
      </c>
      <c r="F570" s="20" t="s">
        <v>14</v>
      </c>
      <c r="G570" s="23">
        <v>0</v>
      </c>
      <c r="H570" s="26">
        <v>901256.96</v>
      </c>
      <c r="I570" s="61" t="s">
        <v>15</v>
      </c>
    </row>
    <row r="571" spans="1:9" x14ac:dyDescent="0.25">
      <c r="A571" s="63" t="s">
        <v>649</v>
      </c>
      <c r="B571" s="64" t="s">
        <v>507</v>
      </c>
      <c r="C571" s="16">
        <v>1307</v>
      </c>
      <c r="D571" s="18">
        <v>44530</v>
      </c>
      <c r="E571" s="26">
        <v>579360</v>
      </c>
      <c r="F571" s="20" t="s">
        <v>14</v>
      </c>
      <c r="G571" s="26">
        <v>0</v>
      </c>
      <c r="H571" s="26">
        <v>579360</v>
      </c>
      <c r="I571" s="61" t="s">
        <v>15</v>
      </c>
    </row>
    <row r="572" spans="1:9" x14ac:dyDescent="0.25">
      <c r="A572" s="63" t="s">
        <v>650</v>
      </c>
      <c r="B572" s="64" t="s">
        <v>507</v>
      </c>
      <c r="C572" s="16" t="s">
        <v>651</v>
      </c>
      <c r="D572" s="18">
        <v>44393</v>
      </c>
      <c r="E572" s="26">
        <v>4072560</v>
      </c>
      <c r="F572" s="20" t="s">
        <v>14</v>
      </c>
      <c r="G572" s="26">
        <v>0</v>
      </c>
      <c r="H572" s="26">
        <v>4072560</v>
      </c>
      <c r="I572" s="61" t="s">
        <v>15</v>
      </c>
    </row>
    <row r="573" spans="1:9" x14ac:dyDescent="0.25">
      <c r="A573" s="63" t="s">
        <v>652</v>
      </c>
      <c r="B573" s="64" t="s">
        <v>507</v>
      </c>
      <c r="C573" s="16" t="s">
        <v>653</v>
      </c>
      <c r="D573" s="18">
        <v>44481</v>
      </c>
      <c r="E573" s="26">
        <v>147566.39999999999</v>
      </c>
      <c r="F573" s="20" t="s">
        <v>14</v>
      </c>
      <c r="G573" s="26">
        <v>0</v>
      </c>
      <c r="H573" s="26">
        <v>147566.39999999999</v>
      </c>
      <c r="I573" s="61" t="s">
        <v>15</v>
      </c>
    </row>
    <row r="574" spans="1:9" x14ac:dyDescent="0.25">
      <c r="A574" s="63" t="s">
        <v>654</v>
      </c>
      <c r="B574" s="64" t="s">
        <v>507</v>
      </c>
      <c r="C574" s="16">
        <v>21816</v>
      </c>
      <c r="D574" s="18">
        <v>44501</v>
      </c>
      <c r="E574" s="26">
        <v>48081.2</v>
      </c>
      <c r="F574" s="20" t="s">
        <v>14</v>
      </c>
      <c r="G574" s="26">
        <v>0</v>
      </c>
      <c r="H574" s="26">
        <v>48081.2</v>
      </c>
      <c r="I574" s="61" t="s">
        <v>15</v>
      </c>
    </row>
    <row r="575" spans="1:9" x14ac:dyDescent="0.25">
      <c r="A575" s="63" t="s">
        <v>655</v>
      </c>
      <c r="B575" s="64" t="s">
        <v>507</v>
      </c>
      <c r="C575" s="16" t="s">
        <v>656</v>
      </c>
      <c r="D575" s="18">
        <v>44531</v>
      </c>
      <c r="E575" s="26">
        <v>10249560</v>
      </c>
      <c r="F575" s="20" t="s">
        <v>14</v>
      </c>
      <c r="G575" s="26">
        <v>0</v>
      </c>
      <c r="H575" s="26">
        <v>10249560</v>
      </c>
      <c r="I575" s="61" t="s">
        <v>15</v>
      </c>
    </row>
    <row r="576" spans="1:9" x14ac:dyDescent="0.25">
      <c r="A576" s="63" t="s">
        <v>657</v>
      </c>
      <c r="B576" s="64" t="s">
        <v>507</v>
      </c>
      <c r="C576" s="16">
        <v>4843476</v>
      </c>
      <c r="D576" s="18">
        <v>44501</v>
      </c>
      <c r="E576" s="19">
        <v>301437.59999999998</v>
      </c>
      <c r="F576" s="20" t="s">
        <v>14</v>
      </c>
      <c r="G576" s="26">
        <v>0</v>
      </c>
      <c r="H576" s="19">
        <v>301437.59999999998</v>
      </c>
      <c r="I576" s="61" t="s">
        <v>19</v>
      </c>
    </row>
    <row r="577" spans="1:9" x14ac:dyDescent="0.25">
      <c r="A577" s="63" t="s">
        <v>658</v>
      </c>
      <c r="B577" s="64" t="s">
        <v>507</v>
      </c>
      <c r="C577" s="16" t="s">
        <v>659</v>
      </c>
      <c r="D577" s="18">
        <v>43790</v>
      </c>
      <c r="E577" s="26">
        <v>753657.62</v>
      </c>
      <c r="F577" s="20" t="s">
        <v>14</v>
      </c>
      <c r="G577" s="26">
        <v>0</v>
      </c>
      <c r="H577" s="26">
        <v>753657.62</v>
      </c>
      <c r="I577" s="61" t="s">
        <v>15</v>
      </c>
    </row>
    <row r="578" spans="1:9" x14ac:dyDescent="0.25">
      <c r="A578" s="63" t="s">
        <v>660</v>
      </c>
      <c r="B578" s="64" t="s">
        <v>507</v>
      </c>
      <c r="C578" s="16">
        <v>660257987</v>
      </c>
      <c r="D578" s="18">
        <v>44501</v>
      </c>
      <c r="E578" s="26">
        <v>545136.86</v>
      </c>
      <c r="F578" s="20" t="s">
        <v>14</v>
      </c>
      <c r="G578" s="26">
        <v>0</v>
      </c>
      <c r="H578" s="26">
        <v>545136.86</v>
      </c>
      <c r="I578" s="61" t="s">
        <v>19</v>
      </c>
    </row>
    <row r="579" spans="1:9" x14ac:dyDescent="0.25">
      <c r="A579" s="63" t="s">
        <v>661</v>
      </c>
      <c r="B579" s="64" t="s">
        <v>507</v>
      </c>
      <c r="C579" s="16" t="s">
        <v>662</v>
      </c>
      <c r="D579" s="18">
        <v>43862</v>
      </c>
      <c r="E579" s="26">
        <v>19880</v>
      </c>
      <c r="F579" s="20" t="s">
        <v>14</v>
      </c>
      <c r="G579" s="26">
        <v>0</v>
      </c>
      <c r="H579" s="26">
        <v>19880</v>
      </c>
      <c r="I579" s="61" t="s">
        <v>19</v>
      </c>
    </row>
    <row r="580" spans="1:9" x14ac:dyDescent="0.25">
      <c r="A580" s="63" t="s">
        <v>661</v>
      </c>
      <c r="B580" s="64" t="s">
        <v>507</v>
      </c>
      <c r="C580" s="16" t="s">
        <v>663</v>
      </c>
      <c r="D580" s="18">
        <v>43880</v>
      </c>
      <c r="E580" s="26">
        <v>19880</v>
      </c>
      <c r="F580" s="20" t="s">
        <v>14</v>
      </c>
      <c r="G580" s="26">
        <v>0</v>
      </c>
      <c r="H580" s="26">
        <v>19880</v>
      </c>
      <c r="I580" s="61" t="s">
        <v>19</v>
      </c>
    </row>
    <row r="581" spans="1:9" x14ac:dyDescent="0.25">
      <c r="A581" s="63" t="s">
        <v>664</v>
      </c>
      <c r="B581" s="64" t="s">
        <v>507</v>
      </c>
      <c r="C581" s="16" t="s">
        <v>665</v>
      </c>
      <c r="D581" s="18">
        <v>43171</v>
      </c>
      <c r="E581" s="26">
        <v>22436</v>
      </c>
      <c r="F581" s="20" t="s">
        <v>14</v>
      </c>
      <c r="G581" s="26">
        <v>0</v>
      </c>
      <c r="H581" s="26">
        <v>22436</v>
      </c>
      <c r="I581" s="61" t="s">
        <v>19</v>
      </c>
    </row>
    <row r="582" spans="1:9" x14ac:dyDescent="0.25">
      <c r="A582" s="63" t="s">
        <v>666</v>
      </c>
      <c r="B582" s="64" t="s">
        <v>507</v>
      </c>
      <c r="C582" s="16" t="s">
        <v>667</v>
      </c>
      <c r="D582" s="18">
        <v>43862</v>
      </c>
      <c r="E582" s="26">
        <v>34207.800000000003</v>
      </c>
      <c r="F582" s="20" t="s">
        <v>14</v>
      </c>
      <c r="G582" s="26">
        <v>0</v>
      </c>
      <c r="H582" s="26">
        <v>34207.800000000003</v>
      </c>
      <c r="I582" s="61" t="s">
        <v>19</v>
      </c>
    </row>
    <row r="583" spans="1:9" x14ac:dyDescent="0.25">
      <c r="A583" s="63" t="s">
        <v>668</v>
      </c>
      <c r="B583" s="64" t="s">
        <v>507</v>
      </c>
      <c r="C583" s="16" t="s">
        <v>669</v>
      </c>
      <c r="D583" s="18">
        <v>43880</v>
      </c>
      <c r="E583" s="26">
        <v>36195.800000000003</v>
      </c>
      <c r="F583" s="20" t="s">
        <v>14</v>
      </c>
      <c r="G583" s="26">
        <v>0</v>
      </c>
      <c r="H583" s="26">
        <v>36195.800000000003</v>
      </c>
      <c r="I583" s="61" t="s">
        <v>15</v>
      </c>
    </row>
    <row r="584" spans="1:9" x14ac:dyDescent="0.25">
      <c r="A584" s="63" t="s">
        <v>670</v>
      </c>
      <c r="B584" s="64" t="s">
        <v>507</v>
      </c>
      <c r="C584" s="16" t="s">
        <v>671</v>
      </c>
      <c r="D584" s="18">
        <v>44956</v>
      </c>
      <c r="E584" s="26">
        <v>2556</v>
      </c>
      <c r="F584" s="20" t="s">
        <v>14</v>
      </c>
      <c r="G584" s="26">
        <v>0</v>
      </c>
      <c r="H584" s="26">
        <v>2556</v>
      </c>
      <c r="I584" s="61" t="s">
        <v>15</v>
      </c>
    </row>
    <row r="585" spans="1:9" x14ac:dyDescent="0.25">
      <c r="A585" s="63" t="s">
        <v>672</v>
      </c>
      <c r="B585" s="64" t="s">
        <v>507</v>
      </c>
      <c r="C585" s="16">
        <v>1897187</v>
      </c>
      <c r="D585" s="18">
        <v>44531</v>
      </c>
      <c r="E585" s="26">
        <v>981788</v>
      </c>
      <c r="F585" s="20" t="s">
        <v>14</v>
      </c>
      <c r="G585" s="26">
        <v>0</v>
      </c>
      <c r="H585" s="26">
        <v>981788</v>
      </c>
      <c r="I585" s="61" t="s">
        <v>19</v>
      </c>
    </row>
    <row r="586" spans="1:9" x14ac:dyDescent="0.25">
      <c r="A586" s="63" t="s">
        <v>673</v>
      </c>
      <c r="B586" s="64" t="s">
        <v>507</v>
      </c>
      <c r="C586" s="16" t="s">
        <v>674</v>
      </c>
      <c r="D586" s="18">
        <v>43952</v>
      </c>
      <c r="E586" s="26">
        <v>147680</v>
      </c>
      <c r="F586" s="20" t="s">
        <v>14</v>
      </c>
      <c r="G586" s="26">
        <v>0</v>
      </c>
      <c r="H586" s="26">
        <v>147680</v>
      </c>
      <c r="I586" s="61" t="s">
        <v>19</v>
      </c>
    </row>
    <row r="587" spans="1:9" x14ac:dyDescent="0.25">
      <c r="A587" s="63" t="s">
        <v>675</v>
      </c>
      <c r="B587" s="64" t="s">
        <v>507</v>
      </c>
      <c r="C587" s="16" t="s">
        <v>585</v>
      </c>
      <c r="D587" s="18">
        <v>43726</v>
      </c>
      <c r="E587" s="26">
        <v>680123.2</v>
      </c>
      <c r="F587" s="20" t="s">
        <v>14</v>
      </c>
      <c r="G587" s="26">
        <v>0</v>
      </c>
      <c r="H587" s="26">
        <v>680123.2</v>
      </c>
      <c r="I587" s="61" t="s">
        <v>19</v>
      </c>
    </row>
    <row r="588" spans="1:9" x14ac:dyDescent="0.25">
      <c r="A588" s="63" t="s">
        <v>676</v>
      </c>
      <c r="B588" s="64" t="s">
        <v>507</v>
      </c>
      <c r="C588" s="16" t="s">
        <v>677</v>
      </c>
      <c r="D588" s="18">
        <v>43726</v>
      </c>
      <c r="E588" s="26">
        <v>5243492</v>
      </c>
      <c r="F588" s="20" t="s">
        <v>14</v>
      </c>
      <c r="G588" s="26">
        <v>0</v>
      </c>
      <c r="H588" s="26">
        <v>5243492</v>
      </c>
      <c r="I588" s="61" t="s">
        <v>19</v>
      </c>
    </row>
    <row r="589" spans="1:9" x14ac:dyDescent="0.25">
      <c r="A589" s="63" t="s">
        <v>678</v>
      </c>
      <c r="B589" s="64" t="s">
        <v>507</v>
      </c>
      <c r="C589" s="16" t="s">
        <v>585</v>
      </c>
      <c r="D589" s="18">
        <v>43845</v>
      </c>
      <c r="E589" s="26">
        <v>1732808.96</v>
      </c>
      <c r="F589" s="20" t="s">
        <v>14</v>
      </c>
      <c r="G589" s="26">
        <v>0</v>
      </c>
      <c r="H589" s="26">
        <v>1732808.96</v>
      </c>
      <c r="I589" s="61" t="s">
        <v>19</v>
      </c>
    </row>
    <row r="590" spans="1:9" x14ac:dyDescent="0.25">
      <c r="A590" s="63" t="s">
        <v>676</v>
      </c>
      <c r="B590" s="64" t="s">
        <v>507</v>
      </c>
      <c r="C590" s="16" t="s">
        <v>679</v>
      </c>
      <c r="D590" s="18">
        <v>43952</v>
      </c>
      <c r="E590" s="26">
        <v>5243492</v>
      </c>
      <c r="F590" s="20" t="s">
        <v>14</v>
      </c>
      <c r="G590" s="26">
        <v>0</v>
      </c>
      <c r="H590" s="26">
        <v>5243492.4000000004</v>
      </c>
      <c r="I590" s="61" t="s">
        <v>19</v>
      </c>
    </row>
    <row r="591" spans="1:9" x14ac:dyDescent="0.25">
      <c r="A591" s="63" t="s">
        <v>680</v>
      </c>
      <c r="B591" s="64" t="s">
        <v>507</v>
      </c>
      <c r="C591" s="16" t="s">
        <v>681</v>
      </c>
      <c r="D591" s="18">
        <v>43983</v>
      </c>
      <c r="E591" s="26">
        <v>3296388</v>
      </c>
      <c r="F591" s="20" t="s">
        <v>14</v>
      </c>
      <c r="G591" s="26">
        <v>0</v>
      </c>
      <c r="H591" s="26">
        <v>3296388</v>
      </c>
      <c r="I591" s="61" t="s">
        <v>19</v>
      </c>
    </row>
    <row r="592" spans="1:9" x14ac:dyDescent="0.25">
      <c r="A592" s="63" t="s">
        <v>682</v>
      </c>
      <c r="B592" s="64" t="s">
        <v>507</v>
      </c>
      <c r="C592" s="16" t="s">
        <v>683</v>
      </c>
      <c r="D592" s="18">
        <v>43983</v>
      </c>
      <c r="E592" s="26">
        <v>2542939.98</v>
      </c>
      <c r="F592" s="20" t="s">
        <v>14</v>
      </c>
      <c r="G592" s="26">
        <v>0</v>
      </c>
      <c r="H592" s="26">
        <v>2542939.98</v>
      </c>
      <c r="I592" s="61" t="s">
        <v>15</v>
      </c>
    </row>
    <row r="593" spans="1:9" x14ac:dyDescent="0.25">
      <c r="A593" s="63" t="s">
        <v>684</v>
      </c>
      <c r="B593" s="64" t="s">
        <v>507</v>
      </c>
      <c r="C593" s="16" t="s">
        <v>685</v>
      </c>
      <c r="D593" s="18">
        <v>44621</v>
      </c>
      <c r="E593" s="26">
        <v>1395577.7</v>
      </c>
      <c r="F593" s="20" t="s">
        <v>14</v>
      </c>
      <c r="G593" s="26">
        <v>0</v>
      </c>
      <c r="H593" s="26">
        <v>1395577.7</v>
      </c>
      <c r="I593" s="61" t="s">
        <v>15</v>
      </c>
    </row>
    <row r="594" spans="1:9" x14ac:dyDescent="0.25">
      <c r="A594" s="63" t="s">
        <v>686</v>
      </c>
      <c r="B594" s="64" t="s">
        <v>507</v>
      </c>
      <c r="C594" s="16" t="s">
        <v>687</v>
      </c>
      <c r="D594" s="18">
        <v>44501</v>
      </c>
      <c r="E594" s="19">
        <v>1652716.42</v>
      </c>
      <c r="F594" s="20" t="s">
        <v>14</v>
      </c>
      <c r="G594" s="26">
        <v>0</v>
      </c>
      <c r="H594" s="19">
        <v>1652716.42</v>
      </c>
      <c r="I594" s="61" t="s">
        <v>15</v>
      </c>
    </row>
    <row r="595" spans="1:9" x14ac:dyDescent="0.25">
      <c r="A595" s="63" t="s">
        <v>688</v>
      </c>
      <c r="B595" s="64" t="s">
        <v>507</v>
      </c>
      <c r="C595" s="16">
        <v>220997451</v>
      </c>
      <c r="D595" s="18">
        <v>44501</v>
      </c>
      <c r="E595" s="23">
        <v>6785705.1500000004</v>
      </c>
      <c r="F595" s="20" t="s">
        <v>14</v>
      </c>
      <c r="G595" s="26">
        <v>0</v>
      </c>
      <c r="H595" s="23">
        <v>6785705.1500000004</v>
      </c>
      <c r="I595" s="61" t="s">
        <v>15</v>
      </c>
    </row>
    <row r="596" spans="1:9" ht="15.75" x14ac:dyDescent="0.25">
      <c r="A596" s="41"/>
      <c r="B596" s="292" t="s">
        <v>689</v>
      </c>
      <c r="C596" s="292"/>
      <c r="D596" s="292"/>
      <c r="E596" s="68">
        <f>SUM(E484:E595)</f>
        <v>281531607.42999995</v>
      </c>
      <c r="F596" s="69"/>
      <c r="G596" s="68">
        <f>SUM(G484:G595)</f>
        <v>21327344.379999999</v>
      </c>
      <c r="H596" s="68">
        <f>SUM(H484:H595)</f>
        <v>260204263.44999996</v>
      </c>
      <c r="I596" s="41"/>
    </row>
    <row r="597" spans="1:9" ht="15.75" x14ac:dyDescent="0.25">
      <c r="A597" s="42"/>
      <c r="B597" s="42"/>
      <c r="C597" s="47"/>
      <c r="D597" s="48"/>
      <c r="E597" s="70"/>
      <c r="F597" s="70"/>
      <c r="G597" s="70"/>
      <c r="H597" s="71"/>
    </row>
    <row r="598" spans="1:9" ht="15.75" x14ac:dyDescent="0.25">
      <c r="A598" s="42"/>
      <c r="B598" s="42"/>
      <c r="C598" s="47"/>
      <c r="D598" s="48"/>
      <c r="E598" s="70"/>
      <c r="F598" s="70"/>
      <c r="G598" s="70"/>
      <c r="H598" s="71"/>
    </row>
    <row r="599" spans="1:9" ht="15.75" x14ac:dyDescent="0.25">
      <c r="A599" s="42"/>
      <c r="B599" s="42"/>
      <c r="C599" s="47"/>
      <c r="D599" s="48"/>
      <c r="E599" s="70"/>
      <c r="F599" s="70"/>
      <c r="G599" s="70"/>
      <c r="H599" s="71"/>
    </row>
    <row r="600" spans="1:9" ht="15.75" x14ac:dyDescent="0.25">
      <c r="A600" s="42"/>
      <c r="B600" s="42"/>
      <c r="C600" s="47"/>
      <c r="D600" s="48"/>
      <c r="E600" s="70"/>
      <c r="F600" s="70"/>
      <c r="G600" s="70"/>
      <c r="H600" s="71"/>
    </row>
    <row r="601" spans="1:9" ht="15.75" x14ac:dyDescent="0.25">
      <c r="A601" s="42"/>
      <c r="B601" s="42"/>
      <c r="C601" s="47"/>
      <c r="D601" s="48"/>
      <c r="E601" s="70"/>
      <c r="F601" s="70"/>
      <c r="G601" s="70"/>
      <c r="H601" s="71"/>
    </row>
    <row r="602" spans="1:9" ht="15.75" x14ac:dyDescent="0.25">
      <c r="A602" s="42"/>
      <c r="B602" s="42"/>
      <c r="C602" s="47"/>
      <c r="D602" s="48"/>
      <c r="E602" s="70"/>
      <c r="F602" s="70"/>
      <c r="G602" s="70"/>
      <c r="H602" s="71"/>
    </row>
    <row r="603" spans="1:9" ht="15.75" x14ac:dyDescent="0.25">
      <c r="A603" s="42"/>
      <c r="B603" s="42"/>
      <c r="C603" s="47"/>
      <c r="D603" s="48"/>
      <c r="E603" s="70"/>
      <c r="F603" s="70"/>
      <c r="G603" s="70"/>
      <c r="H603" s="71"/>
    </row>
    <row r="604" spans="1:9" ht="16.5" thickBot="1" x14ac:dyDescent="0.3">
      <c r="A604" s="72" t="s">
        <v>690</v>
      </c>
      <c r="B604" s="42"/>
      <c r="C604" s="47"/>
      <c r="D604" s="48"/>
      <c r="E604" s="73"/>
      <c r="F604" s="73"/>
      <c r="G604" s="73"/>
      <c r="H604" s="50"/>
      <c r="I604" s="41"/>
    </row>
    <row r="605" spans="1:9" ht="31.5" x14ac:dyDescent="0.25">
      <c r="A605" s="74" t="s">
        <v>2</v>
      </c>
      <c r="B605" s="75" t="s">
        <v>3</v>
      </c>
      <c r="C605" s="76" t="s">
        <v>4</v>
      </c>
      <c r="D605" s="77" t="s">
        <v>5</v>
      </c>
      <c r="E605" s="75" t="s">
        <v>6</v>
      </c>
      <c r="F605" s="75" t="s">
        <v>7</v>
      </c>
      <c r="G605" s="78" t="s">
        <v>8</v>
      </c>
      <c r="H605" s="78" t="s">
        <v>9</v>
      </c>
      <c r="I605" s="78" t="s">
        <v>10</v>
      </c>
    </row>
    <row r="606" spans="1:9" x14ac:dyDescent="0.25">
      <c r="A606" s="25" t="s">
        <v>11</v>
      </c>
      <c r="B606" s="16" t="s">
        <v>691</v>
      </c>
      <c r="C606" s="79" t="s">
        <v>692</v>
      </c>
      <c r="D606" s="18">
        <v>44869</v>
      </c>
      <c r="E606" s="23">
        <v>1368000</v>
      </c>
      <c r="F606" s="20" t="s">
        <v>14</v>
      </c>
      <c r="G606" s="23">
        <v>1368000</v>
      </c>
      <c r="H606" s="23">
        <v>0</v>
      </c>
      <c r="I606" s="61" t="s">
        <v>21</v>
      </c>
    </row>
    <row r="607" spans="1:9" x14ac:dyDescent="0.25">
      <c r="A607" s="25" t="s">
        <v>693</v>
      </c>
      <c r="B607" s="80" t="s">
        <v>694</v>
      </c>
      <c r="C607" s="79" t="s">
        <v>695</v>
      </c>
      <c r="D607" s="18">
        <v>44470</v>
      </c>
      <c r="E607" s="23">
        <v>71154</v>
      </c>
      <c r="F607" s="20" t="s">
        <v>14</v>
      </c>
      <c r="G607" s="23">
        <v>0</v>
      </c>
      <c r="H607" s="23">
        <v>71154</v>
      </c>
      <c r="I607" s="61" t="s">
        <v>15</v>
      </c>
    </row>
    <row r="608" spans="1:9" x14ac:dyDescent="0.25">
      <c r="A608" s="25" t="s">
        <v>696</v>
      </c>
      <c r="B608" s="80" t="s">
        <v>694</v>
      </c>
      <c r="C608" s="79" t="s">
        <v>697</v>
      </c>
      <c r="D608" s="18">
        <v>44852</v>
      </c>
      <c r="E608" s="23">
        <v>2741508</v>
      </c>
      <c r="F608" s="20" t="s">
        <v>14</v>
      </c>
      <c r="G608" s="23">
        <v>2741508</v>
      </c>
      <c r="H608" s="23">
        <v>0</v>
      </c>
      <c r="I608" s="61" t="s">
        <v>21</v>
      </c>
    </row>
    <row r="609" spans="1:9" x14ac:dyDescent="0.25">
      <c r="A609" s="25" t="s">
        <v>696</v>
      </c>
      <c r="B609" s="80" t="s">
        <v>694</v>
      </c>
      <c r="C609" s="79" t="s">
        <v>698</v>
      </c>
      <c r="D609" s="18">
        <v>44855</v>
      </c>
      <c r="E609" s="23">
        <v>2654820</v>
      </c>
      <c r="F609" s="20" t="s">
        <v>14</v>
      </c>
      <c r="G609" s="23">
        <v>2654820</v>
      </c>
      <c r="H609" s="23">
        <v>0</v>
      </c>
      <c r="I609" s="61" t="s">
        <v>21</v>
      </c>
    </row>
    <row r="610" spans="1:9" x14ac:dyDescent="0.25">
      <c r="A610" s="25" t="s">
        <v>696</v>
      </c>
      <c r="B610" s="80" t="s">
        <v>694</v>
      </c>
      <c r="C610" s="79" t="s">
        <v>699</v>
      </c>
      <c r="D610" s="18">
        <v>44889</v>
      </c>
      <c r="E610" s="23">
        <v>1248849</v>
      </c>
      <c r="F610" s="20" t="s">
        <v>14</v>
      </c>
      <c r="G610" s="23">
        <v>0</v>
      </c>
      <c r="H610" s="23">
        <v>1248849</v>
      </c>
      <c r="I610" s="61" t="s">
        <v>15</v>
      </c>
    </row>
    <row r="611" spans="1:9" x14ac:dyDescent="0.25">
      <c r="A611" s="25" t="s">
        <v>700</v>
      </c>
      <c r="B611" s="80" t="s">
        <v>694</v>
      </c>
      <c r="C611" s="79" t="s">
        <v>701</v>
      </c>
      <c r="D611" s="18">
        <v>44881</v>
      </c>
      <c r="E611" s="23">
        <v>201780</v>
      </c>
      <c r="F611" s="20" t="s">
        <v>14</v>
      </c>
      <c r="G611" s="23">
        <v>201780</v>
      </c>
      <c r="H611" s="23">
        <v>0</v>
      </c>
      <c r="I611" s="61" t="s">
        <v>21</v>
      </c>
    </row>
    <row r="612" spans="1:9" x14ac:dyDescent="0.25">
      <c r="A612" s="25" t="s">
        <v>702</v>
      </c>
      <c r="B612" s="80" t="s">
        <v>694</v>
      </c>
      <c r="C612" s="79" t="s">
        <v>295</v>
      </c>
      <c r="D612" s="18">
        <v>44838</v>
      </c>
      <c r="E612" s="23">
        <v>676260</v>
      </c>
      <c r="F612" s="20" t="s">
        <v>14</v>
      </c>
      <c r="G612" s="23">
        <v>676260</v>
      </c>
      <c r="H612" s="23">
        <v>0</v>
      </c>
      <c r="I612" s="61" t="s">
        <v>21</v>
      </c>
    </row>
    <row r="613" spans="1:9" x14ac:dyDescent="0.25">
      <c r="A613" s="25" t="s">
        <v>703</v>
      </c>
      <c r="B613" s="16" t="s">
        <v>691</v>
      </c>
      <c r="C613" s="79" t="s">
        <v>704</v>
      </c>
      <c r="D613" s="18">
        <v>44877</v>
      </c>
      <c r="E613" s="23">
        <v>1515744</v>
      </c>
      <c r="F613" s="20" t="s">
        <v>14</v>
      </c>
      <c r="G613" s="23">
        <v>1515744</v>
      </c>
      <c r="H613" s="23">
        <v>0</v>
      </c>
      <c r="I613" s="61" t="s">
        <v>21</v>
      </c>
    </row>
    <row r="614" spans="1:9" x14ac:dyDescent="0.25">
      <c r="A614" s="25" t="s">
        <v>705</v>
      </c>
      <c r="B614" s="16" t="s">
        <v>691</v>
      </c>
      <c r="C614" s="79" t="s">
        <v>706</v>
      </c>
      <c r="D614" s="18">
        <v>44881</v>
      </c>
      <c r="E614" s="23">
        <v>1341234</v>
      </c>
      <c r="F614" s="20" t="s">
        <v>14</v>
      </c>
      <c r="G614" s="23">
        <v>1341234</v>
      </c>
      <c r="H614" s="23">
        <v>0</v>
      </c>
      <c r="I614" s="61" t="s">
        <v>21</v>
      </c>
    </row>
    <row r="615" spans="1:9" x14ac:dyDescent="0.25">
      <c r="A615" s="25" t="s">
        <v>707</v>
      </c>
      <c r="B615" s="80" t="s">
        <v>694</v>
      </c>
      <c r="C615" s="79" t="s">
        <v>708</v>
      </c>
      <c r="D615" s="18">
        <v>44805</v>
      </c>
      <c r="E615" s="23">
        <v>76700</v>
      </c>
      <c r="F615" s="20" t="s">
        <v>14</v>
      </c>
      <c r="G615" s="23">
        <v>0</v>
      </c>
      <c r="H615" s="23">
        <v>76700</v>
      </c>
      <c r="I615" s="61" t="s">
        <v>15</v>
      </c>
    </row>
    <row r="616" spans="1:9" x14ac:dyDescent="0.25">
      <c r="A616" s="33" t="s">
        <v>709</v>
      </c>
      <c r="B616" s="80" t="s">
        <v>694</v>
      </c>
      <c r="C616" s="79" t="s">
        <v>710</v>
      </c>
      <c r="D616" s="16" t="s">
        <v>711</v>
      </c>
      <c r="E616" s="23">
        <v>236000</v>
      </c>
      <c r="F616" s="20" t="s">
        <v>14</v>
      </c>
      <c r="G616" s="81">
        <v>0</v>
      </c>
      <c r="H616" s="23">
        <v>236000</v>
      </c>
      <c r="I616" s="61" t="s">
        <v>15</v>
      </c>
    </row>
    <row r="617" spans="1:9" x14ac:dyDescent="0.25">
      <c r="A617" s="33" t="s">
        <v>709</v>
      </c>
      <c r="B617" s="80" t="s">
        <v>694</v>
      </c>
      <c r="C617" s="79" t="s">
        <v>712</v>
      </c>
      <c r="D617" s="16" t="s">
        <v>711</v>
      </c>
      <c r="E617" s="23">
        <v>236000</v>
      </c>
      <c r="F617" s="20" t="s">
        <v>14</v>
      </c>
      <c r="G617" s="81">
        <v>0</v>
      </c>
      <c r="H617" s="23">
        <v>236000</v>
      </c>
      <c r="I617" s="61" t="s">
        <v>15</v>
      </c>
    </row>
    <row r="618" spans="1:9" x14ac:dyDescent="0.25">
      <c r="A618" s="33" t="s">
        <v>50</v>
      </c>
      <c r="B618" s="80" t="s">
        <v>694</v>
      </c>
      <c r="C618" s="79" t="s">
        <v>713</v>
      </c>
      <c r="D618" s="16" t="s">
        <v>714</v>
      </c>
      <c r="E618" s="23">
        <v>1618941.6</v>
      </c>
      <c r="F618" s="20" t="s">
        <v>14</v>
      </c>
      <c r="G618" s="23">
        <v>0</v>
      </c>
      <c r="H618" s="23">
        <v>1618941.6</v>
      </c>
      <c r="I618" s="61" t="s">
        <v>15</v>
      </c>
    </row>
    <row r="619" spans="1:9" x14ac:dyDescent="0.25">
      <c r="A619" s="33" t="s">
        <v>50</v>
      </c>
      <c r="B619" s="80" t="s">
        <v>694</v>
      </c>
      <c r="C619" s="79" t="s">
        <v>715</v>
      </c>
      <c r="D619" s="16" t="s">
        <v>714</v>
      </c>
      <c r="E619" s="23">
        <v>1717848</v>
      </c>
      <c r="F619" s="20" t="s">
        <v>14</v>
      </c>
      <c r="G619" s="23">
        <v>0</v>
      </c>
      <c r="H619" s="23">
        <v>1717848</v>
      </c>
      <c r="I619" s="61" t="s">
        <v>15</v>
      </c>
    </row>
    <row r="620" spans="1:9" x14ac:dyDescent="0.25">
      <c r="A620" s="33" t="s">
        <v>50</v>
      </c>
      <c r="B620" s="80" t="s">
        <v>694</v>
      </c>
      <c r="C620" s="79" t="s">
        <v>716</v>
      </c>
      <c r="D620" s="18">
        <v>44679</v>
      </c>
      <c r="E620" s="23">
        <v>1950776</v>
      </c>
      <c r="F620" s="20" t="s">
        <v>14</v>
      </c>
      <c r="G620" s="19">
        <v>0</v>
      </c>
      <c r="H620" s="23">
        <v>1950776</v>
      </c>
      <c r="I620" s="61" t="s">
        <v>15</v>
      </c>
    </row>
    <row r="621" spans="1:9" x14ac:dyDescent="0.25">
      <c r="A621" s="33" t="s">
        <v>50</v>
      </c>
      <c r="B621" s="80" t="s">
        <v>694</v>
      </c>
      <c r="C621" s="79" t="s">
        <v>717</v>
      </c>
      <c r="D621" s="18">
        <v>44851</v>
      </c>
      <c r="E621" s="23">
        <v>1186876.8</v>
      </c>
      <c r="F621" s="20" t="s">
        <v>14</v>
      </c>
      <c r="G621" s="23">
        <v>0</v>
      </c>
      <c r="H621" s="23">
        <v>1186876.8</v>
      </c>
      <c r="I621" s="61" t="s">
        <v>15</v>
      </c>
    </row>
    <row r="622" spans="1:9" x14ac:dyDescent="0.25">
      <c r="A622" s="33" t="s">
        <v>50</v>
      </c>
      <c r="B622" s="80" t="s">
        <v>694</v>
      </c>
      <c r="C622" s="79" t="s">
        <v>718</v>
      </c>
      <c r="D622" s="18">
        <v>44851</v>
      </c>
      <c r="E622" s="23">
        <v>869335.2</v>
      </c>
      <c r="F622" s="20" t="s">
        <v>14</v>
      </c>
      <c r="G622" s="23">
        <v>869335.2</v>
      </c>
      <c r="H622" s="23">
        <v>0</v>
      </c>
      <c r="I622" s="61" t="s">
        <v>21</v>
      </c>
    </row>
    <row r="623" spans="1:9" x14ac:dyDescent="0.25">
      <c r="A623" s="33" t="s">
        <v>50</v>
      </c>
      <c r="B623" s="80" t="s">
        <v>694</v>
      </c>
      <c r="C623" s="79" t="s">
        <v>719</v>
      </c>
      <c r="D623" s="18">
        <v>44851</v>
      </c>
      <c r="E623" s="23">
        <v>4655394</v>
      </c>
      <c r="F623" s="20" t="s">
        <v>14</v>
      </c>
      <c r="G623" s="23">
        <v>4655394</v>
      </c>
      <c r="H623" s="23">
        <v>0</v>
      </c>
      <c r="I623" s="61" t="s">
        <v>21</v>
      </c>
    </row>
    <row r="624" spans="1:9" x14ac:dyDescent="0.25">
      <c r="A624" s="33" t="s">
        <v>50</v>
      </c>
      <c r="B624" s="80" t="s">
        <v>694</v>
      </c>
      <c r="C624" s="79" t="s">
        <v>720</v>
      </c>
      <c r="D624" s="18">
        <v>44855</v>
      </c>
      <c r="E624" s="23">
        <v>1462773.6</v>
      </c>
      <c r="F624" s="20" t="s">
        <v>14</v>
      </c>
      <c r="G624" s="23">
        <v>1462773.6</v>
      </c>
      <c r="H624" s="23">
        <v>0</v>
      </c>
      <c r="I624" s="61" t="s">
        <v>21</v>
      </c>
    </row>
    <row r="625" spans="1:9" x14ac:dyDescent="0.25">
      <c r="A625" s="82" t="s">
        <v>721</v>
      </c>
      <c r="B625" s="80" t="s">
        <v>694</v>
      </c>
      <c r="C625" s="16" t="s">
        <v>722</v>
      </c>
      <c r="D625" s="18">
        <v>44883</v>
      </c>
      <c r="E625" s="23">
        <v>66906</v>
      </c>
      <c r="F625" s="20" t="s">
        <v>14</v>
      </c>
      <c r="G625" s="23">
        <v>66906</v>
      </c>
      <c r="H625" s="23">
        <v>0</v>
      </c>
      <c r="I625" s="61" t="s">
        <v>21</v>
      </c>
    </row>
    <row r="626" spans="1:9" x14ac:dyDescent="0.25">
      <c r="A626" s="82" t="s">
        <v>721</v>
      </c>
      <c r="B626" s="80" t="s">
        <v>694</v>
      </c>
      <c r="C626" s="16" t="s">
        <v>723</v>
      </c>
      <c r="D626" s="18">
        <v>44883</v>
      </c>
      <c r="E626" s="23">
        <v>66906</v>
      </c>
      <c r="F626" s="20" t="s">
        <v>14</v>
      </c>
      <c r="G626" s="23">
        <v>66906</v>
      </c>
      <c r="H626" s="23">
        <v>0</v>
      </c>
      <c r="I626" s="61" t="s">
        <v>21</v>
      </c>
    </row>
    <row r="627" spans="1:9" x14ac:dyDescent="0.25">
      <c r="A627" s="82" t="s">
        <v>724</v>
      </c>
      <c r="B627" s="80" t="s">
        <v>694</v>
      </c>
      <c r="C627" s="79" t="s">
        <v>725</v>
      </c>
      <c r="D627" s="18">
        <v>44866</v>
      </c>
      <c r="E627" s="23">
        <v>57820</v>
      </c>
      <c r="F627" s="20" t="s">
        <v>14</v>
      </c>
      <c r="G627" s="23">
        <v>57820</v>
      </c>
      <c r="H627" s="23">
        <v>0</v>
      </c>
      <c r="I627" s="61" t="s">
        <v>21</v>
      </c>
    </row>
    <row r="628" spans="1:9" x14ac:dyDescent="0.25">
      <c r="A628" s="33" t="s">
        <v>726</v>
      </c>
      <c r="B628" s="80" t="s">
        <v>694</v>
      </c>
      <c r="C628" s="79" t="s">
        <v>727</v>
      </c>
      <c r="D628" s="18">
        <v>44869</v>
      </c>
      <c r="E628" s="23">
        <v>1144440</v>
      </c>
      <c r="F628" s="20" t="s">
        <v>14</v>
      </c>
      <c r="G628" s="23">
        <v>1144440</v>
      </c>
      <c r="H628" s="23">
        <v>0</v>
      </c>
      <c r="I628" s="61" t="s">
        <v>21</v>
      </c>
    </row>
    <row r="629" spans="1:9" x14ac:dyDescent="0.25">
      <c r="A629" s="33" t="s">
        <v>726</v>
      </c>
      <c r="B629" s="80" t="s">
        <v>694</v>
      </c>
      <c r="C629" s="79" t="s">
        <v>728</v>
      </c>
      <c r="D629" s="18">
        <v>44896</v>
      </c>
      <c r="E629" s="23">
        <v>556614</v>
      </c>
      <c r="F629" s="20" t="s">
        <v>14</v>
      </c>
      <c r="G629" s="23">
        <v>556614</v>
      </c>
      <c r="H629" s="23">
        <v>0</v>
      </c>
      <c r="I629" s="61" t="s">
        <v>21</v>
      </c>
    </row>
    <row r="630" spans="1:9" x14ac:dyDescent="0.25">
      <c r="A630" s="33" t="s">
        <v>401</v>
      </c>
      <c r="B630" s="80" t="s">
        <v>694</v>
      </c>
      <c r="C630" s="79" t="s">
        <v>729</v>
      </c>
      <c r="D630" s="18">
        <v>44886</v>
      </c>
      <c r="E630" s="23">
        <v>55460</v>
      </c>
      <c r="F630" s="20" t="s">
        <v>14</v>
      </c>
      <c r="G630" s="23">
        <v>55460</v>
      </c>
      <c r="H630" s="23">
        <v>0</v>
      </c>
      <c r="I630" s="61" t="s">
        <v>21</v>
      </c>
    </row>
    <row r="631" spans="1:9" x14ac:dyDescent="0.25">
      <c r="A631" s="33" t="s">
        <v>730</v>
      </c>
      <c r="B631" s="80" t="s">
        <v>694</v>
      </c>
      <c r="C631" s="79" t="s">
        <v>731</v>
      </c>
      <c r="D631" s="18">
        <v>44470</v>
      </c>
      <c r="E631" s="23">
        <v>115640</v>
      </c>
      <c r="F631" s="20" t="s">
        <v>14</v>
      </c>
      <c r="G631" s="19">
        <v>0</v>
      </c>
      <c r="H631" s="23">
        <v>115640</v>
      </c>
      <c r="I631" s="61" t="s">
        <v>15</v>
      </c>
    </row>
    <row r="632" spans="1:9" x14ac:dyDescent="0.25">
      <c r="A632" s="33" t="s">
        <v>732</v>
      </c>
      <c r="B632" s="80" t="s">
        <v>694</v>
      </c>
      <c r="C632" s="16" t="s">
        <v>733</v>
      </c>
      <c r="D632" s="18">
        <v>44886</v>
      </c>
      <c r="E632" s="19">
        <v>107380</v>
      </c>
      <c r="F632" s="20" t="s">
        <v>14</v>
      </c>
      <c r="G632" s="23">
        <v>0</v>
      </c>
      <c r="H632" s="19">
        <v>107380</v>
      </c>
      <c r="I632" s="61" t="s">
        <v>15</v>
      </c>
    </row>
    <row r="633" spans="1:9" x14ac:dyDescent="0.25">
      <c r="A633" s="33" t="s">
        <v>732</v>
      </c>
      <c r="B633" s="80" t="s">
        <v>694</v>
      </c>
      <c r="C633" s="16" t="s">
        <v>440</v>
      </c>
      <c r="D633" s="18">
        <v>44886</v>
      </c>
      <c r="E633" s="19">
        <v>107380</v>
      </c>
      <c r="F633" s="20" t="s">
        <v>14</v>
      </c>
      <c r="G633" s="23">
        <v>0</v>
      </c>
      <c r="H633" s="19">
        <v>107380</v>
      </c>
      <c r="I633" s="61" t="s">
        <v>15</v>
      </c>
    </row>
    <row r="634" spans="1:9" x14ac:dyDescent="0.25">
      <c r="A634" s="33" t="s">
        <v>732</v>
      </c>
      <c r="B634" s="80" t="s">
        <v>694</v>
      </c>
      <c r="C634" s="16" t="s">
        <v>734</v>
      </c>
      <c r="D634" s="18">
        <v>44886</v>
      </c>
      <c r="E634" s="19">
        <v>107380</v>
      </c>
      <c r="F634" s="20" t="s">
        <v>14</v>
      </c>
      <c r="G634" s="19">
        <v>0</v>
      </c>
      <c r="H634" s="19">
        <v>107380</v>
      </c>
      <c r="I634" s="61" t="s">
        <v>15</v>
      </c>
    </row>
    <row r="635" spans="1:9" x14ac:dyDescent="0.25">
      <c r="A635" s="33" t="s">
        <v>191</v>
      </c>
      <c r="B635" s="80" t="s">
        <v>694</v>
      </c>
      <c r="C635" s="79" t="s">
        <v>735</v>
      </c>
      <c r="D635" s="83">
        <v>44823</v>
      </c>
      <c r="E635" s="23">
        <v>4005420</v>
      </c>
      <c r="F635" s="20" t="s">
        <v>14</v>
      </c>
      <c r="G635" s="23">
        <v>4005420</v>
      </c>
      <c r="H635" s="23">
        <v>0</v>
      </c>
      <c r="I635" s="61" t="s">
        <v>21</v>
      </c>
    </row>
    <row r="636" spans="1:9" x14ac:dyDescent="0.25">
      <c r="A636" s="33" t="s">
        <v>191</v>
      </c>
      <c r="B636" s="80" t="s">
        <v>694</v>
      </c>
      <c r="C636" s="79" t="s">
        <v>736</v>
      </c>
      <c r="D636" s="83">
        <v>44880</v>
      </c>
      <c r="E636" s="23">
        <v>3355578</v>
      </c>
      <c r="F636" s="20" t="s">
        <v>14</v>
      </c>
      <c r="G636" s="23">
        <v>0</v>
      </c>
      <c r="H636" s="23">
        <v>3355578</v>
      </c>
      <c r="I636" s="61" t="s">
        <v>15</v>
      </c>
    </row>
    <row r="637" spans="1:9" x14ac:dyDescent="0.25">
      <c r="A637" s="33" t="s">
        <v>191</v>
      </c>
      <c r="B637" s="80" t="s">
        <v>694</v>
      </c>
      <c r="C637" s="79" t="s">
        <v>737</v>
      </c>
      <c r="D637" s="83">
        <v>44880</v>
      </c>
      <c r="E637" s="23">
        <v>3026502</v>
      </c>
      <c r="F637" s="20" t="s">
        <v>14</v>
      </c>
      <c r="G637" s="23">
        <v>0</v>
      </c>
      <c r="H637" s="23">
        <v>3026502</v>
      </c>
      <c r="I637" s="61" t="s">
        <v>15</v>
      </c>
    </row>
    <row r="638" spans="1:9" x14ac:dyDescent="0.25">
      <c r="A638" s="33" t="s">
        <v>738</v>
      </c>
      <c r="B638" s="80" t="s">
        <v>694</v>
      </c>
      <c r="C638" s="16" t="s">
        <v>739</v>
      </c>
      <c r="D638" s="83">
        <v>44896</v>
      </c>
      <c r="E638" s="23">
        <v>279216</v>
      </c>
      <c r="F638" s="20" t="s">
        <v>14</v>
      </c>
      <c r="G638" s="23">
        <v>279216</v>
      </c>
      <c r="H638" s="23">
        <v>0</v>
      </c>
      <c r="I638" s="61" t="s">
        <v>21</v>
      </c>
    </row>
    <row r="639" spans="1:9" x14ac:dyDescent="0.25">
      <c r="A639" s="33" t="s">
        <v>738</v>
      </c>
      <c r="B639" s="80" t="s">
        <v>694</v>
      </c>
      <c r="C639" s="16" t="s">
        <v>740</v>
      </c>
      <c r="D639" s="18">
        <v>44837</v>
      </c>
      <c r="E639" s="19">
        <v>618264</v>
      </c>
      <c r="F639" s="20" t="s">
        <v>14</v>
      </c>
      <c r="G639" s="19">
        <v>618264</v>
      </c>
      <c r="H639" s="19">
        <v>0</v>
      </c>
      <c r="I639" s="61" t="s">
        <v>21</v>
      </c>
    </row>
    <row r="640" spans="1:9" x14ac:dyDescent="0.25">
      <c r="A640" s="33" t="s">
        <v>486</v>
      </c>
      <c r="B640" s="80" t="s">
        <v>694</v>
      </c>
      <c r="C640" s="16" t="s">
        <v>741</v>
      </c>
      <c r="D640" s="18">
        <v>44896</v>
      </c>
      <c r="E640" s="19">
        <v>744975</v>
      </c>
      <c r="F640" s="20" t="s">
        <v>14</v>
      </c>
      <c r="G640" s="19">
        <v>744975</v>
      </c>
      <c r="H640" s="19">
        <v>0</v>
      </c>
      <c r="I640" s="61" t="s">
        <v>21</v>
      </c>
    </row>
    <row r="641" spans="1:9" x14ac:dyDescent="0.25">
      <c r="A641" s="25" t="s">
        <v>11</v>
      </c>
      <c r="B641" s="16" t="s">
        <v>691</v>
      </c>
      <c r="C641" s="16" t="s">
        <v>742</v>
      </c>
      <c r="D641" s="18">
        <v>44848</v>
      </c>
      <c r="E641" s="19">
        <v>1538712</v>
      </c>
      <c r="F641" s="20" t="s">
        <v>14</v>
      </c>
      <c r="G641" s="19">
        <v>1538712</v>
      </c>
      <c r="H641" s="19">
        <v>0</v>
      </c>
      <c r="I641" s="61" t="s">
        <v>21</v>
      </c>
    </row>
    <row r="642" spans="1:9" ht="15.75" x14ac:dyDescent="0.25">
      <c r="A642" s="41"/>
      <c r="B642" s="84" t="s">
        <v>743</v>
      </c>
      <c r="C642" s="84"/>
      <c r="D642" s="84"/>
      <c r="E642" s="85">
        <f>SUM(E606:E641)</f>
        <v>41784587.200000003</v>
      </c>
      <c r="F642" s="85"/>
      <c r="G642" s="85">
        <f>SUM(G606:G641)</f>
        <v>26621581.800000001</v>
      </c>
      <c r="H642" s="85">
        <f>SUM(H606:H641)</f>
        <v>15163005.399999999</v>
      </c>
      <c r="I642" s="41"/>
    </row>
    <row r="643" spans="1:9" ht="15.75" x14ac:dyDescent="0.25">
      <c r="A643" s="42"/>
      <c r="B643" s="86"/>
      <c r="C643" s="87"/>
      <c r="D643" s="88"/>
      <c r="E643" s="89"/>
      <c r="F643" s="89"/>
      <c r="G643" s="89"/>
      <c r="H643" s="71"/>
    </row>
    <row r="644" spans="1:9" ht="15.75" x14ac:dyDescent="0.25">
      <c r="A644" s="42"/>
      <c r="B644" s="86"/>
      <c r="C644" s="87"/>
      <c r="D644" s="88"/>
      <c r="E644" s="89"/>
      <c r="F644" s="89"/>
      <c r="G644" s="89"/>
      <c r="H644" s="71"/>
    </row>
    <row r="645" spans="1:9" ht="15.75" x14ac:dyDescent="0.25">
      <c r="A645" s="42"/>
      <c r="B645" s="86"/>
      <c r="C645" s="87"/>
      <c r="D645" s="88"/>
      <c r="E645" s="89"/>
      <c r="F645" s="89"/>
      <c r="G645" s="89"/>
      <c r="H645" s="71"/>
    </row>
    <row r="646" spans="1:9" ht="15.75" x14ac:dyDescent="0.25">
      <c r="A646" s="42"/>
      <c r="B646" s="86"/>
      <c r="C646" s="87"/>
      <c r="D646" s="88"/>
      <c r="E646" s="89"/>
      <c r="F646" s="89"/>
      <c r="G646" s="89"/>
      <c r="H646" s="71"/>
    </row>
    <row r="647" spans="1:9" ht="15.75" x14ac:dyDescent="0.25">
      <c r="A647" s="42"/>
      <c r="B647" s="86"/>
      <c r="C647" s="87"/>
      <c r="D647" s="88"/>
      <c r="E647" s="89"/>
      <c r="F647" s="89"/>
      <c r="G647" s="89"/>
      <c r="H647" s="71"/>
    </row>
    <row r="648" spans="1:9" ht="15.75" x14ac:dyDescent="0.25">
      <c r="A648" s="42"/>
      <c r="B648" s="86"/>
      <c r="C648" s="87"/>
      <c r="D648" s="88"/>
      <c r="E648" s="89"/>
      <c r="F648" s="89"/>
      <c r="G648" s="89"/>
      <c r="H648" s="71"/>
    </row>
    <row r="649" spans="1:9" ht="15.75" x14ac:dyDescent="0.25">
      <c r="A649" s="42"/>
      <c r="B649" s="86"/>
      <c r="C649" s="87"/>
      <c r="D649" s="88"/>
      <c r="E649" s="89"/>
      <c r="F649" s="89"/>
      <c r="G649" s="89"/>
      <c r="H649" s="71"/>
    </row>
    <row r="650" spans="1:9" ht="15.75" x14ac:dyDescent="0.25">
      <c r="A650" s="42"/>
      <c r="B650" s="86"/>
      <c r="C650" s="87"/>
      <c r="D650" s="88"/>
      <c r="E650" s="89"/>
      <c r="F650" s="89"/>
      <c r="G650" s="89"/>
      <c r="H650" s="71"/>
    </row>
    <row r="651" spans="1:9" ht="15.75" x14ac:dyDescent="0.25">
      <c r="A651" s="42"/>
      <c r="B651" s="86"/>
      <c r="C651" s="87"/>
      <c r="D651" s="88"/>
      <c r="E651" s="89"/>
      <c r="F651" s="89"/>
      <c r="G651" s="89"/>
      <c r="H651" s="71"/>
    </row>
    <row r="652" spans="1:9" ht="15.75" x14ac:dyDescent="0.25">
      <c r="A652" s="42"/>
      <c r="B652" s="86"/>
      <c r="C652" s="87"/>
      <c r="D652" s="88"/>
      <c r="E652" s="89"/>
      <c r="F652" s="89"/>
      <c r="G652" s="89"/>
      <c r="H652" s="71"/>
    </row>
    <row r="653" spans="1:9" ht="16.5" thickBot="1" x14ac:dyDescent="0.3">
      <c r="A653" s="42" t="s">
        <v>744</v>
      </c>
      <c r="B653" s="86"/>
      <c r="C653" s="87"/>
      <c r="D653" s="88"/>
      <c r="E653" s="90"/>
      <c r="F653" s="90"/>
      <c r="G653" s="90"/>
      <c r="H653" s="50"/>
      <c r="I653" s="41"/>
    </row>
    <row r="654" spans="1:9" ht="32.25" thickBot="1" x14ac:dyDescent="0.3">
      <c r="A654" s="51" t="s">
        <v>2</v>
      </c>
      <c r="B654" s="54" t="s">
        <v>3</v>
      </c>
      <c r="C654" s="52" t="s">
        <v>4</v>
      </c>
      <c r="D654" s="53" t="s">
        <v>5</v>
      </c>
      <c r="E654" s="75" t="s">
        <v>6</v>
      </c>
      <c r="F654" s="75" t="s">
        <v>7</v>
      </c>
      <c r="G654" s="78" t="s">
        <v>8</v>
      </c>
      <c r="H654" s="78" t="s">
        <v>9</v>
      </c>
      <c r="I654" s="91" t="s">
        <v>10</v>
      </c>
    </row>
    <row r="655" spans="1:9" x14ac:dyDescent="0.25">
      <c r="A655" s="33" t="s">
        <v>745</v>
      </c>
      <c r="B655" s="16" t="s">
        <v>746</v>
      </c>
      <c r="C655" s="79" t="s">
        <v>747</v>
      </c>
      <c r="D655" s="92">
        <v>44228</v>
      </c>
      <c r="E655" s="23">
        <v>3000</v>
      </c>
      <c r="F655" s="20" t="s">
        <v>14</v>
      </c>
      <c r="G655" s="93">
        <v>0</v>
      </c>
      <c r="H655" s="23">
        <v>3000</v>
      </c>
      <c r="I655" s="61" t="s">
        <v>15</v>
      </c>
    </row>
    <row r="656" spans="1:9" x14ac:dyDescent="0.25">
      <c r="A656" s="33" t="s">
        <v>745</v>
      </c>
      <c r="B656" s="16" t="s">
        <v>746</v>
      </c>
      <c r="C656" s="79" t="s">
        <v>748</v>
      </c>
      <c r="D656" s="92">
        <v>44824</v>
      </c>
      <c r="E656" s="23">
        <v>4725</v>
      </c>
      <c r="F656" s="20" t="s">
        <v>14</v>
      </c>
      <c r="G656" s="93">
        <v>0</v>
      </c>
      <c r="H656" s="23">
        <v>4725</v>
      </c>
      <c r="I656" s="61" t="s">
        <v>15</v>
      </c>
    </row>
    <row r="657" spans="1:9" x14ac:dyDescent="0.25">
      <c r="A657" s="33" t="s">
        <v>749</v>
      </c>
      <c r="B657" s="16" t="s">
        <v>750</v>
      </c>
      <c r="C657" s="79" t="s">
        <v>185</v>
      </c>
      <c r="D657" s="18">
        <v>43374</v>
      </c>
      <c r="E657" s="23">
        <v>102211.18</v>
      </c>
      <c r="F657" s="20" t="s">
        <v>14</v>
      </c>
      <c r="G657" s="19">
        <v>0</v>
      </c>
      <c r="H657" s="23">
        <v>102211.18</v>
      </c>
      <c r="I657" s="61" t="s">
        <v>15</v>
      </c>
    </row>
    <row r="658" spans="1:9" x14ac:dyDescent="0.25">
      <c r="A658" s="33" t="s">
        <v>751</v>
      </c>
      <c r="B658" s="16" t="s">
        <v>752</v>
      </c>
      <c r="C658" s="79" t="s">
        <v>371</v>
      </c>
      <c r="D658" s="18">
        <v>44774</v>
      </c>
      <c r="E658" s="23">
        <v>8525.5</v>
      </c>
      <c r="F658" s="20" t="s">
        <v>14</v>
      </c>
      <c r="G658" s="23">
        <v>0</v>
      </c>
      <c r="H658" s="23">
        <v>8525.5</v>
      </c>
      <c r="I658" s="61" t="s">
        <v>15</v>
      </c>
    </row>
    <row r="659" spans="1:9" x14ac:dyDescent="0.25">
      <c r="A659" s="33" t="s">
        <v>751</v>
      </c>
      <c r="B659" s="16" t="s">
        <v>752</v>
      </c>
      <c r="C659" s="79" t="s">
        <v>753</v>
      </c>
      <c r="D659" s="18">
        <v>44887</v>
      </c>
      <c r="E659" s="23">
        <v>118590</v>
      </c>
      <c r="F659" s="20" t="s">
        <v>14</v>
      </c>
      <c r="G659" s="23">
        <v>118590</v>
      </c>
      <c r="H659" s="23">
        <v>0</v>
      </c>
      <c r="I659" s="61" t="s">
        <v>21</v>
      </c>
    </row>
    <row r="660" spans="1:9" x14ac:dyDescent="0.25">
      <c r="A660" s="33" t="s">
        <v>754</v>
      </c>
      <c r="B660" s="16" t="s">
        <v>755</v>
      </c>
      <c r="C660" s="79" t="s">
        <v>756</v>
      </c>
      <c r="D660" s="18">
        <v>44875</v>
      </c>
      <c r="E660" s="23">
        <v>37469.5</v>
      </c>
      <c r="F660" s="20" t="s">
        <v>14</v>
      </c>
      <c r="G660" s="23">
        <v>0</v>
      </c>
      <c r="H660" s="23">
        <v>37469.5</v>
      </c>
      <c r="I660" s="61" t="s">
        <v>15</v>
      </c>
    </row>
    <row r="661" spans="1:9" x14ac:dyDescent="0.25">
      <c r="A661" s="33" t="s">
        <v>757</v>
      </c>
      <c r="B661" s="16" t="s">
        <v>758</v>
      </c>
      <c r="C661" s="79" t="s">
        <v>759</v>
      </c>
      <c r="D661" s="92">
        <v>44859</v>
      </c>
      <c r="E661" s="23">
        <v>16048</v>
      </c>
      <c r="F661" s="20" t="s">
        <v>14</v>
      </c>
      <c r="G661" s="23">
        <v>16048</v>
      </c>
      <c r="H661" s="23">
        <v>0</v>
      </c>
      <c r="I661" s="61" t="s">
        <v>21</v>
      </c>
    </row>
    <row r="662" spans="1:9" x14ac:dyDescent="0.25">
      <c r="A662" s="33" t="s">
        <v>757</v>
      </c>
      <c r="B662" s="16" t="s">
        <v>758</v>
      </c>
      <c r="C662" s="79" t="s">
        <v>20</v>
      </c>
      <c r="D662" s="92">
        <v>44859</v>
      </c>
      <c r="E662" s="23">
        <v>3186</v>
      </c>
      <c r="F662" s="20" t="s">
        <v>14</v>
      </c>
      <c r="G662" s="23">
        <v>3186</v>
      </c>
      <c r="H662" s="23">
        <v>0</v>
      </c>
      <c r="I662" s="61" t="s">
        <v>21</v>
      </c>
    </row>
    <row r="663" spans="1:9" x14ac:dyDescent="0.25">
      <c r="A663" s="33" t="s">
        <v>760</v>
      </c>
      <c r="B663" s="16" t="s">
        <v>761</v>
      </c>
      <c r="C663" s="79" t="s">
        <v>762</v>
      </c>
      <c r="D663" s="92">
        <v>44873</v>
      </c>
      <c r="E663" s="23">
        <v>473831.36</v>
      </c>
      <c r="F663" s="20" t="s">
        <v>14</v>
      </c>
      <c r="G663" s="23">
        <v>473831.36</v>
      </c>
      <c r="H663" s="23">
        <v>0</v>
      </c>
      <c r="I663" s="61" t="s">
        <v>21</v>
      </c>
    </row>
    <row r="664" spans="1:9" ht="27" x14ac:dyDescent="0.25">
      <c r="A664" s="33" t="s">
        <v>763</v>
      </c>
      <c r="B664" s="16" t="s">
        <v>764</v>
      </c>
      <c r="C664" s="79" t="s">
        <v>441</v>
      </c>
      <c r="D664" s="92">
        <v>44896</v>
      </c>
      <c r="E664" s="23">
        <v>67500</v>
      </c>
      <c r="F664" s="20" t="s">
        <v>14</v>
      </c>
      <c r="G664" s="23">
        <v>67500</v>
      </c>
      <c r="H664" s="23">
        <v>0</v>
      </c>
      <c r="I664" s="61" t="s">
        <v>21</v>
      </c>
    </row>
    <row r="665" spans="1:9" x14ac:dyDescent="0.25">
      <c r="A665" s="33" t="s">
        <v>765</v>
      </c>
      <c r="B665" s="16" t="s">
        <v>766</v>
      </c>
      <c r="C665" s="79" t="s">
        <v>767</v>
      </c>
      <c r="D665" s="92">
        <v>44866</v>
      </c>
      <c r="E665" s="23">
        <v>4012</v>
      </c>
      <c r="F665" s="20" t="s">
        <v>14</v>
      </c>
      <c r="G665" s="23">
        <v>4012</v>
      </c>
      <c r="H665" s="23">
        <v>0</v>
      </c>
      <c r="I665" s="61" t="s">
        <v>21</v>
      </c>
    </row>
    <row r="666" spans="1:9" x14ac:dyDescent="0.25">
      <c r="A666" s="33" t="s">
        <v>765</v>
      </c>
      <c r="B666" s="16" t="s">
        <v>766</v>
      </c>
      <c r="C666" s="79" t="s">
        <v>768</v>
      </c>
      <c r="D666" s="92">
        <v>44866</v>
      </c>
      <c r="E666" s="23">
        <v>25576.5</v>
      </c>
      <c r="F666" s="20" t="s">
        <v>14</v>
      </c>
      <c r="G666" s="23">
        <v>25576.5</v>
      </c>
      <c r="H666" s="23">
        <v>0</v>
      </c>
      <c r="I666" s="61" t="s">
        <v>21</v>
      </c>
    </row>
    <row r="667" spans="1:9" x14ac:dyDescent="0.25">
      <c r="A667" s="33" t="s">
        <v>769</v>
      </c>
      <c r="B667" s="16" t="s">
        <v>770</v>
      </c>
      <c r="C667" s="79" t="s">
        <v>771</v>
      </c>
      <c r="D667" s="92">
        <v>44869</v>
      </c>
      <c r="E667" s="81">
        <v>63000.01</v>
      </c>
      <c r="F667" s="20" t="s">
        <v>14</v>
      </c>
      <c r="G667" s="81">
        <v>63000.01</v>
      </c>
      <c r="H667" s="81">
        <v>0</v>
      </c>
      <c r="I667" s="61" t="s">
        <v>21</v>
      </c>
    </row>
    <row r="668" spans="1:9" x14ac:dyDescent="0.25">
      <c r="A668" s="33" t="s">
        <v>772</v>
      </c>
      <c r="B668" s="64" t="s">
        <v>773</v>
      </c>
      <c r="C668" s="79" t="s">
        <v>774</v>
      </c>
      <c r="D668" s="18">
        <v>44869</v>
      </c>
      <c r="E668" s="19">
        <v>12710</v>
      </c>
      <c r="F668" s="20" t="s">
        <v>14</v>
      </c>
      <c r="G668" s="19">
        <v>12710</v>
      </c>
      <c r="H668" s="19">
        <v>0</v>
      </c>
      <c r="I668" s="61" t="s">
        <v>21</v>
      </c>
    </row>
    <row r="669" spans="1:9" x14ac:dyDescent="0.25">
      <c r="A669" s="33" t="s">
        <v>772</v>
      </c>
      <c r="B669" s="64" t="s">
        <v>773</v>
      </c>
      <c r="C669" s="79" t="s">
        <v>775</v>
      </c>
      <c r="D669" s="18">
        <v>44901</v>
      </c>
      <c r="E669" s="19">
        <v>17187</v>
      </c>
      <c r="F669" s="20" t="s">
        <v>14</v>
      </c>
      <c r="G669" s="19">
        <v>17187</v>
      </c>
      <c r="H669" s="19">
        <v>0</v>
      </c>
      <c r="I669" s="61" t="s">
        <v>21</v>
      </c>
    </row>
    <row r="670" spans="1:9" x14ac:dyDescent="0.25">
      <c r="A670" s="33" t="s">
        <v>776</v>
      </c>
      <c r="B670" s="16" t="s">
        <v>777</v>
      </c>
      <c r="C670" s="79" t="s">
        <v>778</v>
      </c>
      <c r="D670" s="18">
        <v>44868</v>
      </c>
      <c r="E670" s="19">
        <v>24190</v>
      </c>
      <c r="F670" s="20" t="s">
        <v>14</v>
      </c>
      <c r="G670" s="19">
        <v>24190</v>
      </c>
      <c r="H670" s="19">
        <v>0</v>
      </c>
      <c r="I670" s="61" t="s">
        <v>21</v>
      </c>
    </row>
    <row r="671" spans="1:9" x14ac:dyDescent="0.25">
      <c r="A671" s="33" t="s">
        <v>779</v>
      </c>
      <c r="B671" s="16" t="s">
        <v>780</v>
      </c>
      <c r="C671" s="79" t="s">
        <v>781</v>
      </c>
      <c r="D671" s="92">
        <v>44139</v>
      </c>
      <c r="E671" s="23">
        <v>24000</v>
      </c>
      <c r="F671" s="20" t="s">
        <v>14</v>
      </c>
      <c r="G671" s="19">
        <v>0</v>
      </c>
      <c r="H671" s="23">
        <v>24000</v>
      </c>
      <c r="I671" s="61" t="s">
        <v>15</v>
      </c>
    </row>
    <row r="672" spans="1:9" x14ac:dyDescent="0.25">
      <c r="A672" s="33" t="s">
        <v>782</v>
      </c>
      <c r="B672" s="16" t="s">
        <v>783</v>
      </c>
      <c r="C672" s="79" t="s">
        <v>784</v>
      </c>
      <c r="D672" s="92">
        <v>44896</v>
      </c>
      <c r="E672" s="23">
        <v>3059.91</v>
      </c>
      <c r="F672" s="20" t="s">
        <v>14</v>
      </c>
      <c r="G672" s="19">
        <v>0</v>
      </c>
      <c r="H672" s="23">
        <v>3059.91</v>
      </c>
      <c r="I672" s="61" t="s">
        <v>15</v>
      </c>
    </row>
    <row r="673" spans="1:9" x14ac:dyDescent="0.25">
      <c r="A673" s="33" t="s">
        <v>785</v>
      </c>
      <c r="B673" s="16" t="s">
        <v>770</v>
      </c>
      <c r="C673" s="79" t="s">
        <v>786</v>
      </c>
      <c r="D673" s="92">
        <v>44867</v>
      </c>
      <c r="E673" s="23">
        <v>1593407.1</v>
      </c>
      <c r="F673" s="20" t="s">
        <v>14</v>
      </c>
      <c r="G673" s="23">
        <v>1593407.1</v>
      </c>
      <c r="H673" s="23">
        <v>0</v>
      </c>
      <c r="I673" s="61" t="s">
        <v>21</v>
      </c>
    </row>
    <row r="674" spans="1:9" x14ac:dyDescent="0.25">
      <c r="A674" s="33" t="s">
        <v>787</v>
      </c>
      <c r="B674" s="16" t="s">
        <v>788</v>
      </c>
      <c r="C674" s="79" t="s">
        <v>725</v>
      </c>
      <c r="D674" s="92">
        <v>44732</v>
      </c>
      <c r="E674" s="81">
        <v>161813.64000000001</v>
      </c>
      <c r="F674" s="20" t="s">
        <v>14</v>
      </c>
      <c r="G674" s="81">
        <v>161813.64000000001</v>
      </c>
      <c r="H674" s="81">
        <v>0</v>
      </c>
      <c r="I674" s="61" t="s">
        <v>21</v>
      </c>
    </row>
    <row r="675" spans="1:9" x14ac:dyDescent="0.25">
      <c r="A675" s="33" t="s">
        <v>787</v>
      </c>
      <c r="B675" s="16" t="s">
        <v>788</v>
      </c>
      <c r="C675" s="79" t="s">
        <v>789</v>
      </c>
      <c r="D675" s="92">
        <v>44888</v>
      </c>
      <c r="E675" s="81">
        <v>456506.77</v>
      </c>
      <c r="F675" s="20" t="s">
        <v>14</v>
      </c>
      <c r="G675" s="81">
        <v>456506.77</v>
      </c>
      <c r="H675" s="81">
        <v>0</v>
      </c>
      <c r="I675" s="61" t="s">
        <v>21</v>
      </c>
    </row>
    <row r="676" spans="1:9" x14ac:dyDescent="0.25">
      <c r="A676" s="33" t="s">
        <v>790</v>
      </c>
      <c r="B676" s="16" t="s">
        <v>791</v>
      </c>
      <c r="C676" s="79" t="s">
        <v>792</v>
      </c>
      <c r="D676" s="92">
        <v>44835</v>
      </c>
      <c r="E676" s="81">
        <v>2596</v>
      </c>
      <c r="F676" s="20" t="s">
        <v>14</v>
      </c>
      <c r="G676" s="81">
        <v>2596</v>
      </c>
      <c r="H676" s="81">
        <v>0</v>
      </c>
      <c r="I676" s="61" t="s">
        <v>21</v>
      </c>
    </row>
    <row r="677" spans="1:9" x14ac:dyDescent="0.25">
      <c r="A677" s="33" t="s">
        <v>793</v>
      </c>
      <c r="B677" s="16" t="s">
        <v>794</v>
      </c>
      <c r="C677" s="79" t="s">
        <v>795</v>
      </c>
      <c r="D677" s="92">
        <v>44682</v>
      </c>
      <c r="E677" s="81">
        <v>267.87</v>
      </c>
      <c r="F677" s="20" t="s">
        <v>14</v>
      </c>
      <c r="G677" s="81">
        <v>0</v>
      </c>
      <c r="H677" s="81">
        <v>267.87</v>
      </c>
      <c r="I677" s="61" t="s">
        <v>15</v>
      </c>
    </row>
    <row r="678" spans="1:9" x14ac:dyDescent="0.25">
      <c r="A678" s="33" t="s">
        <v>793</v>
      </c>
      <c r="B678" s="16" t="s">
        <v>794</v>
      </c>
      <c r="C678" s="79" t="s">
        <v>796</v>
      </c>
      <c r="D678" s="92" t="s">
        <v>797</v>
      </c>
      <c r="E678" s="81">
        <v>28667.200000000001</v>
      </c>
      <c r="F678" s="20" t="s">
        <v>14</v>
      </c>
      <c r="G678" s="81">
        <v>28667.200000000001</v>
      </c>
      <c r="H678" s="81">
        <v>0</v>
      </c>
      <c r="I678" s="61" t="s">
        <v>21</v>
      </c>
    </row>
    <row r="679" spans="1:9" x14ac:dyDescent="0.25">
      <c r="A679" s="33" t="s">
        <v>793</v>
      </c>
      <c r="B679" s="16" t="s">
        <v>794</v>
      </c>
      <c r="C679" s="79" t="s">
        <v>798</v>
      </c>
      <c r="D679" s="92" t="s">
        <v>797</v>
      </c>
      <c r="E679" s="81">
        <v>23856.34</v>
      </c>
      <c r="F679" s="20" t="s">
        <v>14</v>
      </c>
      <c r="G679" s="81">
        <v>23856.34</v>
      </c>
      <c r="H679" s="81">
        <v>0</v>
      </c>
      <c r="I679" s="61" t="s">
        <v>21</v>
      </c>
    </row>
    <row r="680" spans="1:9" x14ac:dyDescent="0.25">
      <c r="A680" s="33" t="s">
        <v>793</v>
      </c>
      <c r="B680" s="16" t="s">
        <v>794</v>
      </c>
      <c r="C680" s="79" t="s">
        <v>799</v>
      </c>
      <c r="D680" s="92">
        <v>44884</v>
      </c>
      <c r="E680" s="81">
        <v>63567.24</v>
      </c>
      <c r="F680" s="20" t="s">
        <v>14</v>
      </c>
      <c r="G680" s="81">
        <v>63567.24</v>
      </c>
      <c r="H680" s="81">
        <v>0</v>
      </c>
      <c r="I680" s="61" t="s">
        <v>21</v>
      </c>
    </row>
    <row r="681" spans="1:9" x14ac:dyDescent="0.25">
      <c r="A681" s="33" t="s">
        <v>793</v>
      </c>
      <c r="B681" s="16" t="s">
        <v>794</v>
      </c>
      <c r="C681" s="79" t="s">
        <v>800</v>
      </c>
      <c r="D681" s="92">
        <v>44884</v>
      </c>
      <c r="E681" s="81">
        <v>712984.85</v>
      </c>
      <c r="F681" s="20" t="s">
        <v>14</v>
      </c>
      <c r="G681" s="81">
        <v>712984.85</v>
      </c>
      <c r="H681" s="81">
        <v>0</v>
      </c>
      <c r="I681" s="61" t="s">
        <v>21</v>
      </c>
    </row>
    <row r="682" spans="1:9" x14ac:dyDescent="0.25">
      <c r="A682" s="33" t="s">
        <v>793</v>
      </c>
      <c r="B682" s="16" t="s">
        <v>794</v>
      </c>
      <c r="C682" s="79" t="s">
        <v>801</v>
      </c>
      <c r="D682" s="92">
        <v>44945</v>
      </c>
      <c r="E682" s="81">
        <v>100133.96</v>
      </c>
      <c r="F682" s="20" t="s">
        <v>14</v>
      </c>
      <c r="G682" s="81">
        <v>0</v>
      </c>
      <c r="H682" s="81">
        <v>100133.96</v>
      </c>
      <c r="I682" s="61" t="s">
        <v>15</v>
      </c>
    </row>
    <row r="683" spans="1:9" x14ac:dyDescent="0.25">
      <c r="A683" s="33" t="s">
        <v>793</v>
      </c>
      <c r="B683" s="16" t="s">
        <v>794</v>
      </c>
      <c r="C683" s="79" t="s">
        <v>802</v>
      </c>
      <c r="D683" s="92">
        <v>44945</v>
      </c>
      <c r="E683" s="81">
        <v>19181.38</v>
      </c>
      <c r="F683" s="20" t="s">
        <v>14</v>
      </c>
      <c r="G683" s="81">
        <v>0</v>
      </c>
      <c r="H683" s="81">
        <v>19181.38</v>
      </c>
      <c r="I683" s="61" t="s">
        <v>15</v>
      </c>
    </row>
    <row r="684" spans="1:9" x14ac:dyDescent="0.25">
      <c r="A684" s="33" t="s">
        <v>793</v>
      </c>
      <c r="B684" s="16" t="s">
        <v>794</v>
      </c>
      <c r="C684" s="79" t="s">
        <v>803</v>
      </c>
      <c r="D684" s="92">
        <v>44945</v>
      </c>
      <c r="E684" s="81">
        <v>16966.21</v>
      </c>
      <c r="F684" s="20" t="s">
        <v>14</v>
      </c>
      <c r="G684" s="81">
        <v>0</v>
      </c>
      <c r="H684" s="81">
        <v>16966.21</v>
      </c>
      <c r="I684" s="61" t="s">
        <v>15</v>
      </c>
    </row>
    <row r="685" spans="1:9" x14ac:dyDescent="0.25">
      <c r="A685" s="33" t="s">
        <v>793</v>
      </c>
      <c r="B685" s="16" t="s">
        <v>794</v>
      </c>
      <c r="C685" s="79" t="s">
        <v>804</v>
      </c>
      <c r="D685" s="92">
        <v>44946</v>
      </c>
      <c r="E685" s="81">
        <v>678739.07</v>
      </c>
      <c r="F685" s="20" t="s">
        <v>14</v>
      </c>
      <c r="G685" s="81">
        <v>0</v>
      </c>
      <c r="H685" s="81">
        <v>678739.07</v>
      </c>
      <c r="I685" s="61" t="s">
        <v>15</v>
      </c>
    </row>
    <row r="686" spans="1:9" x14ac:dyDescent="0.25">
      <c r="A686" s="33" t="s">
        <v>805</v>
      </c>
      <c r="B686" s="16" t="s">
        <v>794</v>
      </c>
      <c r="C686" s="79" t="s">
        <v>806</v>
      </c>
      <c r="D686" s="92">
        <v>44946</v>
      </c>
      <c r="E686" s="81">
        <v>29404.86</v>
      </c>
      <c r="F686" s="20" t="s">
        <v>14</v>
      </c>
      <c r="G686" s="81">
        <v>29404.86</v>
      </c>
      <c r="H686" s="81">
        <v>0</v>
      </c>
      <c r="I686" s="61" t="s">
        <v>21</v>
      </c>
    </row>
    <row r="687" spans="1:9" x14ac:dyDescent="0.25">
      <c r="A687" s="33" t="s">
        <v>805</v>
      </c>
      <c r="B687" s="16" t="s">
        <v>794</v>
      </c>
      <c r="C687" s="79" t="s">
        <v>807</v>
      </c>
      <c r="D687" s="92">
        <v>44946</v>
      </c>
      <c r="E687" s="81">
        <v>35372.559999999998</v>
      </c>
      <c r="F687" s="20" t="s">
        <v>14</v>
      </c>
      <c r="G687" s="81">
        <v>35372.559999999998</v>
      </c>
      <c r="H687" s="81">
        <v>0</v>
      </c>
      <c r="I687" s="61" t="s">
        <v>21</v>
      </c>
    </row>
    <row r="688" spans="1:9" x14ac:dyDescent="0.25">
      <c r="A688" s="33" t="s">
        <v>805</v>
      </c>
      <c r="B688" s="16" t="s">
        <v>794</v>
      </c>
      <c r="C688" s="79" t="s">
        <v>808</v>
      </c>
      <c r="D688" s="92">
        <v>44946</v>
      </c>
      <c r="E688" s="81">
        <v>19251.71</v>
      </c>
      <c r="F688" s="20" t="s">
        <v>14</v>
      </c>
      <c r="G688" s="81">
        <v>19251.71</v>
      </c>
      <c r="H688" s="81">
        <v>0</v>
      </c>
      <c r="I688" s="61" t="s">
        <v>21</v>
      </c>
    </row>
    <row r="689" spans="1:9" x14ac:dyDescent="0.25">
      <c r="A689" s="33" t="s">
        <v>805</v>
      </c>
      <c r="B689" s="16" t="s">
        <v>794</v>
      </c>
      <c r="C689" s="79" t="s">
        <v>809</v>
      </c>
      <c r="D689" s="92">
        <v>44930</v>
      </c>
      <c r="E689" s="81">
        <v>10022.549999999999</v>
      </c>
      <c r="F689" s="20" t="s">
        <v>14</v>
      </c>
      <c r="G689" s="81">
        <v>0</v>
      </c>
      <c r="H689" s="81">
        <v>10022.549999999999</v>
      </c>
      <c r="I689" s="61" t="s">
        <v>15</v>
      </c>
    </row>
    <row r="690" spans="1:9" x14ac:dyDescent="0.25">
      <c r="A690" s="33" t="s">
        <v>810</v>
      </c>
      <c r="B690" s="16" t="s">
        <v>755</v>
      </c>
      <c r="C690" s="79" t="s">
        <v>811</v>
      </c>
      <c r="D690" s="92">
        <v>44875</v>
      </c>
      <c r="E690" s="81">
        <v>65555.56</v>
      </c>
      <c r="F690" s="20" t="s">
        <v>14</v>
      </c>
      <c r="G690" s="81">
        <v>65555.56</v>
      </c>
      <c r="H690" s="81">
        <v>0</v>
      </c>
      <c r="I690" s="61" t="s">
        <v>21</v>
      </c>
    </row>
    <row r="691" spans="1:9" x14ac:dyDescent="0.25">
      <c r="A691" s="33" t="s">
        <v>812</v>
      </c>
      <c r="B691" s="16" t="s">
        <v>813</v>
      </c>
      <c r="C691" s="79" t="s">
        <v>814</v>
      </c>
      <c r="D691" s="92">
        <v>44866</v>
      </c>
      <c r="E691" s="23">
        <v>12000.01</v>
      </c>
      <c r="F691" s="20" t="s">
        <v>14</v>
      </c>
      <c r="G691" s="23">
        <v>12000.01</v>
      </c>
      <c r="H691" s="23">
        <v>0</v>
      </c>
      <c r="I691" s="61" t="s">
        <v>21</v>
      </c>
    </row>
    <row r="692" spans="1:9" x14ac:dyDescent="0.25">
      <c r="A692" s="33" t="s">
        <v>815</v>
      </c>
      <c r="B692" s="16" t="s">
        <v>816</v>
      </c>
      <c r="C692" s="79" t="s">
        <v>786</v>
      </c>
      <c r="D692" s="92">
        <v>44635</v>
      </c>
      <c r="E692" s="81">
        <v>23128</v>
      </c>
      <c r="F692" s="20" t="s">
        <v>14</v>
      </c>
      <c r="G692" s="81">
        <v>0</v>
      </c>
      <c r="H692" s="81">
        <v>23128</v>
      </c>
      <c r="I692" s="61" t="s">
        <v>15</v>
      </c>
    </row>
    <row r="693" spans="1:9" x14ac:dyDescent="0.25">
      <c r="A693" s="33" t="s">
        <v>817</v>
      </c>
      <c r="B693" s="16" t="s">
        <v>818</v>
      </c>
      <c r="C693" s="79" t="s">
        <v>786</v>
      </c>
      <c r="D693" s="92">
        <v>44874</v>
      </c>
      <c r="E693" s="81">
        <v>79414</v>
      </c>
      <c r="F693" s="20" t="s">
        <v>14</v>
      </c>
      <c r="G693" s="81">
        <v>79414</v>
      </c>
      <c r="H693" s="81">
        <v>0</v>
      </c>
      <c r="I693" s="61" t="s">
        <v>21</v>
      </c>
    </row>
    <row r="694" spans="1:9" x14ac:dyDescent="0.25">
      <c r="A694" s="33" t="s">
        <v>819</v>
      </c>
      <c r="B694" s="16" t="s">
        <v>820</v>
      </c>
      <c r="C694" s="79" t="s">
        <v>321</v>
      </c>
      <c r="D694" s="92">
        <v>44889</v>
      </c>
      <c r="E694" s="81">
        <v>47200</v>
      </c>
      <c r="F694" s="20" t="s">
        <v>14</v>
      </c>
      <c r="G694" s="81">
        <v>47200</v>
      </c>
      <c r="H694" s="81">
        <v>0</v>
      </c>
      <c r="I694" s="61" t="s">
        <v>21</v>
      </c>
    </row>
    <row r="695" spans="1:9" x14ac:dyDescent="0.25">
      <c r="A695" s="33" t="s">
        <v>821</v>
      </c>
      <c r="B695" s="16" t="s">
        <v>820</v>
      </c>
      <c r="C695" s="79" t="s">
        <v>822</v>
      </c>
      <c r="D695" s="92">
        <v>44743</v>
      </c>
      <c r="E695" s="81">
        <v>34560</v>
      </c>
      <c r="F695" s="20" t="s">
        <v>14</v>
      </c>
      <c r="G695" s="81">
        <v>0</v>
      </c>
      <c r="H695" s="81">
        <v>34560</v>
      </c>
      <c r="I695" s="61" t="s">
        <v>15</v>
      </c>
    </row>
    <row r="696" spans="1:9" x14ac:dyDescent="0.25">
      <c r="A696" s="33" t="s">
        <v>823</v>
      </c>
      <c r="B696" s="16" t="s">
        <v>791</v>
      </c>
      <c r="C696" s="79" t="s">
        <v>824</v>
      </c>
      <c r="D696" s="92">
        <v>44896</v>
      </c>
      <c r="E696" s="81">
        <v>65490</v>
      </c>
      <c r="F696" s="20" t="s">
        <v>14</v>
      </c>
      <c r="G696" s="81">
        <v>0</v>
      </c>
      <c r="H696" s="81">
        <v>65490</v>
      </c>
      <c r="I696" s="61" t="s">
        <v>15</v>
      </c>
    </row>
    <row r="697" spans="1:9" x14ac:dyDescent="0.25">
      <c r="A697" s="33" t="s">
        <v>825</v>
      </c>
      <c r="B697" s="16" t="s">
        <v>791</v>
      </c>
      <c r="C697" s="79" t="s">
        <v>826</v>
      </c>
      <c r="D697" s="92">
        <v>44866</v>
      </c>
      <c r="E697" s="81">
        <v>3000.15</v>
      </c>
      <c r="F697" s="20" t="s">
        <v>14</v>
      </c>
      <c r="G697" s="81">
        <v>0</v>
      </c>
      <c r="H697" s="81">
        <v>3000.15</v>
      </c>
      <c r="I697" s="61" t="s">
        <v>15</v>
      </c>
    </row>
    <row r="698" spans="1:9" x14ac:dyDescent="0.25">
      <c r="A698" s="33" t="s">
        <v>827</v>
      </c>
      <c r="B698" s="16" t="s">
        <v>828</v>
      </c>
      <c r="C698" s="79" t="s">
        <v>829</v>
      </c>
      <c r="D698" s="92">
        <v>44029</v>
      </c>
      <c r="E698" s="23">
        <v>105267.8</v>
      </c>
      <c r="F698" s="20" t="s">
        <v>14</v>
      </c>
      <c r="G698" s="19">
        <v>0</v>
      </c>
      <c r="H698" s="23">
        <v>105267.8</v>
      </c>
      <c r="I698" s="61" t="s">
        <v>15</v>
      </c>
    </row>
    <row r="699" spans="1:9" x14ac:dyDescent="0.25">
      <c r="A699" s="33" t="s">
        <v>830</v>
      </c>
      <c r="B699" s="16" t="s">
        <v>831</v>
      </c>
      <c r="C699" s="79" t="s">
        <v>832</v>
      </c>
      <c r="D699" s="92">
        <v>44348</v>
      </c>
      <c r="E699" s="23">
        <v>160963.79999999999</v>
      </c>
      <c r="F699" s="20" t="s">
        <v>14</v>
      </c>
      <c r="G699" s="19">
        <v>0</v>
      </c>
      <c r="H699" s="23">
        <v>160963.79999999999</v>
      </c>
      <c r="I699" s="61" t="s">
        <v>15</v>
      </c>
    </row>
    <row r="700" spans="1:9" x14ac:dyDescent="0.25">
      <c r="A700" s="33" t="s">
        <v>833</v>
      </c>
      <c r="B700" s="16" t="s">
        <v>752</v>
      </c>
      <c r="C700" s="79" t="s">
        <v>834</v>
      </c>
      <c r="D700" s="92">
        <v>44922</v>
      </c>
      <c r="E700" s="23">
        <v>2635204</v>
      </c>
      <c r="F700" s="20" t="s">
        <v>14</v>
      </c>
      <c r="G700" s="23">
        <v>0</v>
      </c>
      <c r="H700" s="23">
        <v>2635204</v>
      </c>
      <c r="I700" s="61" t="s">
        <v>15</v>
      </c>
    </row>
    <row r="701" spans="1:9" x14ac:dyDescent="0.25">
      <c r="A701" s="33" t="s">
        <v>835</v>
      </c>
      <c r="B701" s="80" t="s">
        <v>836</v>
      </c>
      <c r="C701" s="79" t="s">
        <v>837</v>
      </c>
      <c r="D701" s="92">
        <v>44876</v>
      </c>
      <c r="E701" s="23">
        <v>7670</v>
      </c>
      <c r="F701" s="20" t="s">
        <v>14</v>
      </c>
      <c r="G701" s="23">
        <v>7670</v>
      </c>
      <c r="H701" s="23">
        <v>0</v>
      </c>
      <c r="I701" s="61" t="s">
        <v>21</v>
      </c>
    </row>
    <row r="702" spans="1:9" x14ac:dyDescent="0.25">
      <c r="A702" s="33" t="s">
        <v>838</v>
      </c>
      <c r="B702" s="16" t="s">
        <v>839</v>
      </c>
      <c r="C702" s="79" t="s">
        <v>840</v>
      </c>
      <c r="D702" s="92">
        <v>44896</v>
      </c>
      <c r="E702" s="23">
        <v>36326.89</v>
      </c>
      <c r="F702" s="20" t="s">
        <v>14</v>
      </c>
      <c r="G702" s="23">
        <v>36326.89</v>
      </c>
      <c r="H702" s="23">
        <v>0</v>
      </c>
      <c r="I702" s="61" t="s">
        <v>21</v>
      </c>
    </row>
    <row r="703" spans="1:9" x14ac:dyDescent="0.25">
      <c r="A703" s="33" t="s">
        <v>841</v>
      </c>
      <c r="B703" s="16" t="s">
        <v>777</v>
      </c>
      <c r="C703" s="79" t="s">
        <v>842</v>
      </c>
      <c r="D703" s="92">
        <v>44819</v>
      </c>
      <c r="E703" s="23">
        <v>29500</v>
      </c>
      <c r="F703" s="20" t="s">
        <v>14</v>
      </c>
      <c r="G703" s="23">
        <v>29500</v>
      </c>
      <c r="H703" s="23">
        <v>0</v>
      </c>
      <c r="I703" s="61" t="s">
        <v>21</v>
      </c>
    </row>
    <row r="704" spans="1:9" x14ac:dyDescent="0.25">
      <c r="A704" s="33" t="s">
        <v>843</v>
      </c>
      <c r="B704" s="16" t="s">
        <v>844</v>
      </c>
      <c r="C704" s="79" t="s">
        <v>845</v>
      </c>
      <c r="D704" s="92">
        <v>44662</v>
      </c>
      <c r="E704" s="23">
        <v>825616.32</v>
      </c>
      <c r="F704" s="20" t="s">
        <v>14</v>
      </c>
      <c r="G704" s="23">
        <v>0</v>
      </c>
      <c r="H704" s="23">
        <v>825616.32</v>
      </c>
      <c r="I704" s="61" t="s">
        <v>15</v>
      </c>
    </row>
    <row r="705" spans="1:9" x14ac:dyDescent="0.25">
      <c r="A705" s="33" t="s">
        <v>843</v>
      </c>
      <c r="B705" s="16" t="s">
        <v>844</v>
      </c>
      <c r="C705" s="79" t="s">
        <v>846</v>
      </c>
      <c r="D705" s="92">
        <v>44835</v>
      </c>
      <c r="E705" s="23">
        <v>825616.32</v>
      </c>
      <c r="F705" s="20" t="s">
        <v>14</v>
      </c>
      <c r="G705" s="23">
        <v>0</v>
      </c>
      <c r="H705" s="23">
        <v>825616.32</v>
      </c>
      <c r="I705" s="61" t="s">
        <v>15</v>
      </c>
    </row>
    <row r="706" spans="1:9" x14ac:dyDescent="0.25">
      <c r="A706" s="33" t="s">
        <v>847</v>
      </c>
      <c r="B706" s="16" t="s">
        <v>848</v>
      </c>
      <c r="C706" s="79" t="s">
        <v>849</v>
      </c>
      <c r="D706" s="92">
        <v>44883</v>
      </c>
      <c r="E706" s="23">
        <v>58440.56</v>
      </c>
      <c r="F706" s="20" t="s">
        <v>14</v>
      </c>
      <c r="G706" s="23">
        <v>58440.56</v>
      </c>
      <c r="H706" s="23">
        <v>0</v>
      </c>
      <c r="I706" s="61" t="s">
        <v>21</v>
      </c>
    </row>
    <row r="707" spans="1:9" x14ac:dyDescent="0.25">
      <c r="A707" s="33" t="s">
        <v>850</v>
      </c>
      <c r="B707" s="16" t="s">
        <v>770</v>
      </c>
      <c r="C707" s="79" t="s">
        <v>851</v>
      </c>
      <c r="D707" s="92">
        <v>44867</v>
      </c>
      <c r="E707" s="23">
        <v>44226.400000000001</v>
      </c>
      <c r="F707" s="20" t="s">
        <v>14</v>
      </c>
      <c r="G707" s="23">
        <v>44226.400000000001</v>
      </c>
      <c r="H707" s="23">
        <v>0</v>
      </c>
      <c r="I707" s="61" t="s">
        <v>21</v>
      </c>
    </row>
    <row r="708" spans="1:9" x14ac:dyDescent="0.25">
      <c r="A708" s="33" t="s">
        <v>850</v>
      </c>
      <c r="B708" s="16" t="s">
        <v>770</v>
      </c>
      <c r="C708" s="79" t="s">
        <v>852</v>
      </c>
      <c r="D708" s="92">
        <v>44889</v>
      </c>
      <c r="E708" s="23">
        <v>13269.28</v>
      </c>
      <c r="F708" s="20" t="s">
        <v>14</v>
      </c>
      <c r="G708" s="23">
        <v>13269.28</v>
      </c>
      <c r="H708" s="23">
        <v>0</v>
      </c>
      <c r="I708" s="61" t="s">
        <v>21</v>
      </c>
    </row>
    <row r="709" spans="1:9" x14ac:dyDescent="0.25">
      <c r="A709" s="33" t="s">
        <v>853</v>
      </c>
      <c r="B709" s="16" t="s">
        <v>818</v>
      </c>
      <c r="C709" s="79" t="s">
        <v>854</v>
      </c>
      <c r="D709" s="92">
        <v>44880</v>
      </c>
      <c r="E709" s="23">
        <v>98530</v>
      </c>
      <c r="F709" s="20" t="s">
        <v>14</v>
      </c>
      <c r="G709" s="23">
        <v>98530</v>
      </c>
      <c r="H709" s="23">
        <v>0</v>
      </c>
      <c r="I709" s="61" t="s">
        <v>21</v>
      </c>
    </row>
    <row r="710" spans="1:9" x14ac:dyDescent="0.25">
      <c r="A710" s="33" t="s">
        <v>855</v>
      </c>
      <c r="B710" s="16" t="s">
        <v>777</v>
      </c>
      <c r="C710" s="79" t="s">
        <v>856</v>
      </c>
      <c r="D710" s="92">
        <v>44883</v>
      </c>
      <c r="E710" s="23">
        <v>41300</v>
      </c>
      <c r="F710" s="20" t="s">
        <v>14</v>
      </c>
      <c r="G710" s="23">
        <v>41300</v>
      </c>
      <c r="H710" s="23">
        <v>0</v>
      </c>
      <c r="I710" s="61" t="s">
        <v>21</v>
      </c>
    </row>
    <row r="711" spans="1:9" x14ac:dyDescent="0.25">
      <c r="A711" s="33" t="s">
        <v>857</v>
      </c>
      <c r="B711" s="16" t="s">
        <v>858</v>
      </c>
      <c r="C711" s="79" t="s">
        <v>859</v>
      </c>
      <c r="D711" s="92">
        <v>44882</v>
      </c>
      <c r="E711" s="23">
        <v>119103.3</v>
      </c>
      <c r="F711" s="20" t="s">
        <v>14</v>
      </c>
      <c r="G711" s="23">
        <v>119103.3</v>
      </c>
      <c r="H711" s="23">
        <v>0</v>
      </c>
      <c r="I711" s="61" t="s">
        <v>21</v>
      </c>
    </row>
    <row r="712" spans="1:9" x14ac:dyDescent="0.25">
      <c r="A712" s="33" t="s">
        <v>860</v>
      </c>
      <c r="B712" s="16" t="s">
        <v>755</v>
      </c>
      <c r="C712" s="79" t="s">
        <v>861</v>
      </c>
      <c r="D712" s="92">
        <v>44876</v>
      </c>
      <c r="E712" s="23">
        <v>32777.78</v>
      </c>
      <c r="F712" s="20" t="s">
        <v>14</v>
      </c>
      <c r="G712" s="23">
        <v>32777.78</v>
      </c>
      <c r="H712" s="23">
        <v>0</v>
      </c>
      <c r="I712" s="61" t="s">
        <v>21</v>
      </c>
    </row>
    <row r="713" spans="1:9" x14ac:dyDescent="0.25">
      <c r="A713" s="33" t="s">
        <v>862</v>
      </c>
      <c r="B713" s="16" t="s">
        <v>863</v>
      </c>
      <c r="C713" s="79" t="s">
        <v>864</v>
      </c>
      <c r="D713" s="92">
        <v>44875</v>
      </c>
      <c r="E713" s="23">
        <v>59000</v>
      </c>
      <c r="F713" s="20" t="s">
        <v>14</v>
      </c>
      <c r="G713" s="23">
        <v>59000</v>
      </c>
      <c r="H713" s="23">
        <v>0</v>
      </c>
      <c r="I713" s="61" t="s">
        <v>21</v>
      </c>
    </row>
    <row r="714" spans="1:9" x14ac:dyDescent="0.25">
      <c r="A714" s="33" t="s">
        <v>862</v>
      </c>
      <c r="B714" s="16" t="s">
        <v>863</v>
      </c>
      <c r="C714" s="79" t="s">
        <v>865</v>
      </c>
      <c r="D714" s="92">
        <v>44882</v>
      </c>
      <c r="E714" s="23">
        <v>139876.01999999999</v>
      </c>
      <c r="F714" s="20" t="s">
        <v>14</v>
      </c>
      <c r="G714" s="23">
        <v>139876.01999999999</v>
      </c>
      <c r="H714" s="23">
        <v>0</v>
      </c>
      <c r="I714" s="61" t="s">
        <v>21</v>
      </c>
    </row>
    <row r="715" spans="1:9" x14ac:dyDescent="0.25">
      <c r="A715" s="33" t="s">
        <v>862</v>
      </c>
      <c r="B715" s="16" t="s">
        <v>863</v>
      </c>
      <c r="C715" s="79" t="s">
        <v>866</v>
      </c>
      <c r="D715" s="92">
        <v>44887</v>
      </c>
      <c r="E715" s="23">
        <v>1594840.72</v>
      </c>
      <c r="F715" s="20" t="s">
        <v>14</v>
      </c>
      <c r="G715" s="23">
        <v>1594840.72</v>
      </c>
      <c r="H715" s="23">
        <v>0</v>
      </c>
      <c r="I715" s="61" t="s">
        <v>21</v>
      </c>
    </row>
    <row r="716" spans="1:9" x14ac:dyDescent="0.25">
      <c r="A716" s="33" t="s">
        <v>867</v>
      </c>
      <c r="B716" s="16" t="s">
        <v>770</v>
      </c>
      <c r="C716" s="79" t="s">
        <v>868</v>
      </c>
      <c r="D716" s="92">
        <v>44880</v>
      </c>
      <c r="E716" s="23">
        <v>346197.67</v>
      </c>
      <c r="F716" s="20" t="s">
        <v>14</v>
      </c>
      <c r="G716" s="23">
        <v>346197.67</v>
      </c>
      <c r="H716" s="23">
        <v>0</v>
      </c>
      <c r="I716" s="61" t="s">
        <v>21</v>
      </c>
    </row>
    <row r="717" spans="1:9" x14ac:dyDescent="0.25">
      <c r="A717" s="33" t="s">
        <v>869</v>
      </c>
      <c r="B717" s="16" t="s">
        <v>777</v>
      </c>
      <c r="C717" s="79" t="s">
        <v>870</v>
      </c>
      <c r="D717" s="92">
        <v>44889</v>
      </c>
      <c r="E717" s="23">
        <v>47200</v>
      </c>
      <c r="F717" s="20" t="s">
        <v>14</v>
      </c>
      <c r="G717" s="23">
        <v>47200</v>
      </c>
      <c r="H717" s="23">
        <v>0</v>
      </c>
      <c r="I717" s="61" t="s">
        <v>21</v>
      </c>
    </row>
    <row r="718" spans="1:9" x14ac:dyDescent="0.25">
      <c r="A718" s="33" t="s">
        <v>871</v>
      </c>
      <c r="B718" s="16" t="s">
        <v>770</v>
      </c>
      <c r="C718" s="79" t="s">
        <v>697</v>
      </c>
      <c r="D718" s="92">
        <v>44866</v>
      </c>
      <c r="E718" s="23">
        <v>994231.2</v>
      </c>
      <c r="F718" s="20" t="s">
        <v>14</v>
      </c>
      <c r="G718" s="23">
        <v>994231.2</v>
      </c>
      <c r="H718" s="23">
        <v>0</v>
      </c>
      <c r="I718" s="61" t="s">
        <v>21</v>
      </c>
    </row>
    <row r="719" spans="1:9" x14ac:dyDescent="0.25">
      <c r="A719" s="33" t="s">
        <v>872</v>
      </c>
      <c r="B719" s="16" t="s">
        <v>873</v>
      </c>
      <c r="C719" s="79" t="s">
        <v>874</v>
      </c>
      <c r="D719" s="92">
        <v>44896</v>
      </c>
      <c r="E719" s="23">
        <v>5100.1499999999996</v>
      </c>
      <c r="F719" s="20" t="s">
        <v>14</v>
      </c>
      <c r="G719" s="23">
        <v>5100.1499999999996</v>
      </c>
      <c r="H719" s="23">
        <v>0</v>
      </c>
      <c r="I719" s="61" t="s">
        <v>21</v>
      </c>
    </row>
    <row r="720" spans="1:9" x14ac:dyDescent="0.25">
      <c r="A720" s="33" t="s">
        <v>875</v>
      </c>
      <c r="B720" s="16" t="s">
        <v>818</v>
      </c>
      <c r="C720" s="79" t="s">
        <v>876</v>
      </c>
      <c r="D720" s="92">
        <v>44866</v>
      </c>
      <c r="E720" s="23">
        <v>78175</v>
      </c>
      <c r="F720" s="20" t="s">
        <v>14</v>
      </c>
      <c r="G720" s="23">
        <v>0</v>
      </c>
      <c r="H720" s="23">
        <v>78175</v>
      </c>
      <c r="I720" s="61" t="s">
        <v>15</v>
      </c>
    </row>
    <row r="721" spans="1:9" x14ac:dyDescent="0.25">
      <c r="A721" s="33" t="s">
        <v>877</v>
      </c>
      <c r="B721" s="16" t="s">
        <v>777</v>
      </c>
      <c r="C721" s="79" t="s">
        <v>878</v>
      </c>
      <c r="D721" s="92">
        <v>44889</v>
      </c>
      <c r="E721" s="23">
        <v>47200</v>
      </c>
      <c r="F721" s="20" t="s">
        <v>14</v>
      </c>
      <c r="G721" s="23">
        <v>47200</v>
      </c>
      <c r="H721" s="23">
        <v>0</v>
      </c>
      <c r="I721" s="61" t="s">
        <v>21</v>
      </c>
    </row>
    <row r="722" spans="1:9" x14ac:dyDescent="0.25">
      <c r="A722" s="33" t="s">
        <v>879</v>
      </c>
      <c r="B722" s="16" t="s">
        <v>777</v>
      </c>
      <c r="C722" s="79" t="s">
        <v>880</v>
      </c>
      <c r="D722" s="92">
        <v>44889</v>
      </c>
      <c r="E722" s="23">
        <v>35400</v>
      </c>
      <c r="F722" s="20" t="s">
        <v>14</v>
      </c>
      <c r="G722" s="23">
        <v>35400</v>
      </c>
      <c r="H722" s="23">
        <v>0</v>
      </c>
      <c r="I722" s="61" t="s">
        <v>21</v>
      </c>
    </row>
    <row r="723" spans="1:9" x14ac:dyDescent="0.25">
      <c r="A723" s="33" t="s">
        <v>881</v>
      </c>
      <c r="B723" s="16" t="s">
        <v>755</v>
      </c>
      <c r="C723" s="79" t="s">
        <v>882</v>
      </c>
      <c r="D723" s="92">
        <v>44925</v>
      </c>
      <c r="E723" s="23">
        <v>92005.24</v>
      </c>
      <c r="F723" s="20" t="s">
        <v>14</v>
      </c>
      <c r="G723" s="23">
        <v>92005.24</v>
      </c>
      <c r="H723" s="23">
        <v>0</v>
      </c>
      <c r="I723" s="61" t="s">
        <v>21</v>
      </c>
    </row>
    <row r="724" spans="1:9" x14ac:dyDescent="0.25">
      <c r="A724" s="33" t="s">
        <v>883</v>
      </c>
      <c r="B724" s="16" t="s">
        <v>788</v>
      </c>
      <c r="C724" s="79" t="s">
        <v>884</v>
      </c>
      <c r="D724" s="92">
        <v>44866</v>
      </c>
      <c r="E724" s="23">
        <v>225974.1</v>
      </c>
      <c r="F724" s="20" t="s">
        <v>14</v>
      </c>
      <c r="G724" s="23">
        <v>225974.1</v>
      </c>
      <c r="H724" s="23">
        <v>0</v>
      </c>
      <c r="I724" s="61" t="s">
        <v>21</v>
      </c>
    </row>
    <row r="725" spans="1:9" x14ac:dyDescent="0.25">
      <c r="A725" s="33" t="s">
        <v>885</v>
      </c>
      <c r="B725" s="80" t="s">
        <v>886</v>
      </c>
      <c r="C725" s="79" t="s">
        <v>887</v>
      </c>
      <c r="D725" s="92">
        <v>44835</v>
      </c>
      <c r="E725" s="81">
        <v>967266</v>
      </c>
      <c r="F725" s="20" t="s">
        <v>14</v>
      </c>
      <c r="G725" s="81">
        <v>967266</v>
      </c>
      <c r="H725" s="23">
        <v>0</v>
      </c>
      <c r="I725" s="61" t="s">
        <v>21</v>
      </c>
    </row>
    <row r="726" spans="1:9" x14ac:dyDescent="0.25">
      <c r="A726" s="33" t="s">
        <v>888</v>
      </c>
      <c r="B726" s="80" t="s">
        <v>886</v>
      </c>
      <c r="C726" s="79" t="s">
        <v>889</v>
      </c>
      <c r="D726" s="92">
        <v>44835</v>
      </c>
      <c r="E726" s="81">
        <v>66708</v>
      </c>
      <c r="F726" s="20" t="s">
        <v>14</v>
      </c>
      <c r="G726" s="81">
        <v>66708</v>
      </c>
      <c r="H726" s="23">
        <v>0</v>
      </c>
      <c r="I726" s="61" t="s">
        <v>21</v>
      </c>
    </row>
    <row r="727" spans="1:9" x14ac:dyDescent="0.25">
      <c r="A727" s="33" t="s">
        <v>890</v>
      </c>
      <c r="B727" s="80" t="s">
        <v>886</v>
      </c>
      <c r="C727" s="79" t="s">
        <v>891</v>
      </c>
      <c r="D727" s="92">
        <v>44837</v>
      </c>
      <c r="E727" s="81">
        <v>33231.599999999999</v>
      </c>
      <c r="F727" s="20" t="s">
        <v>14</v>
      </c>
      <c r="G727" s="81">
        <v>0</v>
      </c>
      <c r="H727" s="81">
        <v>33231.599999999999</v>
      </c>
      <c r="I727" s="61" t="s">
        <v>15</v>
      </c>
    </row>
    <row r="728" spans="1:9" x14ac:dyDescent="0.25">
      <c r="A728" s="33" t="s">
        <v>890</v>
      </c>
      <c r="B728" s="80" t="s">
        <v>886</v>
      </c>
      <c r="C728" s="79" t="s">
        <v>892</v>
      </c>
      <c r="D728" s="92">
        <v>44927</v>
      </c>
      <c r="E728" s="81">
        <v>1867030.58</v>
      </c>
      <c r="F728" s="20" t="s">
        <v>14</v>
      </c>
      <c r="G728" s="81">
        <v>0</v>
      </c>
      <c r="H728" s="81">
        <v>1867030.58</v>
      </c>
      <c r="I728" s="61" t="s">
        <v>15</v>
      </c>
    </row>
    <row r="729" spans="1:9" x14ac:dyDescent="0.25">
      <c r="A729" s="33" t="s">
        <v>890</v>
      </c>
      <c r="B729" s="80" t="s">
        <v>886</v>
      </c>
      <c r="C729" s="79" t="s">
        <v>893</v>
      </c>
      <c r="D729" s="92">
        <v>44927</v>
      </c>
      <c r="E729" s="81">
        <v>7540</v>
      </c>
      <c r="F729" s="20" t="s">
        <v>14</v>
      </c>
      <c r="G729" s="81">
        <v>0</v>
      </c>
      <c r="H729" s="81">
        <v>7540</v>
      </c>
      <c r="I729" s="61" t="s">
        <v>15</v>
      </c>
    </row>
    <row r="730" spans="1:9" x14ac:dyDescent="0.25">
      <c r="A730" s="33" t="s">
        <v>890</v>
      </c>
      <c r="B730" s="80" t="s">
        <v>886</v>
      </c>
      <c r="C730" s="79" t="s">
        <v>894</v>
      </c>
      <c r="D730" s="92">
        <v>44927</v>
      </c>
      <c r="E730" s="81">
        <v>52200</v>
      </c>
      <c r="F730" s="20" t="s">
        <v>14</v>
      </c>
      <c r="G730" s="81">
        <v>0</v>
      </c>
      <c r="H730" s="81">
        <v>52200</v>
      </c>
      <c r="I730" s="61" t="s">
        <v>15</v>
      </c>
    </row>
    <row r="731" spans="1:9" x14ac:dyDescent="0.25">
      <c r="A731" s="33" t="s">
        <v>890</v>
      </c>
      <c r="B731" s="80" t="s">
        <v>886</v>
      </c>
      <c r="C731" s="79" t="s">
        <v>895</v>
      </c>
      <c r="D731" s="92">
        <v>44927</v>
      </c>
      <c r="E731" s="81">
        <v>58000</v>
      </c>
      <c r="F731" s="20" t="s">
        <v>14</v>
      </c>
      <c r="G731" s="81">
        <v>0</v>
      </c>
      <c r="H731" s="81">
        <v>58000</v>
      </c>
      <c r="I731" s="61" t="s">
        <v>15</v>
      </c>
    </row>
    <row r="732" spans="1:9" x14ac:dyDescent="0.25">
      <c r="A732" s="33" t="s">
        <v>890</v>
      </c>
      <c r="B732" s="80" t="s">
        <v>886</v>
      </c>
      <c r="C732" s="79" t="s">
        <v>896</v>
      </c>
      <c r="D732" s="92">
        <v>44927</v>
      </c>
      <c r="E732" s="81">
        <v>18560</v>
      </c>
      <c r="F732" s="20" t="s">
        <v>14</v>
      </c>
      <c r="G732" s="81">
        <v>0</v>
      </c>
      <c r="H732" s="81">
        <v>18560</v>
      </c>
      <c r="I732" s="61" t="s">
        <v>15</v>
      </c>
    </row>
    <row r="733" spans="1:9" x14ac:dyDescent="0.25">
      <c r="A733" s="33" t="s">
        <v>897</v>
      </c>
      <c r="B733" s="80" t="s">
        <v>886</v>
      </c>
      <c r="C733" s="79" t="s">
        <v>898</v>
      </c>
      <c r="D733" s="92">
        <v>44837</v>
      </c>
      <c r="E733" s="81">
        <v>33354</v>
      </c>
      <c r="F733" s="20" t="s">
        <v>14</v>
      </c>
      <c r="G733" s="81">
        <v>33354</v>
      </c>
      <c r="H733" s="23">
        <v>0</v>
      </c>
      <c r="I733" s="61" t="s">
        <v>21</v>
      </c>
    </row>
    <row r="734" spans="1:9" x14ac:dyDescent="0.25">
      <c r="A734" s="33" t="s">
        <v>897</v>
      </c>
      <c r="B734" s="80" t="s">
        <v>886</v>
      </c>
      <c r="C734" s="79" t="s">
        <v>899</v>
      </c>
      <c r="D734" s="92">
        <v>44838</v>
      </c>
      <c r="E734" s="81">
        <v>33354</v>
      </c>
      <c r="F734" s="20" t="s">
        <v>14</v>
      </c>
      <c r="G734" s="81">
        <v>33354</v>
      </c>
      <c r="H734" s="23">
        <v>0</v>
      </c>
      <c r="I734" s="61" t="s">
        <v>21</v>
      </c>
    </row>
    <row r="735" spans="1:9" x14ac:dyDescent="0.25">
      <c r="A735" s="33" t="s">
        <v>888</v>
      </c>
      <c r="B735" s="80" t="s">
        <v>886</v>
      </c>
      <c r="C735" s="79" t="s">
        <v>900</v>
      </c>
      <c r="D735" s="92">
        <v>44840</v>
      </c>
      <c r="E735" s="81">
        <v>66708</v>
      </c>
      <c r="F735" s="20" t="s">
        <v>14</v>
      </c>
      <c r="G735" s="81">
        <v>66708</v>
      </c>
      <c r="H735" s="23">
        <v>0</v>
      </c>
      <c r="I735" s="61" t="s">
        <v>21</v>
      </c>
    </row>
    <row r="736" spans="1:9" x14ac:dyDescent="0.25">
      <c r="A736" s="33" t="s">
        <v>901</v>
      </c>
      <c r="B736" s="80" t="s">
        <v>886</v>
      </c>
      <c r="C736" s="79" t="s">
        <v>902</v>
      </c>
      <c r="D736" s="92">
        <v>44798</v>
      </c>
      <c r="E736" s="81">
        <v>33476.400000000001</v>
      </c>
      <c r="F736" s="20" t="s">
        <v>14</v>
      </c>
      <c r="G736" s="81">
        <v>33476.400000000001</v>
      </c>
      <c r="H736" s="23">
        <v>0</v>
      </c>
      <c r="I736" s="61" t="s">
        <v>21</v>
      </c>
    </row>
    <row r="737" spans="1:9" x14ac:dyDescent="0.25">
      <c r="A737" s="33" t="s">
        <v>903</v>
      </c>
      <c r="B737" s="80" t="s">
        <v>886</v>
      </c>
      <c r="C737" s="79" t="s">
        <v>904</v>
      </c>
      <c r="D737" s="92">
        <v>44806</v>
      </c>
      <c r="E737" s="81">
        <v>211874.4</v>
      </c>
      <c r="F737" s="20" t="s">
        <v>14</v>
      </c>
      <c r="G737" s="81">
        <v>211874.4</v>
      </c>
      <c r="H737" s="23">
        <v>0</v>
      </c>
      <c r="I737" s="61" t="s">
        <v>21</v>
      </c>
    </row>
    <row r="738" spans="1:9" x14ac:dyDescent="0.25">
      <c r="A738" s="33" t="s">
        <v>901</v>
      </c>
      <c r="B738" s="80" t="s">
        <v>886</v>
      </c>
      <c r="C738" s="79" t="s">
        <v>905</v>
      </c>
      <c r="D738" s="92">
        <v>44825</v>
      </c>
      <c r="E738" s="81">
        <v>33476.400000000001</v>
      </c>
      <c r="F738" s="20" t="s">
        <v>14</v>
      </c>
      <c r="G738" s="81">
        <v>33476.400000000001</v>
      </c>
      <c r="H738" s="23">
        <v>0</v>
      </c>
      <c r="I738" s="61" t="s">
        <v>21</v>
      </c>
    </row>
    <row r="739" spans="1:9" x14ac:dyDescent="0.25">
      <c r="A739" s="33" t="s">
        <v>906</v>
      </c>
      <c r="B739" s="80" t="s">
        <v>886</v>
      </c>
      <c r="C739" s="79" t="s">
        <v>907</v>
      </c>
      <c r="D739" s="92">
        <v>44832</v>
      </c>
      <c r="E739" s="81">
        <v>334764</v>
      </c>
      <c r="F739" s="20" t="s">
        <v>14</v>
      </c>
      <c r="G739" s="81">
        <v>334764</v>
      </c>
      <c r="H739" s="23">
        <v>0</v>
      </c>
      <c r="I739" s="61" t="s">
        <v>21</v>
      </c>
    </row>
    <row r="740" spans="1:9" x14ac:dyDescent="0.25">
      <c r="A740" s="33" t="s">
        <v>901</v>
      </c>
      <c r="B740" s="80" t="s">
        <v>886</v>
      </c>
      <c r="C740" s="79" t="s">
        <v>908</v>
      </c>
      <c r="D740" s="92">
        <v>44832</v>
      </c>
      <c r="E740" s="81">
        <v>33476.400000000001</v>
      </c>
      <c r="F740" s="20" t="s">
        <v>14</v>
      </c>
      <c r="G740" s="81">
        <v>33476.400000000001</v>
      </c>
      <c r="H740" s="23">
        <v>0</v>
      </c>
      <c r="I740" s="61" t="s">
        <v>21</v>
      </c>
    </row>
    <row r="741" spans="1:9" x14ac:dyDescent="0.25">
      <c r="A741" s="33" t="s">
        <v>909</v>
      </c>
      <c r="B741" s="80" t="s">
        <v>886</v>
      </c>
      <c r="C741" s="79" t="s">
        <v>910</v>
      </c>
      <c r="D741" s="92">
        <v>44832</v>
      </c>
      <c r="E741" s="81">
        <v>234334.8</v>
      </c>
      <c r="F741" s="20" t="s">
        <v>14</v>
      </c>
      <c r="G741" s="81">
        <v>234334.8</v>
      </c>
      <c r="H741" s="23">
        <v>0</v>
      </c>
      <c r="I741" s="61" t="s">
        <v>21</v>
      </c>
    </row>
    <row r="742" spans="1:9" x14ac:dyDescent="0.25">
      <c r="A742" s="33" t="s">
        <v>911</v>
      </c>
      <c r="B742" s="80" t="s">
        <v>886</v>
      </c>
      <c r="C742" s="79" t="s">
        <v>912</v>
      </c>
      <c r="D742" s="92">
        <v>44837</v>
      </c>
      <c r="E742" s="81">
        <v>100429.2</v>
      </c>
      <c r="F742" s="20" t="s">
        <v>14</v>
      </c>
      <c r="G742" s="81">
        <v>100429.2</v>
      </c>
      <c r="H742" s="23">
        <v>0</v>
      </c>
      <c r="I742" s="61" t="s">
        <v>21</v>
      </c>
    </row>
    <row r="743" spans="1:9" x14ac:dyDescent="0.25">
      <c r="A743" s="33" t="s">
        <v>913</v>
      </c>
      <c r="B743" s="80" t="s">
        <v>886</v>
      </c>
      <c r="C743" s="79" t="s">
        <v>914</v>
      </c>
      <c r="D743" s="92">
        <v>44852</v>
      </c>
      <c r="E743" s="81">
        <v>388436.4</v>
      </c>
      <c r="F743" s="20" t="s">
        <v>14</v>
      </c>
      <c r="G743" s="81">
        <v>388436.4</v>
      </c>
      <c r="H743" s="23">
        <v>0</v>
      </c>
      <c r="I743" s="61" t="s">
        <v>21</v>
      </c>
    </row>
    <row r="744" spans="1:9" x14ac:dyDescent="0.25">
      <c r="A744" s="33" t="s">
        <v>911</v>
      </c>
      <c r="B744" s="80" t="s">
        <v>886</v>
      </c>
      <c r="C744" s="79" t="s">
        <v>915</v>
      </c>
      <c r="D744" s="92">
        <v>44858</v>
      </c>
      <c r="E744" s="81">
        <v>100612.8</v>
      </c>
      <c r="F744" s="20" t="s">
        <v>14</v>
      </c>
      <c r="G744" s="81">
        <v>100612.8</v>
      </c>
      <c r="H744" s="23">
        <v>0</v>
      </c>
      <c r="I744" s="61" t="s">
        <v>21</v>
      </c>
    </row>
    <row r="745" spans="1:9" x14ac:dyDescent="0.25">
      <c r="A745" s="33" t="s">
        <v>916</v>
      </c>
      <c r="B745" s="80" t="s">
        <v>886</v>
      </c>
      <c r="C745" s="79" t="s">
        <v>917</v>
      </c>
      <c r="D745" s="92">
        <v>44858</v>
      </c>
      <c r="E745" s="81">
        <v>133905.60000000001</v>
      </c>
      <c r="F745" s="20" t="s">
        <v>14</v>
      </c>
      <c r="G745" s="81">
        <v>133905.60000000001</v>
      </c>
      <c r="H745" s="23">
        <v>0</v>
      </c>
      <c r="I745" s="61" t="s">
        <v>21</v>
      </c>
    </row>
    <row r="746" spans="1:9" x14ac:dyDescent="0.25">
      <c r="A746" s="33" t="s">
        <v>903</v>
      </c>
      <c r="B746" s="80" t="s">
        <v>886</v>
      </c>
      <c r="C746" s="79" t="s">
        <v>918</v>
      </c>
      <c r="D746" s="92">
        <v>44858</v>
      </c>
      <c r="E746" s="81">
        <v>200858.4</v>
      </c>
      <c r="F746" s="20" t="s">
        <v>14</v>
      </c>
      <c r="G746" s="81">
        <v>200858.4</v>
      </c>
      <c r="H746" s="23">
        <v>0</v>
      </c>
      <c r="I746" s="61" t="s">
        <v>21</v>
      </c>
    </row>
    <row r="747" spans="1:9" x14ac:dyDescent="0.25">
      <c r="A747" s="33" t="s">
        <v>919</v>
      </c>
      <c r="B747" s="80" t="s">
        <v>886</v>
      </c>
      <c r="C747" s="79" t="s">
        <v>920</v>
      </c>
      <c r="D747" s="92">
        <v>44865</v>
      </c>
      <c r="E747" s="81">
        <v>167382</v>
      </c>
      <c r="F747" s="20" t="s">
        <v>14</v>
      </c>
      <c r="G747" s="81">
        <v>167382</v>
      </c>
      <c r="H747" s="23">
        <v>0</v>
      </c>
      <c r="I747" s="61" t="s">
        <v>21</v>
      </c>
    </row>
    <row r="748" spans="1:9" x14ac:dyDescent="0.25">
      <c r="A748" s="33" t="s">
        <v>921</v>
      </c>
      <c r="B748" s="80" t="s">
        <v>886</v>
      </c>
      <c r="C748" s="79" t="s">
        <v>922</v>
      </c>
      <c r="D748" s="92">
        <v>44866</v>
      </c>
      <c r="E748" s="81">
        <v>1190952</v>
      </c>
      <c r="F748" s="20" t="s">
        <v>14</v>
      </c>
      <c r="G748" s="81">
        <v>1190952</v>
      </c>
      <c r="H748" s="23">
        <v>0</v>
      </c>
      <c r="I748" s="61" t="s">
        <v>21</v>
      </c>
    </row>
    <row r="749" spans="1:9" x14ac:dyDescent="0.25">
      <c r="A749" s="33" t="s">
        <v>923</v>
      </c>
      <c r="B749" s="80" t="s">
        <v>886</v>
      </c>
      <c r="C749" s="79" t="s">
        <v>924</v>
      </c>
      <c r="D749" s="92">
        <v>44880</v>
      </c>
      <c r="E749" s="81">
        <v>33537.599999999999</v>
      </c>
      <c r="F749" s="20" t="s">
        <v>14</v>
      </c>
      <c r="G749" s="81">
        <v>33537.599999999999</v>
      </c>
      <c r="H749" s="23">
        <v>0</v>
      </c>
      <c r="I749" s="61" t="s">
        <v>21</v>
      </c>
    </row>
    <row r="750" spans="1:9" x14ac:dyDescent="0.25">
      <c r="A750" s="33" t="s">
        <v>923</v>
      </c>
      <c r="B750" s="80" t="s">
        <v>886</v>
      </c>
      <c r="C750" s="79" t="s">
        <v>925</v>
      </c>
      <c r="D750" s="92">
        <v>44880</v>
      </c>
      <c r="E750" s="81">
        <v>35312.400000000001</v>
      </c>
      <c r="F750" s="20" t="s">
        <v>14</v>
      </c>
      <c r="G750" s="81">
        <v>35312.400000000001</v>
      </c>
      <c r="H750" s="23">
        <v>0</v>
      </c>
      <c r="I750" s="61" t="s">
        <v>21</v>
      </c>
    </row>
    <row r="751" spans="1:9" x14ac:dyDescent="0.25">
      <c r="A751" s="33" t="s">
        <v>926</v>
      </c>
      <c r="B751" s="80" t="s">
        <v>927</v>
      </c>
      <c r="C751" s="79" t="s">
        <v>928</v>
      </c>
      <c r="D751" s="92">
        <v>44953</v>
      </c>
      <c r="E751" s="81">
        <v>346826.26</v>
      </c>
      <c r="F751" s="20" t="s">
        <v>14</v>
      </c>
      <c r="G751" s="81">
        <v>0</v>
      </c>
      <c r="H751" s="81">
        <v>346826.26</v>
      </c>
      <c r="I751" s="61" t="s">
        <v>15</v>
      </c>
    </row>
    <row r="752" spans="1:9" x14ac:dyDescent="0.25">
      <c r="A752" s="33" t="s">
        <v>926</v>
      </c>
      <c r="B752" s="80" t="s">
        <v>927</v>
      </c>
      <c r="C752" s="79" t="s">
        <v>929</v>
      </c>
      <c r="D752" s="92">
        <v>44953</v>
      </c>
      <c r="E752" s="81">
        <v>356413.86</v>
      </c>
      <c r="F752" s="20" t="s">
        <v>14</v>
      </c>
      <c r="G752" s="81">
        <v>0</v>
      </c>
      <c r="H752" s="81">
        <v>356413.86</v>
      </c>
      <c r="I752" s="61" t="s">
        <v>15</v>
      </c>
    </row>
    <row r="753" spans="1:9" x14ac:dyDescent="0.25">
      <c r="A753" s="33" t="s">
        <v>926</v>
      </c>
      <c r="B753" s="80" t="s">
        <v>927</v>
      </c>
      <c r="C753" s="79" t="s">
        <v>930</v>
      </c>
      <c r="D753" s="92">
        <v>44953</v>
      </c>
      <c r="E753" s="81">
        <v>22601.89</v>
      </c>
      <c r="F753" s="20" t="s">
        <v>14</v>
      </c>
      <c r="G753" s="81">
        <v>0</v>
      </c>
      <c r="H753" s="81">
        <v>22601.89</v>
      </c>
      <c r="I753" s="61" t="s">
        <v>15</v>
      </c>
    </row>
    <row r="754" spans="1:9" x14ac:dyDescent="0.25">
      <c r="A754" s="33" t="s">
        <v>926</v>
      </c>
      <c r="B754" s="80" t="s">
        <v>927</v>
      </c>
      <c r="C754" s="79" t="s">
        <v>931</v>
      </c>
      <c r="D754" s="92">
        <v>44950</v>
      </c>
      <c r="E754" s="81">
        <v>3880.5</v>
      </c>
      <c r="F754" s="20" t="s">
        <v>14</v>
      </c>
      <c r="G754" s="81">
        <v>0</v>
      </c>
      <c r="H754" s="81">
        <v>3880.5</v>
      </c>
      <c r="I754" s="61" t="s">
        <v>15</v>
      </c>
    </row>
    <row r="755" spans="1:9" x14ac:dyDescent="0.25">
      <c r="A755" s="33" t="s">
        <v>932</v>
      </c>
      <c r="B755" s="80" t="s">
        <v>933</v>
      </c>
      <c r="C755" s="79" t="s">
        <v>934</v>
      </c>
      <c r="D755" s="92">
        <v>44885</v>
      </c>
      <c r="E755" s="81">
        <v>293005</v>
      </c>
      <c r="F755" s="20" t="s">
        <v>14</v>
      </c>
      <c r="G755" s="81">
        <v>293005</v>
      </c>
      <c r="H755" s="23">
        <v>0</v>
      </c>
      <c r="I755" s="61" t="s">
        <v>21</v>
      </c>
    </row>
    <row r="756" spans="1:9" x14ac:dyDescent="0.25">
      <c r="A756" s="33" t="s">
        <v>932</v>
      </c>
      <c r="B756" s="80" t="s">
        <v>933</v>
      </c>
      <c r="C756" s="79" t="s">
        <v>935</v>
      </c>
      <c r="D756" s="92">
        <v>44882</v>
      </c>
      <c r="E756" s="81">
        <v>291760</v>
      </c>
      <c r="F756" s="20" t="s">
        <v>14</v>
      </c>
      <c r="G756" s="81">
        <v>291760</v>
      </c>
      <c r="H756" s="23">
        <v>0</v>
      </c>
      <c r="I756" s="61" t="s">
        <v>21</v>
      </c>
    </row>
    <row r="757" spans="1:9" x14ac:dyDescent="0.25">
      <c r="A757" s="33" t="s">
        <v>936</v>
      </c>
      <c r="B757" s="80" t="s">
        <v>937</v>
      </c>
      <c r="C757" s="79" t="s">
        <v>938</v>
      </c>
      <c r="D757" s="92">
        <v>44883</v>
      </c>
      <c r="E757" s="81">
        <v>78128</v>
      </c>
      <c r="F757" s="20" t="s">
        <v>14</v>
      </c>
      <c r="G757" s="81">
        <v>78128</v>
      </c>
      <c r="H757" s="23">
        <v>0</v>
      </c>
      <c r="I757" s="61" t="s">
        <v>21</v>
      </c>
    </row>
    <row r="758" spans="1:9" x14ac:dyDescent="0.25">
      <c r="A758" s="33" t="s">
        <v>939</v>
      </c>
      <c r="B758" s="80" t="s">
        <v>940</v>
      </c>
      <c r="C758" s="79" t="s">
        <v>941</v>
      </c>
      <c r="D758" s="92">
        <v>44903</v>
      </c>
      <c r="E758" s="81">
        <v>36127</v>
      </c>
      <c r="F758" s="20" t="s">
        <v>14</v>
      </c>
      <c r="G758" s="81">
        <v>0</v>
      </c>
      <c r="H758" s="23">
        <v>36127</v>
      </c>
      <c r="I758" s="61" t="s">
        <v>15</v>
      </c>
    </row>
    <row r="759" spans="1:9" x14ac:dyDescent="0.25">
      <c r="A759" s="33" t="s">
        <v>942</v>
      </c>
      <c r="B759" s="16" t="s">
        <v>755</v>
      </c>
      <c r="C759" s="79" t="s">
        <v>712</v>
      </c>
      <c r="D759" s="92">
        <v>44866</v>
      </c>
      <c r="E759" s="81">
        <v>141852.53</v>
      </c>
      <c r="F759" s="20" t="s">
        <v>14</v>
      </c>
      <c r="G759" s="81">
        <v>141852.53</v>
      </c>
      <c r="H759" s="23">
        <v>0</v>
      </c>
      <c r="I759" s="61" t="s">
        <v>21</v>
      </c>
    </row>
    <row r="760" spans="1:9" x14ac:dyDescent="0.25">
      <c r="A760" s="33" t="s">
        <v>943</v>
      </c>
      <c r="B760" s="16" t="s">
        <v>944</v>
      </c>
      <c r="C760" s="79" t="s">
        <v>945</v>
      </c>
      <c r="D760" s="92">
        <v>44886</v>
      </c>
      <c r="E760" s="81">
        <v>871529.4</v>
      </c>
      <c r="F760" s="20" t="s">
        <v>14</v>
      </c>
      <c r="G760" s="81">
        <v>871529.4</v>
      </c>
      <c r="H760" s="23">
        <v>0</v>
      </c>
      <c r="I760" s="61" t="s">
        <v>21</v>
      </c>
    </row>
    <row r="761" spans="1:9" x14ac:dyDescent="0.25">
      <c r="A761" s="33" t="s">
        <v>946</v>
      </c>
      <c r="B761" s="16" t="s">
        <v>947</v>
      </c>
      <c r="C761" s="79" t="s">
        <v>450</v>
      </c>
      <c r="D761" s="18">
        <v>44286</v>
      </c>
      <c r="E761" s="23">
        <v>27417.3</v>
      </c>
      <c r="F761" s="20" t="s">
        <v>14</v>
      </c>
      <c r="G761" s="19">
        <v>0</v>
      </c>
      <c r="H761" s="23">
        <v>27417.3</v>
      </c>
      <c r="I761" s="61" t="s">
        <v>15</v>
      </c>
    </row>
    <row r="762" spans="1:9" x14ac:dyDescent="0.25">
      <c r="A762" s="33" t="s">
        <v>948</v>
      </c>
      <c r="B762" s="16" t="s">
        <v>783</v>
      </c>
      <c r="C762" s="79" t="s">
        <v>949</v>
      </c>
      <c r="D762" s="18">
        <v>44901</v>
      </c>
      <c r="E762" s="23">
        <v>128856</v>
      </c>
      <c r="F762" s="20" t="s">
        <v>14</v>
      </c>
      <c r="G762" s="23">
        <v>128856</v>
      </c>
      <c r="H762" s="23">
        <v>0</v>
      </c>
      <c r="I762" s="61" t="s">
        <v>21</v>
      </c>
    </row>
    <row r="763" spans="1:9" x14ac:dyDescent="0.25">
      <c r="A763" s="33" t="s">
        <v>950</v>
      </c>
      <c r="B763" s="16" t="s">
        <v>951</v>
      </c>
      <c r="C763" s="79" t="s">
        <v>952</v>
      </c>
      <c r="D763" s="18">
        <v>44896</v>
      </c>
      <c r="E763" s="23">
        <v>290811</v>
      </c>
      <c r="F763" s="20" t="s">
        <v>14</v>
      </c>
      <c r="G763" s="23">
        <v>290811</v>
      </c>
      <c r="H763" s="23">
        <v>0</v>
      </c>
      <c r="I763" s="61" t="s">
        <v>21</v>
      </c>
    </row>
    <row r="764" spans="1:9" x14ac:dyDescent="0.25">
      <c r="A764" s="33" t="s">
        <v>953</v>
      </c>
      <c r="B764" s="16" t="s">
        <v>954</v>
      </c>
      <c r="C764" s="79" t="s">
        <v>955</v>
      </c>
      <c r="D764" s="18">
        <v>44866</v>
      </c>
      <c r="E764" s="23">
        <v>1863370.01</v>
      </c>
      <c r="F764" s="20" t="s">
        <v>14</v>
      </c>
      <c r="G764" s="23">
        <v>1863370.01</v>
      </c>
      <c r="H764" s="23">
        <v>0</v>
      </c>
      <c r="I764" s="61" t="s">
        <v>21</v>
      </c>
    </row>
    <row r="765" spans="1:9" x14ac:dyDescent="0.25">
      <c r="A765" s="33" t="s">
        <v>956</v>
      </c>
      <c r="B765" s="16" t="s">
        <v>848</v>
      </c>
      <c r="C765" s="79" t="s">
        <v>957</v>
      </c>
      <c r="D765" s="18">
        <v>44883</v>
      </c>
      <c r="E765" s="23">
        <v>1034860</v>
      </c>
      <c r="F765" s="20" t="s">
        <v>14</v>
      </c>
      <c r="G765" s="23">
        <v>1034860</v>
      </c>
      <c r="H765" s="23">
        <v>0</v>
      </c>
      <c r="I765" s="61" t="s">
        <v>21</v>
      </c>
    </row>
    <row r="766" spans="1:9" ht="15.75" x14ac:dyDescent="0.25">
      <c r="A766" s="41"/>
      <c r="B766" s="272" t="s">
        <v>958</v>
      </c>
      <c r="C766" s="272"/>
      <c r="D766" s="272"/>
      <c r="E766" s="94">
        <f>SUM(E655:E765)</f>
        <v>26215141.269999996</v>
      </c>
      <c r="F766" s="94"/>
      <c r="G766" s="94">
        <f>SUM(G655:G765)</f>
        <v>17619988.760000002</v>
      </c>
      <c r="H766" s="94">
        <f>SUM(H655:H765)</f>
        <v>8595152.5100000016</v>
      </c>
      <c r="I766" s="41"/>
    </row>
    <row r="767" spans="1:9" ht="15.75" x14ac:dyDescent="0.25">
      <c r="A767" s="42"/>
      <c r="B767" s="42"/>
      <c r="C767" s="95"/>
      <c r="D767" s="95"/>
      <c r="E767" s="49"/>
      <c r="F767" s="49"/>
      <c r="G767" s="49"/>
      <c r="H767" s="50"/>
      <c r="I767" s="41"/>
    </row>
    <row r="768" spans="1:9" ht="15.75" x14ac:dyDescent="0.25">
      <c r="A768" s="42"/>
      <c r="B768" s="42"/>
      <c r="C768" s="95"/>
      <c r="D768" s="95"/>
      <c r="E768" s="49"/>
      <c r="F768" s="49"/>
      <c r="G768" s="49"/>
      <c r="H768" s="50"/>
      <c r="I768" s="41"/>
    </row>
    <row r="769" spans="1:9" ht="15.75" x14ac:dyDescent="0.25">
      <c r="A769" s="96"/>
      <c r="B769" s="96"/>
      <c r="C769" s="97"/>
      <c r="D769" s="97"/>
      <c r="E769" s="98"/>
      <c r="F769" s="98"/>
      <c r="G769" s="98"/>
      <c r="H769" s="71"/>
    </row>
    <row r="770" spans="1:9" ht="15.75" x14ac:dyDescent="0.25">
      <c r="A770" s="96"/>
      <c r="B770" s="96"/>
      <c r="C770" s="97"/>
      <c r="D770" s="97"/>
      <c r="E770" s="98"/>
      <c r="F770" s="98"/>
      <c r="G770" s="98"/>
      <c r="H770" s="71"/>
    </row>
    <row r="771" spans="1:9" ht="15.75" x14ac:dyDescent="0.25">
      <c r="A771" s="96"/>
      <c r="B771" s="96"/>
      <c r="C771" s="97"/>
      <c r="D771" s="97"/>
      <c r="E771" s="98"/>
      <c r="F771" s="98"/>
      <c r="G771" s="98"/>
      <c r="H771" s="71"/>
    </row>
    <row r="772" spans="1:9" ht="15.75" x14ac:dyDescent="0.25">
      <c r="A772" s="96"/>
      <c r="B772" s="96"/>
      <c r="C772" s="97"/>
      <c r="D772" s="97"/>
      <c r="E772" s="98"/>
      <c r="F772" s="98"/>
      <c r="G772" s="98"/>
      <c r="H772" s="71"/>
    </row>
    <row r="773" spans="1:9" ht="15.75" x14ac:dyDescent="0.25">
      <c r="A773" s="96"/>
      <c r="B773" s="96"/>
      <c r="C773" s="97"/>
      <c r="D773" s="97"/>
      <c r="E773" s="98"/>
      <c r="F773" s="98"/>
      <c r="G773" s="98"/>
      <c r="H773" s="71"/>
    </row>
    <row r="774" spans="1:9" ht="15.75" x14ac:dyDescent="0.25">
      <c r="A774" s="96"/>
      <c r="B774" s="96"/>
      <c r="C774" s="97"/>
      <c r="D774" s="97"/>
      <c r="E774" s="98"/>
      <c r="F774" s="98"/>
      <c r="G774" s="98"/>
      <c r="H774" s="71"/>
    </row>
    <row r="775" spans="1:9" ht="15.75" x14ac:dyDescent="0.25">
      <c r="A775" s="96"/>
      <c r="B775" s="96"/>
      <c r="C775" s="97"/>
      <c r="D775" s="97"/>
      <c r="E775" s="98"/>
      <c r="F775" s="98"/>
      <c r="G775" s="98"/>
      <c r="H775" s="71"/>
    </row>
    <row r="776" spans="1:9" ht="15.75" x14ac:dyDescent="0.25">
      <c r="A776" s="96"/>
      <c r="B776" s="96"/>
      <c r="C776" s="97"/>
      <c r="D776" s="97"/>
      <c r="E776" s="98"/>
      <c r="F776" s="98"/>
      <c r="G776" s="98"/>
      <c r="H776" s="71"/>
    </row>
    <row r="777" spans="1:9" ht="15.75" x14ac:dyDescent="0.25">
      <c r="A777" s="96"/>
      <c r="B777" s="96"/>
      <c r="C777" s="97"/>
      <c r="D777" s="97"/>
      <c r="E777" s="98"/>
      <c r="F777" s="98"/>
      <c r="G777" s="98"/>
      <c r="H777" s="71"/>
    </row>
    <row r="778" spans="1:9" ht="17.25" thickBot="1" x14ac:dyDescent="0.3">
      <c r="A778" s="99" t="s">
        <v>959</v>
      </c>
      <c r="B778" s="42"/>
      <c r="C778" s="95"/>
      <c r="D778" s="95"/>
      <c r="E778" s="49"/>
      <c r="F778" s="49"/>
      <c r="G778" s="49"/>
      <c r="H778" s="50"/>
      <c r="I778" s="41"/>
    </row>
    <row r="779" spans="1:9" ht="32.25" thickBot="1" x14ac:dyDescent="0.3">
      <c r="A779" s="100" t="s">
        <v>2</v>
      </c>
      <c r="B779" s="101" t="s">
        <v>3</v>
      </c>
      <c r="C779" s="102" t="s">
        <v>4</v>
      </c>
      <c r="D779" s="103" t="s">
        <v>5</v>
      </c>
      <c r="E779" s="103" t="s">
        <v>6</v>
      </c>
      <c r="F779" s="103" t="s">
        <v>7</v>
      </c>
      <c r="G779" s="103" t="s">
        <v>8</v>
      </c>
      <c r="H779" s="103" t="s">
        <v>9</v>
      </c>
      <c r="I779" s="104" t="s">
        <v>10</v>
      </c>
    </row>
    <row r="780" spans="1:9" x14ac:dyDescent="0.25">
      <c r="A780" s="82" t="s">
        <v>960</v>
      </c>
      <c r="B780" s="105" t="s">
        <v>961</v>
      </c>
      <c r="C780" s="106" t="s">
        <v>962</v>
      </c>
      <c r="D780" s="9">
        <v>44841</v>
      </c>
      <c r="E780" s="107">
        <v>3021375</v>
      </c>
      <c r="F780" s="20" t="s">
        <v>14</v>
      </c>
      <c r="G780" s="107">
        <v>0</v>
      </c>
      <c r="H780" s="107">
        <v>3021375</v>
      </c>
      <c r="I780" s="61" t="s">
        <v>15</v>
      </c>
    </row>
    <row r="781" spans="1:9" x14ac:dyDescent="0.25">
      <c r="A781" s="82" t="s">
        <v>960</v>
      </c>
      <c r="B781" s="105" t="s">
        <v>961</v>
      </c>
      <c r="C781" s="106" t="s">
        <v>963</v>
      </c>
      <c r="D781" s="9">
        <v>44841</v>
      </c>
      <c r="E781" s="107">
        <v>1402126.78</v>
      </c>
      <c r="F781" s="20" t="s">
        <v>14</v>
      </c>
      <c r="G781" s="107">
        <v>1402126.78</v>
      </c>
      <c r="H781" s="107">
        <v>0</v>
      </c>
      <c r="I781" s="61" t="s">
        <v>21</v>
      </c>
    </row>
    <row r="782" spans="1:9" x14ac:dyDescent="0.25">
      <c r="A782" s="82" t="s">
        <v>960</v>
      </c>
      <c r="B782" s="105" t="s">
        <v>961</v>
      </c>
      <c r="C782" s="106" t="s">
        <v>964</v>
      </c>
      <c r="D782" s="9">
        <v>44887</v>
      </c>
      <c r="E782" s="107">
        <v>1944285</v>
      </c>
      <c r="F782" s="20" t="s">
        <v>14</v>
      </c>
      <c r="G782" s="107">
        <v>1944285</v>
      </c>
      <c r="H782" s="107">
        <v>0</v>
      </c>
      <c r="I782" s="61" t="s">
        <v>21</v>
      </c>
    </row>
    <row r="783" spans="1:9" x14ac:dyDescent="0.25">
      <c r="A783" s="82" t="s">
        <v>960</v>
      </c>
      <c r="B783" s="105" t="s">
        <v>961</v>
      </c>
      <c r="C783" s="106" t="s">
        <v>965</v>
      </c>
      <c r="D783" s="9">
        <v>44887</v>
      </c>
      <c r="E783" s="107">
        <v>1575000</v>
      </c>
      <c r="F783" s="20" t="s">
        <v>14</v>
      </c>
      <c r="G783" s="107">
        <v>1575000</v>
      </c>
      <c r="H783" s="107">
        <v>0</v>
      </c>
      <c r="I783" s="61" t="s">
        <v>21</v>
      </c>
    </row>
    <row r="784" spans="1:9" x14ac:dyDescent="0.25">
      <c r="A784" s="82" t="s">
        <v>960</v>
      </c>
      <c r="B784" s="105" t="s">
        <v>961</v>
      </c>
      <c r="C784" s="106" t="s">
        <v>966</v>
      </c>
      <c r="D784" s="9">
        <v>44887</v>
      </c>
      <c r="E784" s="107">
        <v>1819177.5</v>
      </c>
      <c r="F784" s="20" t="s">
        <v>14</v>
      </c>
      <c r="G784" s="107">
        <v>1819177.5</v>
      </c>
      <c r="H784" s="107">
        <v>0</v>
      </c>
      <c r="I784" s="61" t="s">
        <v>21</v>
      </c>
    </row>
    <row r="785" spans="1:9" x14ac:dyDescent="0.25">
      <c r="A785" s="82" t="s">
        <v>960</v>
      </c>
      <c r="B785" s="105" t="s">
        <v>961</v>
      </c>
      <c r="C785" s="106" t="s">
        <v>967</v>
      </c>
      <c r="D785" s="9">
        <v>44896</v>
      </c>
      <c r="E785" s="107">
        <v>1061500</v>
      </c>
      <c r="F785" s="20" t="s">
        <v>14</v>
      </c>
      <c r="G785" s="107">
        <v>0</v>
      </c>
      <c r="H785" s="107">
        <v>1061500</v>
      </c>
      <c r="I785" s="61" t="s">
        <v>15</v>
      </c>
    </row>
    <row r="786" spans="1:9" x14ac:dyDescent="0.25">
      <c r="A786" s="82" t="s">
        <v>968</v>
      </c>
      <c r="B786" s="105" t="s">
        <v>961</v>
      </c>
      <c r="C786" s="106" t="s">
        <v>969</v>
      </c>
      <c r="D786" s="9">
        <v>44841</v>
      </c>
      <c r="E786" s="107">
        <v>1994990.32</v>
      </c>
      <c r="F786" s="20" t="s">
        <v>14</v>
      </c>
      <c r="G786" s="107">
        <v>1994990.32</v>
      </c>
      <c r="H786" s="107">
        <v>0</v>
      </c>
      <c r="I786" s="61" t="s">
        <v>21</v>
      </c>
    </row>
    <row r="787" spans="1:9" x14ac:dyDescent="0.25">
      <c r="A787" s="82" t="s">
        <v>724</v>
      </c>
      <c r="B787" s="105" t="s">
        <v>961</v>
      </c>
      <c r="C787" s="106" t="s">
        <v>970</v>
      </c>
      <c r="D787" s="9">
        <v>44809</v>
      </c>
      <c r="E787" s="107">
        <v>1456380</v>
      </c>
      <c r="F787" s="20" t="s">
        <v>14</v>
      </c>
      <c r="G787" s="107">
        <v>1456380</v>
      </c>
      <c r="H787" s="107">
        <v>0</v>
      </c>
      <c r="I787" s="61" t="s">
        <v>21</v>
      </c>
    </row>
    <row r="788" spans="1:9" x14ac:dyDescent="0.25">
      <c r="A788" s="82" t="s">
        <v>724</v>
      </c>
      <c r="B788" s="105" t="s">
        <v>961</v>
      </c>
      <c r="C788" s="106" t="s">
        <v>971</v>
      </c>
      <c r="D788" s="9">
        <v>44874</v>
      </c>
      <c r="E788" s="107">
        <v>2054734.59</v>
      </c>
      <c r="F788" s="20" t="s">
        <v>14</v>
      </c>
      <c r="G788" s="107">
        <v>2054734.59</v>
      </c>
      <c r="H788" s="107">
        <v>0</v>
      </c>
      <c r="I788" s="61" t="s">
        <v>21</v>
      </c>
    </row>
    <row r="789" spans="1:9" x14ac:dyDescent="0.25">
      <c r="A789" s="82" t="s">
        <v>724</v>
      </c>
      <c r="B789" s="105" t="s">
        <v>961</v>
      </c>
      <c r="C789" s="106" t="s">
        <v>972</v>
      </c>
      <c r="D789" s="9">
        <v>44874</v>
      </c>
      <c r="E789" s="107">
        <v>1967693.75</v>
      </c>
      <c r="F789" s="20" t="s">
        <v>14</v>
      </c>
      <c r="G789" s="107">
        <v>1967693.75</v>
      </c>
      <c r="H789" s="107">
        <v>0</v>
      </c>
      <c r="I789" s="61" t="s">
        <v>21</v>
      </c>
    </row>
    <row r="790" spans="1:9" x14ac:dyDescent="0.25">
      <c r="A790" s="82" t="s">
        <v>724</v>
      </c>
      <c r="B790" s="105" t="s">
        <v>961</v>
      </c>
      <c r="C790" s="106" t="s">
        <v>973</v>
      </c>
      <c r="D790" s="9">
        <v>44880</v>
      </c>
      <c r="E790" s="107">
        <v>385140</v>
      </c>
      <c r="F790" s="20" t="s">
        <v>14</v>
      </c>
      <c r="G790" s="107">
        <v>385140</v>
      </c>
      <c r="H790" s="107">
        <v>0</v>
      </c>
      <c r="I790" s="61" t="s">
        <v>21</v>
      </c>
    </row>
    <row r="791" spans="1:9" x14ac:dyDescent="0.25">
      <c r="A791" s="25" t="s">
        <v>67</v>
      </c>
      <c r="B791" s="80" t="s">
        <v>961</v>
      </c>
      <c r="C791" s="106" t="s">
        <v>974</v>
      </c>
      <c r="D791" s="9">
        <v>44806</v>
      </c>
      <c r="E791" s="31">
        <v>1802808</v>
      </c>
      <c r="F791" s="20" t="s">
        <v>14</v>
      </c>
      <c r="G791" s="31">
        <v>1802808</v>
      </c>
      <c r="H791" s="31">
        <v>0</v>
      </c>
      <c r="I791" s="61" t="s">
        <v>21</v>
      </c>
    </row>
    <row r="792" spans="1:9" x14ac:dyDescent="0.25">
      <c r="A792" s="25" t="s">
        <v>67</v>
      </c>
      <c r="B792" s="80" t="s">
        <v>961</v>
      </c>
      <c r="C792" s="106" t="s">
        <v>975</v>
      </c>
      <c r="D792" s="9">
        <v>44874</v>
      </c>
      <c r="E792" s="31">
        <v>732415</v>
      </c>
      <c r="F792" s="20" t="s">
        <v>14</v>
      </c>
      <c r="G792" s="31">
        <v>732415</v>
      </c>
      <c r="H792" s="31">
        <v>0</v>
      </c>
      <c r="I792" s="61" t="s">
        <v>21</v>
      </c>
    </row>
    <row r="793" spans="1:9" x14ac:dyDescent="0.25">
      <c r="A793" s="25" t="s">
        <v>67</v>
      </c>
      <c r="B793" s="80" t="s">
        <v>961</v>
      </c>
      <c r="C793" s="106" t="s">
        <v>976</v>
      </c>
      <c r="D793" s="9">
        <v>44841</v>
      </c>
      <c r="E793" s="31">
        <v>6608852.6600000001</v>
      </c>
      <c r="F793" s="20" t="s">
        <v>14</v>
      </c>
      <c r="G793" s="31">
        <v>6608852.6600000001</v>
      </c>
      <c r="H793" s="31">
        <v>0</v>
      </c>
      <c r="I793" s="61" t="s">
        <v>21</v>
      </c>
    </row>
    <row r="794" spans="1:9" x14ac:dyDescent="0.25">
      <c r="A794" s="25" t="s">
        <v>67</v>
      </c>
      <c r="B794" s="80" t="s">
        <v>961</v>
      </c>
      <c r="C794" s="106" t="s">
        <v>977</v>
      </c>
      <c r="D794" s="108">
        <v>44914</v>
      </c>
      <c r="E794" s="107">
        <v>2242125.42</v>
      </c>
      <c r="F794" s="20" t="s">
        <v>14</v>
      </c>
      <c r="G794" s="107">
        <v>2242125.42</v>
      </c>
      <c r="H794" s="107">
        <v>0</v>
      </c>
      <c r="I794" s="61" t="s">
        <v>15</v>
      </c>
    </row>
    <row r="795" spans="1:9" x14ac:dyDescent="0.25">
      <c r="A795" s="25" t="s">
        <v>67</v>
      </c>
      <c r="B795" s="80" t="s">
        <v>961</v>
      </c>
      <c r="C795" s="106" t="s">
        <v>978</v>
      </c>
      <c r="D795" s="108">
        <v>44914</v>
      </c>
      <c r="E795" s="107">
        <v>365435</v>
      </c>
      <c r="F795" s="20" t="s">
        <v>14</v>
      </c>
      <c r="G795" s="107">
        <v>365435</v>
      </c>
      <c r="H795" s="107">
        <v>0</v>
      </c>
      <c r="I795" s="61" t="s">
        <v>15</v>
      </c>
    </row>
    <row r="796" spans="1:9" x14ac:dyDescent="0.25">
      <c r="A796" s="109" t="s">
        <v>709</v>
      </c>
      <c r="B796" s="80" t="s">
        <v>961</v>
      </c>
      <c r="C796" s="106" t="s">
        <v>979</v>
      </c>
      <c r="D796" s="108">
        <v>44909</v>
      </c>
      <c r="E796" s="107">
        <v>287892.27</v>
      </c>
      <c r="F796" s="20" t="s">
        <v>14</v>
      </c>
      <c r="G796" s="107">
        <v>287892.27</v>
      </c>
      <c r="H796" s="107">
        <v>0</v>
      </c>
      <c r="I796" s="61" t="s">
        <v>15</v>
      </c>
    </row>
    <row r="797" spans="1:9" x14ac:dyDescent="0.25">
      <c r="A797" s="110" t="s">
        <v>980</v>
      </c>
      <c r="B797" s="80" t="s">
        <v>961</v>
      </c>
      <c r="C797" s="79" t="s">
        <v>981</v>
      </c>
      <c r="D797" s="111">
        <v>44874</v>
      </c>
      <c r="E797" s="112">
        <v>814880</v>
      </c>
      <c r="F797" s="20" t="s">
        <v>14</v>
      </c>
      <c r="G797" s="112">
        <v>814880</v>
      </c>
      <c r="H797" s="112">
        <v>0</v>
      </c>
      <c r="I797" s="61" t="s">
        <v>21</v>
      </c>
    </row>
    <row r="798" spans="1:9" x14ac:dyDescent="0.25">
      <c r="A798" s="33" t="s">
        <v>248</v>
      </c>
      <c r="B798" s="80" t="s">
        <v>961</v>
      </c>
      <c r="C798" s="79" t="s">
        <v>982</v>
      </c>
      <c r="D798" s="18">
        <v>44545</v>
      </c>
      <c r="E798" s="31">
        <v>655585.18999999994</v>
      </c>
      <c r="F798" s="20" t="s">
        <v>14</v>
      </c>
      <c r="G798" s="19">
        <v>0</v>
      </c>
      <c r="H798" s="31">
        <v>655585.18999999994</v>
      </c>
      <c r="I798" s="61" t="s">
        <v>15</v>
      </c>
    </row>
    <row r="799" spans="1:9" x14ac:dyDescent="0.25">
      <c r="A799" s="33" t="s">
        <v>248</v>
      </c>
      <c r="B799" s="80" t="s">
        <v>961</v>
      </c>
      <c r="C799" s="79" t="s">
        <v>983</v>
      </c>
      <c r="D799" s="18">
        <v>44826</v>
      </c>
      <c r="E799" s="31">
        <v>2113787.5</v>
      </c>
      <c r="F799" s="20" t="s">
        <v>14</v>
      </c>
      <c r="G799" s="31">
        <v>2113787.5</v>
      </c>
      <c r="H799" s="31">
        <v>0</v>
      </c>
      <c r="I799" s="61" t="s">
        <v>21</v>
      </c>
    </row>
    <row r="800" spans="1:9" x14ac:dyDescent="0.25">
      <c r="A800" s="33" t="s">
        <v>248</v>
      </c>
      <c r="B800" s="80" t="s">
        <v>961</v>
      </c>
      <c r="C800" s="79" t="s">
        <v>962</v>
      </c>
      <c r="D800" s="18">
        <v>44841</v>
      </c>
      <c r="E800" s="31">
        <v>3021375</v>
      </c>
      <c r="F800" s="20" t="s">
        <v>14</v>
      </c>
      <c r="G800" s="31">
        <v>3021375</v>
      </c>
      <c r="H800" s="31">
        <v>0</v>
      </c>
      <c r="I800" s="61" t="s">
        <v>21</v>
      </c>
    </row>
    <row r="801" spans="1:9" x14ac:dyDescent="0.25">
      <c r="A801" s="33" t="s">
        <v>248</v>
      </c>
      <c r="B801" s="80" t="s">
        <v>961</v>
      </c>
      <c r="C801" s="79" t="s">
        <v>984</v>
      </c>
      <c r="D801" s="18">
        <v>44841</v>
      </c>
      <c r="E801" s="31">
        <v>442777.77</v>
      </c>
      <c r="F801" s="20" t="s">
        <v>14</v>
      </c>
      <c r="G801" s="31">
        <v>442777.77</v>
      </c>
      <c r="H801" s="31">
        <v>0</v>
      </c>
      <c r="I801" s="61" t="s">
        <v>21</v>
      </c>
    </row>
    <row r="802" spans="1:9" x14ac:dyDescent="0.25">
      <c r="A802" s="33" t="s">
        <v>248</v>
      </c>
      <c r="B802" s="80" t="s">
        <v>961</v>
      </c>
      <c r="C802" s="79" t="s">
        <v>985</v>
      </c>
      <c r="D802" s="18">
        <v>44841</v>
      </c>
      <c r="E802" s="31">
        <v>437662.5</v>
      </c>
      <c r="F802" s="20" t="s">
        <v>14</v>
      </c>
      <c r="G802" s="31">
        <v>437662.5</v>
      </c>
      <c r="H802" s="31">
        <v>0</v>
      </c>
      <c r="I802" s="61" t="s">
        <v>21</v>
      </c>
    </row>
    <row r="803" spans="1:9" x14ac:dyDescent="0.25">
      <c r="A803" s="33" t="s">
        <v>248</v>
      </c>
      <c r="B803" s="80" t="s">
        <v>961</v>
      </c>
      <c r="C803" s="79" t="s">
        <v>986</v>
      </c>
      <c r="D803" s="18">
        <v>44874</v>
      </c>
      <c r="E803" s="31">
        <v>1488375</v>
      </c>
      <c r="F803" s="20" t="s">
        <v>14</v>
      </c>
      <c r="G803" s="31">
        <v>1488375</v>
      </c>
      <c r="H803" s="31">
        <v>0</v>
      </c>
      <c r="I803" s="61" t="s">
        <v>21</v>
      </c>
    </row>
    <row r="804" spans="1:9" x14ac:dyDescent="0.25">
      <c r="A804" s="33" t="s">
        <v>248</v>
      </c>
      <c r="B804" s="80" t="s">
        <v>961</v>
      </c>
      <c r="C804" s="79" t="s">
        <v>987</v>
      </c>
      <c r="D804" s="18">
        <v>44910</v>
      </c>
      <c r="E804" s="31">
        <v>541712.5</v>
      </c>
      <c r="F804" s="20" t="s">
        <v>14</v>
      </c>
      <c r="G804" s="31">
        <v>0</v>
      </c>
      <c r="H804" s="31">
        <v>541712.5</v>
      </c>
      <c r="I804" s="61" t="s">
        <v>15</v>
      </c>
    </row>
    <row r="805" spans="1:9" x14ac:dyDescent="0.25">
      <c r="A805" s="33" t="s">
        <v>248</v>
      </c>
      <c r="B805" s="80" t="s">
        <v>961</v>
      </c>
      <c r="C805" s="79" t="s">
        <v>988</v>
      </c>
      <c r="D805" s="18">
        <v>44910</v>
      </c>
      <c r="E805" s="31">
        <v>849161.25</v>
      </c>
      <c r="F805" s="20" t="s">
        <v>14</v>
      </c>
      <c r="G805" s="31">
        <v>0</v>
      </c>
      <c r="H805" s="31">
        <v>849161.25</v>
      </c>
      <c r="I805" s="61" t="s">
        <v>15</v>
      </c>
    </row>
    <row r="806" spans="1:9" x14ac:dyDescent="0.25">
      <c r="A806" s="33" t="s">
        <v>248</v>
      </c>
      <c r="B806" s="80" t="s">
        <v>961</v>
      </c>
      <c r="C806" s="79" t="s">
        <v>989</v>
      </c>
      <c r="D806" s="18">
        <v>44910</v>
      </c>
      <c r="E806" s="31">
        <v>695939.98</v>
      </c>
      <c r="F806" s="20" t="s">
        <v>14</v>
      </c>
      <c r="G806" s="31">
        <v>0</v>
      </c>
      <c r="H806" s="31">
        <v>695939.98</v>
      </c>
      <c r="I806" s="61" t="s">
        <v>15</v>
      </c>
    </row>
    <row r="807" spans="1:9" x14ac:dyDescent="0.25">
      <c r="A807" s="33" t="s">
        <v>248</v>
      </c>
      <c r="B807" s="80" t="s">
        <v>961</v>
      </c>
      <c r="C807" s="79" t="s">
        <v>990</v>
      </c>
      <c r="D807" s="18">
        <v>44910</v>
      </c>
      <c r="E807" s="31">
        <v>2219175</v>
      </c>
      <c r="F807" s="20" t="s">
        <v>14</v>
      </c>
      <c r="G807" s="31">
        <v>2219175</v>
      </c>
      <c r="H807" s="31">
        <v>0</v>
      </c>
      <c r="I807" s="61" t="s">
        <v>15</v>
      </c>
    </row>
    <row r="808" spans="1:9" x14ac:dyDescent="0.25">
      <c r="A808" s="33" t="s">
        <v>248</v>
      </c>
      <c r="B808" s="80" t="s">
        <v>961</v>
      </c>
      <c r="C808" s="79" t="s">
        <v>991</v>
      </c>
      <c r="D808" s="18">
        <v>44910</v>
      </c>
      <c r="E808" s="31">
        <v>1619800</v>
      </c>
      <c r="F808" s="20" t="s">
        <v>14</v>
      </c>
      <c r="G808" s="31">
        <v>0</v>
      </c>
      <c r="H808" s="31">
        <v>1619800</v>
      </c>
      <c r="I808" s="61" t="s">
        <v>15</v>
      </c>
    </row>
    <row r="809" spans="1:9" x14ac:dyDescent="0.25">
      <c r="A809" s="33" t="s">
        <v>992</v>
      </c>
      <c r="B809" s="80" t="s">
        <v>961</v>
      </c>
      <c r="C809" s="79" t="s">
        <v>993</v>
      </c>
      <c r="D809" s="18">
        <v>44874</v>
      </c>
      <c r="E809" s="31">
        <v>573872</v>
      </c>
      <c r="F809" s="20" t="s">
        <v>14</v>
      </c>
      <c r="G809" s="31">
        <v>573872</v>
      </c>
      <c r="H809" s="31">
        <v>0</v>
      </c>
      <c r="I809" s="61" t="s">
        <v>15</v>
      </c>
    </row>
    <row r="810" spans="1:9" x14ac:dyDescent="0.25">
      <c r="A810" s="63" t="s">
        <v>409</v>
      </c>
      <c r="B810" s="80" t="s">
        <v>961</v>
      </c>
      <c r="C810" s="79" t="s">
        <v>994</v>
      </c>
      <c r="D810" s="18">
        <v>44874</v>
      </c>
      <c r="E810" s="31">
        <v>1191844.6499999999</v>
      </c>
      <c r="F810" s="20" t="s">
        <v>14</v>
      </c>
      <c r="G810" s="31">
        <v>1191844.6499999999</v>
      </c>
      <c r="H810" s="31">
        <v>0</v>
      </c>
      <c r="I810" s="61" t="s">
        <v>21</v>
      </c>
    </row>
    <row r="811" spans="1:9" x14ac:dyDescent="0.25">
      <c r="A811" s="63" t="s">
        <v>409</v>
      </c>
      <c r="B811" s="80" t="s">
        <v>961</v>
      </c>
      <c r="C811" s="79" t="s">
        <v>995</v>
      </c>
      <c r="D811" s="18">
        <v>44874</v>
      </c>
      <c r="E811" s="31">
        <v>1536996.01</v>
      </c>
      <c r="F811" s="20" t="s">
        <v>14</v>
      </c>
      <c r="G811" s="31">
        <v>1536996.01</v>
      </c>
      <c r="H811" s="31">
        <v>0</v>
      </c>
      <c r="I811" s="61" t="s">
        <v>21</v>
      </c>
    </row>
    <row r="812" spans="1:9" x14ac:dyDescent="0.25">
      <c r="A812" s="63" t="s">
        <v>409</v>
      </c>
      <c r="B812" s="80" t="s">
        <v>961</v>
      </c>
      <c r="C812" s="79" t="s">
        <v>996</v>
      </c>
      <c r="D812" s="18">
        <v>44880</v>
      </c>
      <c r="E812" s="31">
        <v>1690500</v>
      </c>
      <c r="F812" s="20" t="s">
        <v>14</v>
      </c>
      <c r="G812" s="31">
        <v>1690500</v>
      </c>
      <c r="H812" s="31">
        <v>0</v>
      </c>
      <c r="I812" s="61" t="s">
        <v>21</v>
      </c>
    </row>
    <row r="813" spans="1:9" x14ac:dyDescent="0.25">
      <c r="A813" s="63" t="s">
        <v>409</v>
      </c>
      <c r="B813" s="80" t="s">
        <v>961</v>
      </c>
      <c r="C813" s="79" t="s">
        <v>997</v>
      </c>
      <c r="D813" s="18">
        <v>44841</v>
      </c>
      <c r="E813" s="31">
        <v>477239.89</v>
      </c>
      <c r="F813" s="20" t="s">
        <v>14</v>
      </c>
      <c r="G813" s="31">
        <v>477239.89</v>
      </c>
      <c r="H813" s="31">
        <v>0</v>
      </c>
      <c r="I813" s="61" t="s">
        <v>21</v>
      </c>
    </row>
    <row r="814" spans="1:9" x14ac:dyDescent="0.25">
      <c r="A814" s="63" t="s">
        <v>445</v>
      </c>
      <c r="B814" s="80" t="s">
        <v>961</v>
      </c>
      <c r="C814" s="79" t="s">
        <v>998</v>
      </c>
      <c r="D814" s="18">
        <v>44893</v>
      </c>
      <c r="E814" s="31">
        <v>2553636.6</v>
      </c>
      <c r="F814" s="20" t="s">
        <v>14</v>
      </c>
      <c r="G814" s="31">
        <v>0</v>
      </c>
      <c r="H814" s="31">
        <v>2553636.6</v>
      </c>
      <c r="I814" s="61" t="s">
        <v>15</v>
      </c>
    </row>
    <row r="815" spans="1:9" x14ac:dyDescent="0.25">
      <c r="A815" s="63" t="s">
        <v>738</v>
      </c>
      <c r="B815" s="80" t="s">
        <v>961</v>
      </c>
      <c r="C815" s="79" t="s">
        <v>999</v>
      </c>
      <c r="D815" s="18">
        <v>44896</v>
      </c>
      <c r="E815" s="31">
        <v>1083672.8799999999</v>
      </c>
      <c r="F815" s="20" t="s">
        <v>14</v>
      </c>
      <c r="G815" s="31">
        <v>0</v>
      </c>
      <c r="H815" s="31">
        <v>1083672.8799999999</v>
      </c>
      <c r="I815" s="61" t="s">
        <v>15</v>
      </c>
    </row>
    <row r="816" spans="1:9" x14ac:dyDescent="0.25">
      <c r="A816" s="33" t="s">
        <v>157</v>
      </c>
      <c r="B816" s="80" t="s">
        <v>961</v>
      </c>
      <c r="C816" s="79" t="s">
        <v>1000</v>
      </c>
      <c r="D816" s="18">
        <v>44811</v>
      </c>
      <c r="E816" s="31">
        <v>846015.45</v>
      </c>
      <c r="F816" s="20" t="s">
        <v>14</v>
      </c>
      <c r="G816" s="31">
        <v>846015.45</v>
      </c>
      <c r="H816" s="31">
        <v>0</v>
      </c>
      <c r="I816" s="61" t="s">
        <v>21</v>
      </c>
    </row>
    <row r="817" spans="1:9" x14ac:dyDescent="0.25">
      <c r="A817" s="33" t="s">
        <v>157</v>
      </c>
      <c r="B817" s="80" t="s">
        <v>961</v>
      </c>
      <c r="C817" s="79" t="s">
        <v>1001</v>
      </c>
      <c r="D817" s="18">
        <v>44811</v>
      </c>
      <c r="E817" s="31">
        <v>795825</v>
      </c>
      <c r="F817" s="20" t="s">
        <v>14</v>
      </c>
      <c r="G817" s="31">
        <v>795825</v>
      </c>
      <c r="H817" s="31">
        <v>0</v>
      </c>
      <c r="I817" s="61" t="s">
        <v>21</v>
      </c>
    </row>
    <row r="818" spans="1:9" x14ac:dyDescent="0.25">
      <c r="A818" s="33" t="s">
        <v>157</v>
      </c>
      <c r="B818" s="80" t="s">
        <v>961</v>
      </c>
      <c r="C818" s="79" t="s">
        <v>1002</v>
      </c>
      <c r="D818" s="18">
        <v>44874</v>
      </c>
      <c r="E818" s="31">
        <v>3154201.27</v>
      </c>
      <c r="F818" s="20" t="s">
        <v>14</v>
      </c>
      <c r="G818" s="31">
        <v>0</v>
      </c>
      <c r="H818" s="31">
        <v>3154201.27</v>
      </c>
      <c r="I818" s="61" t="s">
        <v>15</v>
      </c>
    </row>
    <row r="819" spans="1:9" x14ac:dyDescent="0.25">
      <c r="A819" s="33" t="s">
        <v>157</v>
      </c>
      <c r="B819" s="80" t="s">
        <v>961</v>
      </c>
      <c r="C819" s="79" t="s">
        <v>1003</v>
      </c>
      <c r="D819" s="18">
        <v>44874</v>
      </c>
      <c r="E819" s="31">
        <v>1684592.9</v>
      </c>
      <c r="F819" s="20" t="s">
        <v>14</v>
      </c>
      <c r="G819" s="31">
        <v>1684592.9</v>
      </c>
      <c r="H819" s="31">
        <v>0</v>
      </c>
      <c r="I819" s="61" t="s">
        <v>21</v>
      </c>
    </row>
    <row r="820" spans="1:9" x14ac:dyDescent="0.25">
      <c r="A820" s="33" t="s">
        <v>157</v>
      </c>
      <c r="B820" s="80" t="s">
        <v>961</v>
      </c>
      <c r="C820" s="79" t="s">
        <v>1004</v>
      </c>
      <c r="D820" s="18">
        <v>44874</v>
      </c>
      <c r="E820" s="31">
        <v>899882</v>
      </c>
      <c r="F820" s="20" t="s">
        <v>14</v>
      </c>
      <c r="G820" s="31">
        <v>899882</v>
      </c>
      <c r="H820" s="31">
        <v>0</v>
      </c>
      <c r="I820" s="61" t="s">
        <v>21</v>
      </c>
    </row>
    <row r="821" spans="1:9" x14ac:dyDescent="0.25">
      <c r="A821" s="33" t="s">
        <v>157</v>
      </c>
      <c r="B821" s="80" t="s">
        <v>961</v>
      </c>
      <c r="C821" s="79" t="s">
        <v>1005</v>
      </c>
      <c r="D821" s="18">
        <v>44874</v>
      </c>
      <c r="E821" s="31">
        <v>1135732</v>
      </c>
      <c r="F821" s="20" t="s">
        <v>14</v>
      </c>
      <c r="G821" s="31">
        <v>1135732</v>
      </c>
      <c r="H821" s="31">
        <v>0</v>
      </c>
      <c r="I821" s="61" t="s">
        <v>21</v>
      </c>
    </row>
    <row r="822" spans="1:9" x14ac:dyDescent="0.25">
      <c r="A822" s="33" t="s">
        <v>157</v>
      </c>
      <c r="B822" s="80" t="s">
        <v>961</v>
      </c>
      <c r="C822" s="79" t="s">
        <v>1006</v>
      </c>
      <c r="D822" s="18">
        <v>44880</v>
      </c>
      <c r="E822" s="31">
        <v>427350</v>
      </c>
      <c r="F822" s="20" t="s">
        <v>14</v>
      </c>
      <c r="G822" s="31">
        <v>427350</v>
      </c>
      <c r="H822" s="31">
        <v>0</v>
      </c>
      <c r="I822" s="61" t="s">
        <v>21</v>
      </c>
    </row>
    <row r="823" spans="1:9" x14ac:dyDescent="0.25">
      <c r="A823" s="33" t="s">
        <v>157</v>
      </c>
      <c r="B823" s="80" t="s">
        <v>961</v>
      </c>
      <c r="C823" s="79" t="s">
        <v>1007</v>
      </c>
      <c r="D823" s="18">
        <v>44880</v>
      </c>
      <c r="E823" s="31">
        <v>672000</v>
      </c>
      <c r="F823" s="20" t="s">
        <v>14</v>
      </c>
      <c r="G823" s="31">
        <v>672000</v>
      </c>
      <c r="H823" s="31">
        <v>0</v>
      </c>
      <c r="I823" s="61" t="s">
        <v>21</v>
      </c>
    </row>
    <row r="824" spans="1:9" x14ac:dyDescent="0.25">
      <c r="A824" s="33" t="s">
        <v>157</v>
      </c>
      <c r="B824" s="80" t="s">
        <v>961</v>
      </c>
      <c r="C824" s="79" t="s">
        <v>1008</v>
      </c>
      <c r="D824" s="18">
        <v>44880</v>
      </c>
      <c r="E824" s="31">
        <v>346500</v>
      </c>
      <c r="F824" s="20" t="s">
        <v>14</v>
      </c>
      <c r="G824" s="31">
        <v>346500</v>
      </c>
      <c r="H824" s="31">
        <v>0</v>
      </c>
      <c r="I824" s="61" t="s">
        <v>21</v>
      </c>
    </row>
    <row r="825" spans="1:9" x14ac:dyDescent="0.25">
      <c r="A825" s="33" t="s">
        <v>157</v>
      </c>
      <c r="B825" s="80" t="s">
        <v>961</v>
      </c>
      <c r="C825" s="79" t="s">
        <v>1009</v>
      </c>
      <c r="D825" s="18">
        <v>44880</v>
      </c>
      <c r="E825" s="31">
        <v>753900</v>
      </c>
      <c r="F825" s="20" t="s">
        <v>14</v>
      </c>
      <c r="G825" s="31">
        <v>753900</v>
      </c>
      <c r="H825" s="31">
        <v>0</v>
      </c>
      <c r="I825" s="61" t="s">
        <v>21</v>
      </c>
    </row>
    <row r="826" spans="1:9" x14ac:dyDescent="0.25">
      <c r="A826" s="33" t="s">
        <v>157</v>
      </c>
      <c r="B826" s="80" t="s">
        <v>961</v>
      </c>
      <c r="C826" s="79" t="s">
        <v>1010</v>
      </c>
      <c r="D826" s="18">
        <v>44880</v>
      </c>
      <c r="E826" s="31">
        <v>535500</v>
      </c>
      <c r="F826" s="20" t="s">
        <v>14</v>
      </c>
      <c r="G826" s="31">
        <v>535500</v>
      </c>
      <c r="H826" s="31">
        <v>0</v>
      </c>
      <c r="I826" s="61" t="s">
        <v>21</v>
      </c>
    </row>
    <row r="827" spans="1:9" x14ac:dyDescent="0.25">
      <c r="A827" s="33" t="s">
        <v>1011</v>
      </c>
      <c r="B827" s="80" t="s">
        <v>961</v>
      </c>
      <c r="C827" s="79" t="s">
        <v>1012</v>
      </c>
      <c r="D827" s="18">
        <v>44880</v>
      </c>
      <c r="E827" s="31">
        <v>1816137.43</v>
      </c>
      <c r="F827" s="20" t="s">
        <v>14</v>
      </c>
      <c r="G827" s="31">
        <v>1816137.43</v>
      </c>
      <c r="H827" s="31">
        <v>0</v>
      </c>
      <c r="I827" s="61" t="s">
        <v>21</v>
      </c>
    </row>
    <row r="828" spans="1:9" x14ac:dyDescent="0.25">
      <c r="A828" s="33" t="s">
        <v>1013</v>
      </c>
      <c r="B828" s="80" t="s">
        <v>961</v>
      </c>
      <c r="C828" s="79" t="s">
        <v>1014</v>
      </c>
      <c r="D828" s="18">
        <v>44874</v>
      </c>
      <c r="E828" s="31">
        <v>1673557.04</v>
      </c>
      <c r="F828" s="20" t="s">
        <v>14</v>
      </c>
      <c r="G828" s="31">
        <v>1673557.04</v>
      </c>
      <c r="H828" s="31">
        <v>0</v>
      </c>
      <c r="I828" s="61" t="s">
        <v>21</v>
      </c>
    </row>
    <row r="829" spans="1:9" x14ac:dyDescent="0.25">
      <c r="A829" s="33" t="s">
        <v>1013</v>
      </c>
      <c r="B829" s="80" t="s">
        <v>961</v>
      </c>
      <c r="C829" s="79" t="s">
        <v>1015</v>
      </c>
      <c r="D829" s="18">
        <v>44874</v>
      </c>
      <c r="E829" s="31">
        <v>274050</v>
      </c>
      <c r="F829" s="20" t="s">
        <v>14</v>
      </c>
      <c r="G829" s="31">
        <v>274050</v>
      </c>
      <c r="H829" s="31">
        <v>0</v>
      </c>
      <c r="I829" s="61" t="s">
        <v>21</v>
      </c>
    </row>
    <row r="830" spans="1:9" x14ac:dyDescent="0.25">
      <c r="A830" s="33" t="s">
        <v>1013</v>
      </c>
      <c r="B830" s="80" t="s">
        <v>961</v>
      </c>
      <c r="C830" s="79" t="s">
        <v>1016</v>
      </c>
      <c r="D830" s="18">
        <v>44874</v>
      </c>
      <c r="E830" s="31">
        <v>1618758.75</v>
      </c>
      <c r="F830" s="20" t="s">
        <v>14</v>
      </c>
      <c r="G830" s="31">
        <v>1618758.75</v>
      </c>
      <c r="H830" s="31">
        <v>0</v>
      </c>
      <c r="I830" s="61" t="s">
        <v>21</v>
      </c>
    </row>
    <row r="831" spans="1:9" x14ac:dyDescent="0.25">
      <c r="A831" s="33" t="s">
        <v>1013</v>
      </c>
      <c r="B831" s="80" t="s">
        <v>961</v>
      </c>
      <c r="C831" s="79" t="s">
        <v>1017</v>
      </c>
      <c r="D831" s="18">
        <v>44874</v>
      </c>
      <c r="E831" s="31">
        <v>346500</v>
      </c>
      <c r="F831" s="20" t="s">
        <v>14</v>
      </c>
      <c r="G831" s="31">
        <v>346500</v>
      </c>
      <c r="H831" s="31">
        <v>0</v>
      </c>
      <c r="I831" s="61" t="s">
        <v>21</v>
      </c>
    </row>
    <row r="832" spans="1:9" x14ac:dyDescent="0.25">
      <c r="A832" s="33" t="s">
        <v>1013</v>
      </c>
      <c r="B832" s="80" t="s">
        <v>961</v>
      </c>
      <c r="C832" s="79" t="s">
        <v>1018</v>
      </c>
      <c r="D832" s="18">
        <v>44880</v>
      </c>
      <c r="E832" s="31">
        <v>381150</v>
      </c>
      <c r="F832" s="20" t="s">
        <v>14</v>
      </c>
      <c r="G832" s="31">
        <v>381150</v>
      </c>
      <c r="H832" s="31">
        <v>0</v>
      </c>
      <c r="I832" s="61" t="s">
        <v>21</v>
      </c>
    </row>
    <row r="833" spans="1:9" x14ac:dyDescent="0.25">
      <c r="A833" s="33" t="s">
        <v>1013</v>
      </c>
      <c r="B833" s="80" t="s">
        <v>961</v>
      </c>
      <c r="C833" s="79" t="s">
        <v>1019</v>
      </c>
      <c r="D833" s="18">
        <v>44893</v>
      </c>
      <c r="E833" s="31">
        <v>237500</v>
      </c>
      <c r="F833" s="20" t="s">
        <v>14</v>
      </c>
      <c r="G833" s="31">
        <v>0</v>
      </c>
      <c r="H833" s="31">
        <v>237500</v>
      </c>
      <c r="I833" s="61" t="s">
        <v>15</v>
      </c>
    </row>
    <row r="834" spans="1:9" x14ac:dyDescent="0.25">
      <c r="A834" s="33" t="s">
        <v>1013</v>
      </c>
      <c r="B834" s="80" t="s">
        <v>961</v>
      </c>
      <c r="C834" s="79" t="s">
        <v>1020</v>
      </c>
      <c r="D834" s="18">
        <v>44893</v>
      </c>
      <c r="E834" s="31">
        <v>1100880</v>
      </c>
      <c r="F834" s="20" t="s">
        <v>14</v>
      </c>
      <c r="G834" s="31">
        <v>0</v>
      </c>
      <c r="H834" s="31">
        <v>1100880</v>
      </c>
      <c r="I834" s="61" t="s">
        <v>15</v>
      </c>
    </row>
    <row r="835" spans="1:9" x14ac:dyDescent="0.25">
      <c r="A835" s="33" t="s">
        <v>1021</v>
      </c>
      <c r="B835" s="80" t="s">
        <v>961</v>
      </c>
      <c r="C835" s="79" t="s">
        <v>1022</v>
      </c>
      <c r="D835" s="18">
        <v>44866</v>
      </c>
      <c r="E835" s="31">
        <v>483477.27</v>
      </c>
      <c r="F835" s="20" t="s">
        <v>14</v>
      </c>
      <c r="G835" s="31">
        <v>483477.27</v>
      </c>
      <c r="H835" s="31">
        <v>0</v>
      </c>
      <c r="I835" s="61" t="s">
        <v>21</v>
      </c>
    </row>
    <row r="836" spans="1:9" ht="15.75" x14ac:dyDescent="0.25">
      <c r="A836" s="41"/>
      <c r="B836" s="293" t="s">
        <v>1023</v>
      </c>
      <c r="C836" s="293"/>
      <c r="D836" s="293"/>
      <c r="E836" s="113">
        <f>SUM(E780:E835)</f>
        <v>73913434.12000002</v>
      </c>
      <c r="F836" s="113"/>
      <c r="G836" s="113">
        <f>SUM(G780:G835)</f>
        <v>57338469.449999996</v>
      </c>
      <c r="H836" s="113">
        <f>SUM(H780:H835)</f>
        <v>16574964.669999998</v>
      </c>
      <c r="I836" s="41"/>
    </row>
    <row r="837" spans="1:9" ht="15.75" x14ac:dyDescent="0.25">
      <c r="A837" s="95"/>
      <c r="B837" s="95"/>
      <c r="C837" s="42"/>
      <c r="D837" s="42"/>
      <c r="E837" s="49"/>
      <c r="F837" s="49"/>
      <c r="G837" s="41"/>
      <c r="H837" s="41"/>
      <c r="I837" s="41"/>
    </row>
    <row r="838" spans="1:9" ht="15.75" x14ac:dyDescent="0.25">
      <c r="A838" s="265"/>
      <c r="B838" s="95"/>
      <c r="C838" s="42"/>
      <c r="D838" s="42"/>
      <c r="E838" s="49"/>
      <c r="F838" s="49"/>
      <c r="G838" s="41"/>
      <c r="H838" s="41"/>
      <c r="I838" s="41"/>
    </row>
    <row r="839" spans="1:9" x14ac:dyDescent="0.25">
      <c r="A839" s="265"/>
      <c r="B839" s="298" t="s">
        <v>1024</v>
      </c>
      <c r="C839" s="298"/>
      <c r="D839" s="298"/>
      <c r="E839" s="115">
        <f>SUM(E836+E766+E642+E596+E473)</f>
        <v>641479800.77999997</v>
      </c>
      <c r="F839" s="299">
        <f>SUM(G836+G766+G642+G596+G473)</f>
        <v>180425910.61000001</v>
      </c>
      <c r="G839" s="299"/>
      <c r="H839" s="294">
        <f>SUM(H836+H766+H642+H596+H473)</f>
        <v>461053890.57000005</v>
      </c>
      <c r="I839" s="294"/>
    </row>
    <row r="840" spans="1:9" x14ac:dyDescent="0.25">
      <c r="A840" s="265"/>
      <c r="B840" s="298"/>
      <c r="C840" s="298"/>
      <c r="D840" s="298"/>
      <c r="E840" s="300">
        <f>H839</f>
        <v>461053890.57000005</v>
      </c>
      <c r="F840" s="294"/>
      <c r="G840" s="294"/>
      <c r="H840" s="294"/>
      <c r="I840" s="294"/>
    </row>
    <row r="841" spans="1:9" ht="15.75" thickBot="1" x14ac:dyDescent="0.3">
      <c r="A841" s="265"/>
      <c r="B841" s="298"/>
      <c r="C841" s="298"/>
      <c r="D841" s="298"/>
      <c r="E841" s="301"/>
      <c r="F841" s="294"/>
      <c r="G841" s="294"/>
      <c r="H841" s="294"/>
      <c r="I841" s="294"/>
    </row>
    <row r="842" spans="1:9" ht="15.75" thickTop="1" x14ac:dyDescent="0.25">
      <c r="A842" s="265"/>
      <c r="B842" s="295"/>
      <c r="C842" s="295"/>
      <c r="D842" s="295"/>
      <c r="E842" s="295"/>
      <c r="F842" s="295"/>
      <c r="G842" s="295"/>
      <c r="H842" s="295"/>
      <c r="I842" s="295"/>
    </row>
    <row r="843" spans="1:9" x14ac:dyDescent="0.25">
      <c r="A843" s="265"/>
      <c r="B843" s="295"/>
      <c r="C843" s="295"/>
      <c r="D843" s="295"/>
      <c r="E843" s="295"/>
      <c r="F843" s="295"/>
      <c r="G843" s="295"/>
      <c r="H843" s="295"/>
      <c r="I843" s="295"/>
    </row>
    <row r="844" spans="1:9" x14ac:dyDescent="0.25">
      <c r="A844" s="265"/>
      <c r="B844" s="295"/>
      <c r="C844" s="295"/>
      <c r="D844" s="295"/>
      <c r="E844" s="295"/>
      <c r="F844" s="295"/>
      <c r="G844" s="295"/>
      <c r="H844" s="295"/>
      <c r="I844" s="295"/>
    </row>
    <row r="845" spans="1:9" x14ac:dyDescent="0.25">
      <c r="A845" s="265"/>
      <c r="B845" s="295"/>
      <c r="C845" s="295"/>
      <c r="D845" s="295"/>
      <c r="E845" s="295"/>
      <c r="F845" s="295"/>
      <c r="G845" s="295"/>
      <c r="H845" s="295"/>
      <c r="I845" s="295"/>
    </row>
    <row r="846" spans="1:9" ht="16.5" x14ac:dyDescent="0.3">
      <c r="A846" s="116" t="s">
        <v>1025</v>
      </c>
      <c r="B846" s="117"/>
      <c r="C846" s="117"/>
      <c r="D846" s="118"/>
      <c r="E846" s="117" t="s">
        <v>1026</v>
      </c>
      <c r="F846" s="117"/>
      <c r="G846" s="117"/>
      <c r="H846" s="117"/>
      <c r="I846" s="117"/>
    </row>
    <row r="847" spans="1:9" ht="16.5" x14ac:dyDescent="0.3">
      <c r="A847" s="119" t="s">
        <v>1027</v>
      </c>
      <c r="B847" s="120"/>
      <c r="C847" s="118"/>
      <c r="D847" s="118"/>
      <c r="E847" s="296" t="s">
        <v>1028</v>
      </c>
      <c r="F847" s="296"/>
      <c r="G847" s="296"/>
      <c r="H847" s="121"/>
      <c r="I847" s="121"/>
    </row>
    <row r="848" spans="1:9" ht="16.5" x14ac:dyDescent="0.3">
      <c r="A848" s="122"/>
      <c r="B848" s="123"/>
      <c r="C848" s="118"/>
      <c r="D848" s="118"/>
      <c r="E848" s="297"/>
      <c r="F848" s="297"/>
      <c r="G848" s="297"/>
      <c r="H848" s="297"/>
      <c r="I848" s="297"/>
    </row>
    <row r="849" spans="1:9" ht="16.5" x14ac:dyDescent="0.3">
      <c r="A849" s="266"/>
      <c r="B849" s="124"/>
      <c r="C849" s="118"/>
      <c r="D849" s="118"/>
      <c r="E849" s="297"/>
      <c r="F849" s="297"/>
      <c r="G849" s="297"/>
      <c r="H849" s="297"/>
      <c r="I849" s="297"/>
    </row>
    <row r="850" spans="1:9" ht="16.5" x14ac:dyDescent="0.3">
      <c r="A850" s="266"/>
      <c r="B850" s="117"/>
      <c r="C850" s="116"/>
      <c r="D850" s="117"/>
      <c r="E850" s="297"/>
      <c r="F850" s="297"/>
      <c r="G850" s="297"/>
      <c r="H850" s="297"/>
      <c r="I850" s="297"/>
    </row>
    <row r="851" spans="1:9" ht="16.5" x14ac:dyDescent="0.3">
      <c r="A851" s="266"/>
      <c r="B851" s="274" t="s">
        <v>1029</v>
      </c>
      <c r="C851" s="268"/>
      <c r="D851" s="268"/>
      <c r="E851" s="268"/>
      <c r="F851" s="120"/>
      <c r="G851" s="120"/>
      <c r="H851" s="120"/>
      <c r="I851" s="120"/>
    </row>
    <row r="852" spans="1:9" ht="16.5" x14ac:dyDescent="0.3">
      <c r="A852" s="266"/>
      <c r="B852" s="268" t="s">
        <v>1030</v>
      </c>
      <c r="C852" s="268"/>
      <c r="D852" s="268"/>
      <c r="E852" s="268"/>
      <c r="F852" s="120"/>
      <c r="G852" s="120"/>
      <c r="H852" s="120"/>
      <c r="I852" s="120"/>
    </row>
    <row r="853" spans="1:9" x14ac:dyDescent="0.25">
      <c r="A853" s="266"/>
      <c r="B853" s="120"/>
      <c r="C853" s="120"/>
      <c r="D853" s="120"/>
      <c r="E853" s="120"/>
      <c r="F853" s="120"/>
      <c r="G853" s="120"/>
      <c r="H853" s="120"/>
      <c r="I853" s="120"/>
    </row>
    <row r="854" spans="1:9" x14ac:dyDescent="0.25">
      <c r="A854" s="266"/>
      <c r="B854" s="120"/>
      <c r="C854" s="120"/>
      <c r="D854" s="120"/>
      <c r="E854" s="120"/>
      <c r="F854" s="120"/>
      <c r="G854" s="120"/>
      <c r="H854" s="120"/>
      <c r="I854" s="120"/>
    </row>
    <row r="855" spans="1:9" x14ac:dyDescent="0.25">
      <c r="A855" s="266"/>
      <c r="B855" s="120"/>
      <c r="C855" s="120"/>
      <c r="D855" s="120"/>
      <c r="E855" s="120"/>
      <c r="F855" s="120"/>
      <c r="G855" s="120"/>
      <c r="H855" s="120"/>
      <c r="I855" s="120"/>
    </row>
    <row r="856" spans="1:9" x14ac:dyDescent="0.25">
      <c r="A856" s="120"/>
      <c r="B856" s="120"/>
      <c r="C856" s="120"/>
      <c r="D856" s="120"/>
      <c r="E856" s="120"/>
      <c r="F856" s="120"/>
      <c r="G856" s="120"/>
      <c r="H856" s="120"/>
      <c r="I856" s="120"/>
    </row>
  </sheetData>
  <mergeCells count="17">
    <mergeCell ref="F840:I841"/>
    <mergeCell ref="B842:I845"/>
    <mergeCell ref="E847:G847"/>
    <mergeCell ref="E848:I850"/>
    <mergeCell ref="A849:A855"/>
    <mergeCell ref="B851:E851"/>
    <mergeCell ref="B852:E852"/>
    <mergeCell ref="A838:A845"/>
    <mergeCell ref="B839:D841"/>
    <mergeCell ref="F839:G839"/>
    <mergeCell ref="H839:I839"/>
    <mergeCell ref="E840:E841"/>
    <mergeCell ref="A1:I11"/>
    <mergeCell ref="B473:D473"/>
    <mergeCell ref="B596:D596"/>
    <mergeCell ref="B766:D766"/>
    <mergeCell ref="B836:D8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E0804-7711-4445-856F-DDE878355B8F}">
  <dimension ref="A1:E957"/>
  <sheetViews>
    <sheetView workbookViewId="0">
      <selection sqref="A1:F1048576"/>
    </sheetView>
  </sheetViews>
  <sheetFormatPr baseColWidth="10" defaultRowHeight="15" x14ac:dyDescent="0.25"/>
  <cols>
    <col min="1" max="1" width="18.7109375" customWidth="1"/>
    <col min="2" max="2" width="11.140625" customWidth="1"/>
    <col min="3" max="3" width="58.7109375" customWidth="1"/>
    <col min="4" max="4" width="19.85546875" customWidth="1"/>
    <col min="5" max="5" width="15.710937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" x14ac:dyDescent="0.25">
      <c r="A5" s="275" t="s">
        <v>1031</v>
      </c>
      <c r="B5" s="275"/>
      <c r="C5" s="275"/>
      <c r="D5" s="275"/>
      <c r="E5" s="275"/>
    </row>
    <row r="6" spans="1:5" ht="18.75" x14ac:dyDescent="0.25">
      <c r="A6" s="275" t="s">
        <v>1032</v>
      </c>
      <c r="B6" s="275"/>
      <c r="C6" s="275"/>
      <c r="D6" s="275"/>
      <c r="E6" s="275"/>
    </row>
    <row r="7" spans="1:5" ht="18" x14ac:dyDescent="0.25">
      <c r="A7" s="276" t="s">
        <v>1033</v>
      </c>
      <c r="B7" s="276"/>
      <c r="C7" s="276"/>
      <c r="D7" s="276"/>
      <c r="E7" s="276"/>
    </row>
    <row r="8" spans="1:5" ht="15.75" x14ac:dyDescent="0.25">
      <c r="A8" s="277">
        <v>44985</v>
      </c>
      <c r="B8" s="278"/>
      <c r="C8" s="278"/>
      <c r="D8" s="278"/>
      <c r="E8" s="278"/>
    </row>
    <row r="9" spans="1:5" ht="18" x14ac:dyDescent="0.25">
      <c r="A9" s="276" t="s">
        <v>1034</v>
      </c>
      <c r="B9" s="276"/>
      <c r="C9" s="276"/>
      <c r="D9" s="276"/>
      <c r="E9" s="276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tr">
        <f>'[1]Febrero2023,Cta. por Pagar con '!C16</f>
        <v>B15000000144</v>
      </c>
      <c r="B13" s="9">
        <f>'[1]Febrero2023,Cta. por Pagar con '!D16</f>
        <v>43818</v>
      </c>
      <c r="C13" s="82" t="str">
        <f>'[1]Febrero2023,Cta. por Pagar con '!A16</f>
        <v xml:space="preserve">Barna Bussiness School </v>
      </c>
      <c r="D13" s="8" t="str">
        <f>'[1]Febrero2023,Cta. por Pagar con '!B16</f>
        <v>Becas Nacionales</v>
      </c>
      <c r="E13" s="10">
        <f>'[1]Febrero2023,Cta. por Pagar con '!H16</f>
        <v>211543.33</v>
      </c>
    </row>
    <row r="14" spans="1:5" x14ac:dyDescent="0.25">
      <c r="A14" s="17" t="str">
        <f>'[1]Febrero2023,Cta. por Pagar con '!C18</f>
        <v>B1500000317</v>
      </c>
      <c r="B14" s="18">
        <f>'[1]Febrero2023,Cta. por Pagar con '!D18</f>
        <v>44470</v>
      </c>
      <c r="C14" s="33" t="str">
        <f>'[1]Febrero2023,Cta. por Pagar con '!A18</f>
        <v xml:space="preserve">Barna Bussiness School </v>
      </c>
      <c r="D14" s="16" t="str">
        <f>'[1]Febrero2023,Cta. por Pagar con '!B18</f>
        <v>Becas Nacionales</v>
      </c>
      <c r="E14" s="21">
        <f>'[1]Febrero2023,Cta. por Pagar con '!H18</f>
        <v>78560.37</v>
      </c>
    </row>
    <row r="15" spans="1:5" x14ac:dyDescent="0.25">
      <c r="A15" s="17" t="str">
        <f>'[1]Febrero2023,Cta. por Pagar con '!C19</f>
        <v>B1500000425</v>
      </c>
      <c r="B15" s="18">
        <f>'[1]Febrero2023,Cta. por Pagar con '!D19</f>
        <v>44805</v>
      </c>
      <c r="C15" s="33" t="str">
        <f>'[1]Febrero2023,Cta. por Pagar con '!A19</f>
        <v xml:space="preserve">Barna Bussiness School </v>
      </c>
      <c r="D15" s="16" t="str">
        <f>'[1]Febrero2023,Cta. por Pagar con '!B19</f>
        <v>Becas Nacionales</v>
      </c>
      <c r="E15" s="21">
        <f>'[1]Febrero2023,Cta. por Pagar con '!H19</f>
        <v>226722.17</v>
      </c>
    </row>
    <row r="16" spans="1:5" x14ac:dyDescent="0.25">
      <c r="A16" s="17" t="str">
        <f>'[1]Febrero2023,Cta. por Pagar con '!C22</f>
        <v>B1500000428</v>
      </c>
      <c r="B16" s="18">
        <f>'[1]Febrero2023,Cta. por Pagar con '!D22</f>
        <v>44805</v>
      </c>
      <c r="C16" s="33" t="str">
        <f>'[1]Febrero2023,Cta. por Pagar con '!A22</f>
        <v xml:space="preserve">Barna Bussiness School </v>
      </c>
      <c r="D16" s="16" t="str">
        <f>'[1]Febrero2023,Cta. por Pagar con '!B22</f>
        <v>Becas Nacionales</v>
      </c>
      <c r="E16" s="21">
        <f>'[1]Febrero2023,Cta. por Pagar con '!H22</f>
        <v>227246.31</v>
      </c>
    </row>
    <row r="17" spans="1:5" x14ac:dyDescent="0.25">
      <c r="A17" s="17" t="str">
        <f>'[1]Febrero2023,Cta. por Pagar con '!C23</f>
        <v>B1500000429</v>
      </c>
      <c r="B17" s="18">
        <f>'[1]Febrero2023,Cta. por Pagar con '!D23</f>
        <v>44805</v>
      </c>
      <c r="C17" s="33" t="str">
        <f>'[1]Febrero2023,Cta. por Pagar con '!A23</f>
        <v xml:space="preserve">Barna Bussiness School </v>
      </c>
      <c r="D17" s="16" t="str">
        <f>'[1]Febrero2023,Cta. por Pagar con '!B23</f>
        <v>Becas Nacionales</v>
      </c>
      <c r="E17" s="21">
        <f>'[1]Febrero2023,Cta. por Pagar con '!H23</f>
        <v>227246.31</v>
      </c>
    </row>
    <row r="18" spans="1:5" x14ac:dyDescent="0.25">
      <c r="A18" s="17" t="str">
        <f>'[1]Febrero2023,Cta. por Pagar con '!C24</f>
        <v>B1500000430</v>
      </c>
      <c r="B18" s="18">
        <f>'[1]Febrero2023,Cta. por Pagar con '!D24</f>
        <v>44805</v>
      </c>
      <c r="C18" s="33" t="str">
        <f>'[1]Febrero2023,Cta. por Pagar con '!A24</f>
        <v xml:space="preserve">Barna Bussiness School </v>
      </c>
      <c r="D18" s="16" t="str">
        <f>'[1]Febrero2023,Cta. por Pagar con '!B24</f>
        <v>Becas Nacionales</v>
      </c>
      <c r="E18" s="21">
        <f>'[1]Febrero2023,Cta. por Pagar con '!H24</f>
        <v>227246.31</v>
      </c>
    </row>
    <row r="19" spans="1:5" x14ac:dyDescent="0.25">
      <c r="A19" s="17" t="str">
        <f>'[1]Febrero2023,Cta. por Pagar con '!C26</f>
        <v>B1500000519</v>
      </c>
      <c r="B19" s="18">
        <f>'[1]Febrero2023,Cta. por Pagar con '!D26</f>
        <v>44903</v>
      </c>
      <c r="C19" s="33" t="str">
        <f>'[1]Febrero2023,Cta. por Pagar con '!A26</f>
        <v xml:space="preserve">Barna Bussiness School </v>
      </c>
      <c r="D19" s="16" t="str">
        <f>'[1]Febrero2023,Cta. por Pagar con '!B26</f>
        <v>Becas Nacionales</v>
      </c>
      <c r="E19" s="21">
        <f>'[1]Febrero2023,Cta. por Pagar con '!H26</f>
        <v>227246.31</v>
      </c>
    </row>
    <row r="20" spans="1:5" x14ac:dyDescent="0.25">
      <c r="A20" s="17" t="str">
        <f>'[1]Febrero2023,Cta. por Pagar con '!C27</f>
        <v>B1500000521</v>
      </c>
      <c r="B20" s="18">
        <f>'[1]Febrero2023,Cta. por Pagar con '!D27</f>
        <v>44903</v>
      </c>
      <c r="C20" s="33" t="str">
        <f>'[1]Febrero2023,Cta. por Pagar con '!A27</f>
        <v xml:space="preserve">Barna Bussiness School </v>
      </c>
      <c r="D20" s="16" t="str">
        <f>'[1]Febrero2023,Cta. por Pagar con '!B27</f>
        <v>Becas Nacionales</v>
      </c>
      <c r="E20" s="21">
        <f>'[1]Febrero2023,Cta. por Pagar con '!H27</f>
        <v>78560.37</v>
      </c>
    </row>
    <row r="21" spans="1:5" x14ac:dyDescent="0.25">
      <c r="A21" s="17" t="str">
        <f>'[1]Febrero2023,Cta. por Pagar con '!C28</f>
        <v>B1500000522</v>
      </c>
      <c r="B21" s="18">
        <f>'[1]Febrero2023,Cta. por Pagar con '!D28</f>
        <v>44903</v>
      </c>
      <c r="C21" s="33" t="str">
        <f>'[1]Febrero2023,Cta. por Pagar con '!A28</f>
        <v xml:space="preserve">Barna Bussiness School </v>
      </c>
      <c r="D21" s="16" t="str">
        <f>'[1]Febrero2023,Cta. por Pagar con '!B28</f>
        <v>Becas Nacionales</v>
      </c>
      <c r="E21" s="21">
        <f>'[1]Febrero2023,Cta. por Pagar con '!H28</f>
        <v>71525.88</v>
      </c>
    </row>
    <row r="22" spans="1:5" x14ac:dyDescent="0.25">
      <c r="A22" s="17" t="str">
        <f>'[1]Febrero2023,Cta. por Pagar con '!C29</f>
        <v>B1500000523</v>
      </c>
      <c r="B22" s="18">
        <f>'[1]Febrero2023,Cta. por Pagar con '!D29</f>
        <v>44903</v>
      </c>
      <c r="C22" s="33" t="str">
        <f>'[1]Febrero2023,Cta. por Pagar con '!A29</f>
        <v xml:space="preserve">Barna Bussiness School </v>
      </c>
      <c r="D22" s="16" t="str">
        <f>'[1]Febrero2023,Cta. por Pagar con '!B29</f>
        <v>Becas Nacionales</v>
      </c>
      <c r="E22" s="21">
        <f>'[1]Febrero2023,Cta. por Pagar con '!H29</f>
        <v>1302480.7</v>
      </c>
    </row>
    <row r="23" spans="1:5" x14ac:dyDescent="0.25">
      <c r="A23" s="17" t="str">
        <f>'[1]Febrero2023,Cta. por Pagar con '!C32</f>
        <v>B1500000527</v>
      </c>
      <c r="B23" s="18">
        <f>'[1]Febrero2023,Cta. por Pagar con '!D32</f>
        <v>44903</v>
      </c>
      <c r="C23" s="33" t="str">
        <f>'[1]Febrero2023,Cta. por Pagar con '!A32</f>
        <v xml:space="preserve">Barna Bussiness School </v>
      </c>
      <c r="D23" s="16" t="str">
        <f>'[1]Febrero2023,Cta. por Pagar con '!B32</f>
        <v>Becas Nacionales</v>
      </c>
      <c r="E23" s="21">
        <f>'[1]Febrero2023,Cta. por Pagar con '!H32</f>
        <v>127214.58</v>
      </c>
    </row>
    <row r="24" spans="1:5" x14ac:dyDescent="0.25">
      <c r="A24" s="17" t="str">
        <f>'[1]Febrero2023,Cta. por Pagar con '!C33</f>
        <v>B1500000529</v>
      </c>
      <c r="B24" s="18">
        <f>'[1]Febrero2023,Cta. por Pagar con '!D33</f>
        <v>44904</v>
      </c>
      <c r="C24" s="33" t="str">
        <f>'[1]Febrero2023,Cta. por Pagar con '!A33</f>
        <v xml:space="preserve">Barna Bussiness School </v>
      </c>
      <c r="D24" s="16" t="str">
        <f>'[1]Febrero2023,Cta. por Pagar con '!B33</f>
        <v>Becas Nacionales</v>
      </c>
      <c r="E24" s="23">
        <f>'[1]Febrero2023,Cta. por Pagar con '!H33</f>
        <v>1653789.54</v>
      </c>
    </row>
    <row r="25" spans="1:5" x14ac:dyDescent="0.25">
      <c r="A25" s="17" t="str">
        <f>'[1]Febrero2023,Cta. por Pagar con '!C34</f>
        <v>B1500000530</v>
      </c>
      <c r="B25" s="18">
        <f>'[1]Febrero2023,Cta. por Pagar con '!D34</f>
        <v>44927</v>
      </c>
      <c r="C25" s="33" t="str">
        <f>'[1]Febrero2023,Cta. por Pagar con '!A34</f>
        <v xml:space="preserve">Barna Bussiness School </v>
      </c>
      <c r="D25" s="16" t="str">
        <f>'[1]Febrero2023,Cta. por Pagar con '!B34</f>
        <v>Becas Nacionales</v>
      </c>
      <c r="E25" s="23">
        <f>'[1]Febrero2023,Cta. por Pagar con '!H34</f>
        <v>1653789.54</v>
      </c>
    </row>
    <row r="26" spans="1:5" x14ac:dyDescent="0.25">
      <c r="A26" s="17" t="str">
        <f>'[1]Febrero2023,Cta. por Pagar con '!C35</f>
        <v>B1500000531</v>
      </c>
      <c r="B26" s="18">
        <f>'[1]Febrero2023,Cta. por Pagar con '!D35</f>
        <v>44904</v>
      </c>
      <c r="C26" s="33" t="str">
        <f>'[1]Febrero2023,Cta. por Pagar con '!A35</f>
        <v xml:space="preserve">Barna Bussiness School </v>
      </c>
      <c r="D26" s="16" t="str">
        <f>'[1]Febrero2023,Cta. por Pagar con '!B35</f>
        <v>Becas Nacionales</v>
      </c>
      <c r="E26" s="23">
        <f>'[1]Febrero2023,Cta. por Pagar con '!H35</f>
        <v>1653789.54</v>
      </c>
    </row>
    <row r="27" spans="1:5" x14ac:dyDescent="0.25">
      <c r="A27" s="17" t="str">
        <f>'[1]Febrero2023,Cta. por Pagar con '!C36</f>
        <v>B1500000179</v>
      </c>
      <c r="B27" s="18">
        <f>'[1]Febrero2023,Cta. por Pagar con '!D36</f>
        <v>44621</v>
      </c>
      <c r="C27" s="33" t="str">
        <f>'[1]Febrero2023,Cta. por Pagar con '!A36</f>
        <v>Instituto Nacional de Ciencias Exacta</v>
      </c>
      <c r="D27" s="16" t="str">
        <f>'[1]Febrero2023,Cta. por Pagar con '!B36</f>
        <v>Becas Nacionales</v>
      </c>
      <c r="E27" s="23">
        <f>'[1]Febrero2023,Cta. por Pagar con '!H36</f>
        <v>198000</v>
      </c>
    </row>
    <row r="28" spans="1:5" x14ac:dyDescent="0.25">
      <c r="A28" s="17" t="str">
        <f>'[1]Febrero2023,Cta. por Pagar con '!C37</f>
        <v>B1500000071</v>
      </c>
      <c r="B28" s="18">
        <f>'[1]Febrero2023,Cta. por Pagar con '!D37</f>
        <v>44957</v>
      </c>
      <c r="C28" s="33" t="str">
        <f>'[1]Febrero2023,Cta. por Pagar con '!A37</f>
        <v>Fundacion Dominicana San Valero, Inc.</v>
      </c>
      <c r="D28" s="16" t="str">
        <f>'[1]Febrero2023,Cta. por Pagar con '!B37</f>
        <v>Becas Nacionales</v>
      </c>
      <c r="E28" s="23">
        <f>'[1]Febrero2023,Cta. por Pagar con '!H37</f>
        <v>14616.66</v>
      </c>
    </row>
    <row r="29" spans="1:5" x14ac:dyDescent="0.25">
      <c r="A29" s="17" t="str">
        <f>'[1]Febrero2023,Cta. por Pagar con '!C38</f>
        <v>B0100003907</v>
      </c>
      <c r="B29" s="24">
        <f>'[1]Febrero2023,Cta. por Pagar con '!D38</f>
        <v>43813</v>
      </c>
      <c r="C29" s="33" t="str">
        <f>'[1]Febrero2023,Cta. por Pagar con '!A38</f>
        <v>Instituto Dominicano De Aviacion Civil ( IDAC )</v>
      </c>
      <c r="D29" s="16" t="str">
        <f>'[1]Febrero2023,Cta. por Pagar con '!B38</f>
        <v>Becas Nacionales</v>
      </c>
      <c r="E29" s="23">
        <f>'[1]Febrero2023,Cta. por Pagar con '!H38</f>
        <v>11150</v>
      </c>
    </row>
    <row r="30" spans="1:5" x14ac:dyDescent="0.25">
      <c r="A30" s="17" t="str">
        <f>'[1]Febrero2023,Cta. por Pagar con '!C39</f>
        <v>B0100003908</v>
      </c>
      <c r="B30" s="24">
        <f>'[1]Febrero2023,Cta. por Pagar con '!D39</f>
        <v>43813</v>
      </c>
      <c r="C30" s="33" t="str">
        <f>'[1]Febrero2023,Cta. por Pagar con '!A39</f>
        <v>Instituto Dominicano De Aviacion Civil ( IDAC )</v>
      </c>
      <c r="D30" s="16" t="str">
        <f>'[1]Febrero2023,Cta. por Pagar con '!B39</f>
        <v>Becas Nacionales</v>
      </c>
      <c r="E30" s="23">
        <f>'[1]Febrero2023,Cta. por Pagar con '!H39</f>
        <v>12291.67</v>
      </c>
    </row>
    <row r="31" spans="1:5" x14ac:dyDescent="0.25">
      <c r="A31" s="17" t="str">
        <f>'[1]Febrero2023,Cta. por Pagar con '!C40</f>
        <v>B0100003909</v>
      </c>
      <c r="B31" s="24">
        <f>'[1]Febrero2023,Cta. por Pagar con '!D40</f>
        <v>43813</v>
      </c>
      <c r="C31" s="33" t="str">
        <f>'[1]Febrero2023,Cta. por Pagar con '!A40</f>
        <v>Instituto Dominicano De Aviacion Civil ( IDAC )</v>
      </c>
      <c r="D31" s="16" t="str">
        <f>'[1]Febrero2023,Cta. por Pagar con '!B40</f>
        <v>Becas Nacionales</v>
      </c>
      <c r="E31" s="23">
        <f>'[1]Febrero2023,Cta. por Pagar con '!H40</f>
        <v>12291.67</v>
      </c>
    </row>
    <row r="32" spans="1:5" x14ac:dyDescent="0.25">
      <c r="A32" s="17" t="str">
        <f>'[1]Febrero2023,Cta. por Pagar con '!C41</f>
        <v>B0100003910</v>
      </c>
      <c r="B32" s="24">
        <f>'[1]Febrero2023,Cta. por Pagar con '!D41</f>
        <v>43813</v>
      </c>
      <c r="C32" s="33" t="str">
        <f>'[1]Febrero2023,Cta. por Pagar con '!A41</f>
        <v>Instituto Dominicano De Aviacion Civil ( IDAC )</v>
      </c>
      <c r="D32" s="16" t="str">
        <f>'[1]Febrero2023,Cta. por Pagar con '!B41</f>
        <v>Becas Nacionales</v>
      </c>
      <c r="E32" s="23">
        <f>'[1]Febrero2023,Cta. por Pagar con '!H41</f>
        <v>11150</v>
      </c>
    </row>
    <row r="33" spans="1:5" x14ac:dyDescent="0.25">
      <c r="A33" s="17" t="str">
        <f>'[1]Febrero2023,Cta. por Pagar con '!C42</f>
        <v>B0100003911</v>
      </c>
      <c r="B33" s="24">
        <f>'[1]Febrero2023,Cta. por Pagar con '!D42</f>
        <v>43813</v>
      </c>
      <c r="C33" s="33" t="str">
        <f>'[1]Febrero2023,Cta. por Pagar con '!A42</f>
        <v>Instituto Dominicano De Aviacion Civil ( IDAC )</v>
      </c>
      <c r="D33" s="16" t="str">
        <f>'[1]Febrero2023,Cta. por Pagar con '!B42</f>
        <v>Becas Nacionales</v>
      </c>
      <c r="E33" s="23">
        <f>'[1]Febrero2023,Cta. por Pagar con '!H42</f>
        <v>24583.33</v>
      </c>
    </row>
    <row r="34" spans="1:5" x14ac:dyDescent="0.25">
      <c r="A34" s="17" t="str">
        <f>'[1]Febrero2023,Cta. por Pagar con '!C43</f>
        <v>B1500000013</v>
      </c>
      <c r="B34" s="24">
        <f>'[1]Febrero2023,Cta. por Pagar con '!D43</f>
        <v>43983</v>
      </c>
      <c r="C34" s="33" t="str">
        <f>'[1]Febrero2023,Cta. por Pagar con '!A43</f>
        <v>Instituto Cultural Dominico Americano (UNICDA)</v>
      </c>
      <c r="D34" s="16" t="str">
        <f>'[1]Febrero2023,Cta. por Pagar con '!B43</f>
        <v>Becas Nacionales</v>
      </c>
      <c r="E34" s="23">
        <f>'[1]Febrero2023,Cta. por Pagar con '!H43</f>
        <v>9439.58</v>
      </c>
    </row>
    <row r="35" spans="1:5" x14ac:dyDescent="0.25">
      <c r="A35" s="16" t="str">
        <f>'[1]Febrero2023,Cta. por Pagar con '!C44</f>
        <v>B1500000021</v>
      </c>
      <c r="B35" s="18">
        <f>'[1]Febrero2023,Cta. por Pagar con '!D44</f>
        <v>43983</v>
      </c>
      <c r="C35" s="63" t="str">
        <f>'[1]Febrero2023,Cta. por Pagar con '!A44</f>
        <v>Instituto Cultural Dominico Americano (UNICDA)</v>
      </c>
      <c r="D35" s="16" t="str">
        <f>'[1]Febrero2023,Cta. por Pagar con '!B44</f>
        <v>Becas Nacionales</v>
      </c>
      <c r="E35" s="26">
        <f>'[1]Febrero2023,Cta. por Pagar con '!H44</f>
        <v>18200</v>
      </c>
    </row>
    <row r="36" spans="1:5" x14ac:dyDescent="0.25">
      <c r="A36" s="16" t="str">
        <f>'[1]Febrero2023,Cta. por Pagar con '!C45</f>
        <v>B1500000097</v>
      </c>
      <c r="B36" s="18">
        <f>'[1]Febrero2023,Cta. por Pagar con '!D45</f>
        <v>43983</v>
      </c>
      <c r="C36" s="63" t="str">
        <f>'[1]Febrero2023,Cta. por Pagar con '!A45</f>
        <v>Instituto Cultural Dominico Americano (UNICDA)</v>
      </c>
      <c r="D36" s="16" t="str">
        <f>'[1]Febrero2023,Cta. por Pagar con '!B45</f>
        <v>Becas Nacionales</v>
      </c>
      <c r="E36" s="26">
        <f>'[1]Febrero2023,Cta. por Pagar con '!H45</f>
        <v>12300</v>
      </c>
    </row>
    <row r="37" spans="1:5" x14ac:dyDescent="0.25">
      <c r="A37" s="16" t="str">
        <f>'[1]Febrero2023,Cta. por Pagar con '!C46</f>
        <v>B1500000499</v>
      </c>
      <c r="B37" s="18">
        <f>'[1]Febrero2023,Cta. por Pagar con '!D46</f>
        <v>43983</v>
      </c>
      <c r="C37" s="33" t="str">
        <f>'[1]Febrero2023,Cta. por Pagar con '!A46</f>
        <v>Instituto Cultural Dominico Americano (UNICDA)</v>
      </c>
      <c r="D37" s="16" t="str">
        <f>'[1]Febrero2023,Cta. por Pagar con '!B46</f>
        <v>Becas Nacionales</v>
      </c>
      <c r="E37" s="23">
        <f>'[1]Febrero2023,Cta. por Pagar con '!H46</f>
        <v>468900</v>
      </c>
    </row>
    <row r="38" spans="1:5" x14ac:dyDescent="0.25">
      <c r="A38" s="17" t="str">
        <f>'[1]Febrero2023,Cta. por Pagar con '!C47</f>
        <v>B1500002273</v>
      </c>
      <c r="B38" s="18">
        <f>'[1]Febrero2023,Cta. por Pagar con '!D47</f>
        <v>44928</v>
      </c>
      <c r="C38" s="33" t="str">
        <f>'[1]Febrero2023,Cta. por Pagar con '!A47</f>
        <v>Instituto Cultural Dominico Americano (UNICDA)</v>
      </c>
      <c r="D38" s="16" t="str">
        <f>'[1]Febrero2023,Cta. por Pagar con '!B47</f>
        <v>Becas Nacionales</v>
      </c>
      <c r="E38" s="23">
        <f>'[1]Febrero2023,Cta. por Pagar con '!H47</f>
        <v>269109.98</v>
      </c>
    </row>
    <row r="39" spans="1:5" x14ac:dyDescent="0.25">
      <c r="A39" s="17" t="str">
        <f>'[1]Febrero2023,Cta. por Pagar con '!C48</f>
        <v>B1500002275</v>
      </c>
      <c r="B39" s="24">
        <f>'[1]Febrero2023,Cta. por Pagar con '!D48</f>
        <v>44928</v>
      </c>
      <c r="C39" s="33" t="str">
        <f>'[1]Febrero2023,Cta. por Pagar con '!A48</f>
        <v>Instituto Cultural Dominico Americano (UNICDA)</v>
      </c>
      <c r="D39" s="16" t="str">
        <f>'[1]Febrero2023,Cta. por Pagar con '!B48</f>
        <v>Becas Nacionales</v>
      </c>
      <c r="E39" s="21">
        <f>'[1]Febrero2023,Cta. por Pagar con '!H48</f>
        <v>103911.88</v>
      </c>
    </row>
    <row r="40" spans="1:5" x14ac:dyDescent="0.25">
      <c r="A40" s="16" t="str">
        <f>'[1]Febrero2023,Cta. por Pagar con '!C49</f>
        <v>B1500002271</v>
      </c>
      <c r="B40" s="18">
        <f>'[1]Febrero2023,Cta. por Pagar con '!D49</f>
        <v>44928</v>
      </c>
      <c r="C40" s="33" t="str">
        <f>'[1]Febrero2023,Cta. por Pagar con '!A49</f>
        <v>Instituto Cultural Dominico Americano (UNICDA)</v>
      </c>
      <c r="D40" s="16" t="str">
        <f>'[1]Febrero2023,Cta. por Pagar con '!B49</f>
        <v>Becas Nacionales</v>
      </c>
      <c r="E40" s="23">
        <f>'[1]Febrero2023,Cta. por Pagar con '!H49</f>
        <v>37758.32</v>
      </c>
    </row>
    <row r="41" spans="1:5" x14ac:dyDescent="0.25">
      <c r="A41" s="16" t="str">
        <f>'[1]Febrero2023,Cta. por Pagar con '!C50</f>
        <v>B1500002277</v>
      </c>
      <c r="B41" s="18">
        <f>'[1]Febrero2023,Cta. por Pagar con '!D50</f>
        <v>44928</v>
      </c>
      <c r="C41" s="33" t="str">
        <f>'[1]Febrero2023,Cta. por Pagar con '!A50</f>
        <v>Instituto Cultural Dominico Americano (UNICDA)</v>
      </c>
      <c r="D41" s="16" t="str">
        <f>'[1]Febrero2023,Cta. por Pagar con '!B50</f>
        <v>Becas Nacionales</v>
      </c>
      <c r="E41" s="26">
        <f>'[1]Febrero2023,Cta. por Pagar con '!H50</f>
        <v>62520</v>
      </c>
    </row>
    <row r="42" spans="1:5" x14ac:dyDescent="0.25">
      <c r="A42" s="16" t="str">
        <f>'[1]Febrero2023,Cta. por Pagar con '!C51</f>
        <v>B1500001345</v>
      </c>
      <c r="B42" s="18">
        <f>'[1]Febrero2023,Cta. por Pagar con '!D51</f>
        <v>44348</v>
      </c>
      <c r="C42" s="33" t="str">
        <f>'[1]Febrero2023,Cta. por Pagar con '!A51</f>
        <v>Instituto Cultural Dominico Americano (UNICDA)</v>
      </c>
      <c r="D42" s="16" t="str">
        <f>'[1]Febrero2023,Cta. por Pagar con '!B51</f>
        <v>Becas Nacionales</v>
      </c>
      <c r="E42" s="26">
        <f>'[1]Febrero2023,Cta. por Pagar con '!H51</f>
        <v>309237.44</v>
      </c>
    </row>
    <row r="43" spans="1:5" x14ac:dyDescent="0.25">
      <c r="A43" s="16" t="str">
        <f>'[1]Febrero2023,Cta. por Pagar con '!C52</f>
        <v>B1500001728</v>
      </c>
      <c r="B43" s="18">
        <f>'[1]Febrero2023,Cta. por Pagar con '!D52</f>
        <v>44348</v>
      </c>
      <c r="C43" s="33" t="str">
        <f>'[1]Febrero2023,Cta. por Pagar con '!A52</f>
        <v>Instituto Cultural Dominico Americano (UNICDA)</v>
      </c>
      <c r="D43" s="16" t="str">
        <f>'[1]Febrero2023,Cta. por Pagar con '!B52</f>
        <v>Becas Nacionales</v>
      </c>
      <c r="E43" s="26">
        <f>'[1]Febrero2023,Cta. por Pagar con '!H52</f>
        <v>390921.92</v>
      </c>
    </row>
    <row r="44" spans="1:5" x14ac:dyDescent="0.25">
      <c r="A44" s="16" t="str">
        <f>'[1]Febrero2023,Cta. por Pagar con '!C53</f>
        <v>B1500000017</v>
      </c>
      <c r="B44" s="18">
        <f>'[1]Febrero2023,Cta. por Pagar con '!D53</f>
        <v>44805</v>
      </c>
      <c r="C44" s="33" t="str">
        <f>'[1]Febrero2023,Cta. por Pagar con '!A53</f>
        <v>Instituto Superior Estudio Especiales en Ciencia Sociales y Humanidades</v>
      </c>
      <c r="D44" s="16" t="str">
        <f>'[1]Febrero2023,Cta. por Pagar con '!B53</f>
        <v>Becas Nacionales</v>
      </c>
      <c r="E44" s="26">
        <f>'[1]Febrero2023,Cta. por Pagar con '!H53</f>
        <v>2940283.71</v>
      </c>
    </row>
    <row r="45" spans="1:5" x14ac:dyDescent="0.25">
      <c r="A45" s="17" t="str">
        <f>'[1]Febrero2023,Cta. por Pagar con '!C54</f>
        <v>B1500000018</v>
      </c>
      <c r="B45" s="24">
        <f>'[1]Febrero2023,Cta. por Pagar con '!D54</f>
        <v>44805</v>
      </c>
      <c r="C45" s="33" t="str">
        <f>'[1]Febrero2023,Cta. por Pagar con '!A54</f>
        <v>Instituto Superior Para La Defensa</v>
      </c>
      <c r="D45" s="16" t="str">
        <f>'[1]Febrero2023,Cta. por Pagar con '!B54</f>
        <v>Becas Nacionales</v>
      </c>
      <c r="E45" s="23">
        <f>'[1]Febrero2023,Cta. por Pagar con '!H54</f>
        <v>4222985.97</v>
      </c>
    </row>
    <row r="46" spans="1:5" x14ac:dyDescent="0.25">
      <c r="A46" s="17">
        <f>'[1]Febrero2023,Cta. por Pagar con '!C55</f>
        <v>41080</v>
      </c>
      <c r="B46" s="24">
        <f>'[1]Febrero2023,Cta. por Pagar con '!D55</f>
        <v>43282</v>
      </c>
      <c r="C46" s="33" t="str">
        <f>'[1]Febrero2023,Cta. por Pagar con '!A55</f>
        <v>Instituto Tecnologico de las Americas (ITLA)</v>
      </c>
      <c r="D46" s="16" t="str">
        <f>'[1]Febrero2023,Cta. por Pagar con '!B55</f>
        <v>Becas Nacionales</v>
      </c>
      <c r="E46" s="23">
        <f>'[1]Febrero2023,Cta. por Pagar con '!H55</f>
        <v>41080</v>
      </c>
    </row>
    <row r="47" spans="1:5" x14ac:dyDescent="0.25">
      <c r="A47" s="17" t="str">
        <f>'[1]Febrero2023,Cta. por Pagar con '!C56</f>
        <v>A01001150001082</v>
      </c>
      <c r="B47" s="24">
        <f>'[1]Febrero2023,Cta. por Pagar con '!D56</f>
        <v>44348</v>
      </c>
      <c r="C47" s="33" t="str">
        <f>'[1]Febrero2023,Cta. por Pagar con '!A56</f>
        <v>Instituto Tecnologico de las Americas (ITLA)</v>
      </c>
      <c r="D47" s="16" t="str">
        <f>'[1]Febrero2023,Cta. por Pagar con '!B56</f>
        <v>Becas Nacionales</v>
      </c>
      <c r="E47" s="23">
        <f>'[1]Febrero2023,Cta. por Pagar con '!H56</f>
        <v>41080</v>
      </c>
    </row>
    <row r="48" spans="1:5" x14ac:dyDescent="0.25">
      <c r="A48" s="17" t="str">
        <f>'[1]Febrero2023,Cta. por Pagar con '!C58</f>
        <v>B1500000530</v>
      </c>
      <c r="B48" s="24" t="str">
        <f>'[1]Febrero2023,Cta. por Pagar con '!D58</f>
        <v>21/01/2023</v>
      </c>
      <c r="C48" s="33" t="str">
        <f>'[1]Febrero2023,Cta. por Pagar con '!A58</f>
        <v>Instituto Tecnologico de las Americas (ITLA)</v>
      </c>
      <c r="D48" s="16" t="str">
        <f>'[1]Febrero2023,Cta. por Pagar con '!B58</f>
        <v>Becas Nacionales</v>
      </c>
      <c r="E48" s="23">
        <f>'[1]Febrero2023,Cta. por Pagar con '!H58</f>
        <v>3898295.58</v>
      </c>
    </row>
    <row r="49" spans="1:5" x14ac:dyDescent="0.25">
      <c r="A49" s="27" t="str">
        <f>'[1]Febrero2023,Cta. por Pagar con '!C59</f>
        <v>B1500000535</v>
      </c>
      <c r="B49" s="28">
        <f>'[1]Febrero2023,Cta. por Pagar con '!D59</f>
        <v>44928</v>
      </c>
      <c r="C49" s="33" t="str">
        <f>'[1]Febrero2023,Cta. por Pagar con '!A59</f>
        <v>Instituto Tecnologico de las Americas (ITLA)</v>
      </c>
      <c r="D49" s="16" t="str">
        <f>'[1]Febrero2023,Cta. por Pagar con '!B59</f>
        <v>Becas Nacionales</v>
      </c>
      <c r="E49" s="29">
        <f>'[1]Febrero2023,Cta. por Pagar con '!H59</f>
        <v>233669.98</v>
      </c>
    </row>
    <row r="50" spans="1:5" x14ac:dyDescent="0.25">
      <c r="A50" s="27" t="str">
        <f>'[1]Febrero2023,Cta. por Pagar con '!C60</f>
        <v>B1500000540</v>
      </c>
      <c r="B50" s="28">
        <f>'[1]Febrero2023,Cta. por Pagar con '!D60</f>
        <v>45201</v>
      </c>
      <c r="C50" s="33" t="str">
        <f>'[1]Febrero2023,Cta. por Pagar con '!A60</f>
        <v>Instituto Tecnologico de las Americas (ITLA)</v>
      </c>
      <c r="D50" s="16" t="str">
        <f>'[1]Febrero2023,Cta. por Pagar con '!B60</f>
        <v>Becas Nacionales</v>
      </c>
      <c r="E50" s="29">
        <f>'[1]Febrero2023,Cta. por Pagar con '!H60</f>
        <v>56200</v>
      </c>
    </row>
    <row r="51" spans="1:5" x14ac:dyDescent="0.25">
      <c r="A51" s="27" t="str">
        <f>'[1]Febrero2023,Cta. por Pagar con '!C61</f>
        <v>B1500000541</v>
      </c>
      <c r="B51" s="28">
        <f>'[1]Febrero2023,Cta. por Pagar con '!D61</f>
        <v>45201</v>
      </c>
      <c r="C51" s="33" t="str">
        <f>'[1]Febrero2023,Cta. por Pagar con '!A61</f>
        <v>Instituto Tecnologico de las Americas (ITLA)</v>
      </c>
      <c r="D51" s="16" t="str">
        <f>'[1]Febrero2023,Cta. por Pagar con '!B61</f>
        <v>Becas Nacionales</v>
      </c>
      <c r="E51" s="29">
        <f>'[1]Febrero2023,Cta. por Pagar con '!H61</f>
        <v>4142885.65</v>
      </c>
    </row>
    <row r="52" spans="1:5" x14ac:dyDescent="0.25">
      <c r="A52" s="27" t="str">
        <f>'[1]Febrero2023,Cta. por Pagar con '!C62</f>
        <v>B1500000344</v>
      </c>
      <c r="B52" s="28">
        <f>'[1]Febrero2023,Cta. por Pagar con '!D62</f>
        <v>44926</v>
      </c>
      <c r="C52" s="33" t="str">
        <f>'[1]Febrero2023,Cta. por Pagar con '!A62</f>
        <v>Instituto Tecnologico de las Americas (ITLA)</v>
      </c>
      <c r="D52" s="16" t="str">
        <f>'[1]Febrero2023,Cta. por Pagar con '!B62</f>
        <v>Becas Nacionales</v>
      </c>
      <c r="E52" s="29">
        <f>'[1]Febrero2023,Cta. por Pagar con '!H62</f>
        <v>420240</v>
      </c>
    </row>
    <row r="53" spans="1:5" x14ac:dyDescent="0.25">
      <c r="A53" s="27" t="str">
        <f>'[1]Febrero2023,Cta. por Pagar con '!C63</f>
        <v>B1500000847</v>
      </c>
      <c r="B53" s="28">
        <f>'[1]Febrero2023,Cta. por Pagar con '!D63</f>
        <v>43850</v>
      </c>
      <c r="C53" s="33" t="str">
        <f>'[1]Febrero2023,Cta. por Pagar con '!A63</f>
        <v>Instituto Tecnologico de Santo Domingo (INTEC)</v>
      </c>
      <c r="D53" s="16" t="str">
        <f>'[1]Febrero2023,Cta. por Pagar con '!B63</f>
        <v>Becas Nacionales</v>
      </c>
      <c r="E53" s="29">
        <f>'[1]Febrero2023,Cta. por Pagar con '!H63</f>
        <v>1975134.44</v>
      </c>
    </row>
    <row r="54" spans="1:5" x14ac:dyDescent="0.25">
      <c r="A54" s="27" t="str">
        <f>'[1]Febrero2023,Cta. por Pagar con '!C64</f>
        <v>B1500837(18786)</v>
      </c>
      <c r="B54" s="28">
        <f>'[1]Febrero2023,Cta. por Pagar con '!D64</f>
        <v>43850</v>
      </c>
      <c r="C54" s="33" t="str">
        <f>'[1]Febrero2023,Cta. por Pagar con '!A64</f>
        <v>Instituto Tecnologico de Santo Domingo (INTEC) (4,977.94x57.50)</v>
      </c>
      <c r="D54" s="16" t="str">
        <f>'[1]Febrero2023,Cta. por Pagar con '!B64</f>
        <v>Becas Nacionales</v>
      </c>
      <c r="E54" s="29">
        <f>'[1]Febrero2023,Cta. por Pagar con '!H64</f>
        <v>287227.14</v>
      </c>
    </row>
    <row r="55" spans="1:5" x14ac:dyDescent="0.25">
      <c r="A55" s="27" t="str">
        <f>'[1]Febrero2023,Cta. por Pagar con '!C65</f>
        <v>B15000015374</v>
      </c>
      <c r="B55" s="28">
        <f>'[1]Febrero2023,Cta. por Pagar con '!D65</f>
        <v>43617</v>
      </c>
      <c r="C55" s="33" t="str">
        <f>'[1]Febrero2023,Cta. por Pagar con '!A65</f>
        <v>Instituto Tecnologico de Santo Domingo (INTEC) (832.50x57.70)</v>
      </c>
      <c r="D55" s="16" t="str">
        <f>'[1]Febrero2023,Cta. por Pagar con '!B65</f>
        <v>Becas Nacionales</v>
      </c>
      <c r="E55" s="29">
        <f>'[1]Febrero2023,Cta. por Pagar con '!H65</f>
        <v>48035.25</v>
      </c>
    </row>
    <row r="56" spans="1:5" x14ac:dyDescent="0.25">
      <c r="A56" s="27" t="str">
        <f>'[1]Febrero2023,Cta. por Pagar con '!C66</f>
        <v>B150000000942</v>
      </c>
      <c r="B56" s="28">
        <f>'[1]Febrero2023,Cta. por Pagar con '!D66</f>
        <v>43903</v>
      </c>
      <c r="C56" s="33" t="str">
        <f>'[1]Febrero2023,Cta. por Pagar con '!A66</f>
        <v>Instituto Tecnologico de Santo Domingo (INTEC)</v>
      </c>
      <c r="D56" s="16" t="str">
        <f>'[1]Febrero2023,Cta. por Pagar con '!B66</f>
        <v>Becas Nacionales</v>
      </c>
      <c r="E56" s="29">
        <f>'[1]Febrero2023,Cta. por Pagar con '!H66</f>
        <v>652219.03</v>
      </c>
    </row>
    <row r="57" spans="1:5" x14ac:dyDescent="0.25">
      <c r="A57" s="27" t="str">
        <f>'[1]Febrero2023,Cta. por Pagar con '!C67</f>
        <v>B150000001012</v>
      </c>
      <c r="B57" s="28">
        <f>'[1]Febrero2023,Cta. por Pagar con '!D67</f>
        <v>43983</v>
      </c>
      <c r="C57" s="33" t="str">
        <f>'[1]Febrero2023,Cta. por Pagar con '!A67</f>
        <v>Instituto Tecnologico de Santo Domingo (INTEC)</v>
      </c>
      <c r="D57" s="16" t="str">
        <f>'[1]Febrero2023,Cta. por Pagar con '!B67</f>
        <v>Becas Nacionales</v>
      </c>
      <c r="E57" s="29">
        <f>'[1]Febrero2023,Cta. por Pagar con '!H67</f>
        <v>106742</v>
      </c>
    </row>
    <row r="58" spans="1:5" x14ac:dyDescent="0.25">
      <c r="A58" s="27" t="str">
        <f>'[1]Febrero2023,Cta. por Pagar con '!C68</f>
        <v>B1500001046</v>
      </c>
      <c r="B58" s="28">
        <f>'[1]Febrero2023,Cta. por Pagar con '!D68</f>
        <v>44026</v>
      </c>
      <c r="C58" s="33" t="str">
        <f>'[1]Febrero2023,Cta. por Pagar con '!A68</f>
        <v>Instituto Tecnologico de Santo Domingo (INTEC)</v>
      </c>
      <c r="D58" s="16" t="str">
        <f>'[1]Febrero2023,Cta. por Pagar con '!B68</f>
        <v>Becas Nacionales</v>
      </c>
      <c r="E58" s="29">
        <f>'[1]Febrero2023,Cta. por Pagar con '!H68</f>
        <v>107302</v>
      </c>
    </row>
    <row r="59" spans="1:5" x14ac:dyDescent="0.25">
      <c r="A59" s="27" t="str">
        <f>'[1]Febrero2023,Cta. por Pagar con '!C69</f>
        <v>B1500001176</v>
      </c>
      <c r="B59" s="28">
        <f>'[1]Febrero2023,Cta. por Pagar con '!D69</f>
        <v>44228</v>
      </c>
      <c r="C59" s="33" t="str">
        <f>'[1]Febrero2023,Cta. por Pagar con '!A69</f>
        <v>Instituto Tecnologico de Santo Domingo (INTEC)</v>
      </c>
      <c r="D59" s="16" t="str">
        <f>'[1]Febrero2023,Cta. por Pagar con '!B69</f>
        <v>Becas Nacionales</v>
      </c>
      <c r="E59" s="29">
        <f>'[1]Febrero2023,Cta. por Pagar con '!H69</f>
        <v>102087</v>
      </c>
    </row>
    <row r="60" spans="1:5" x14ac:dyDescent="0.25">
      <c r="A60" s="27" t="str">
        <f>'[1]Febrero2023,Cta. por Pagar con '!C70</f>
        <v>B1500001551</v>
      </c>
      <c r="B60" s="28">
        <f>'[1]Febrero2023,Cta. por Pagar con '!D70</f>
        <v>44384</v>
      </c>
      <c r="C60" s="33" t="str">
        <f>'[1]Febrero2023,Cta. por Pagar con '!A70</f>
        <v>Instituto Tecnologico de Santo Domingo (INTEC)</v>
      </c>
      <c r="D60" s="16" t="str">
        <f>'[1]Febrero2023,Cta. por Pagar con '!B70</f>
        <v>Becas Nacionales</v>
      </c>
      <c r="E60" s="29">
        <f>'[1]Febrero2023,Cta. por Pagar con '!H70</f>
        <v>97775.83</v>
      </c>
    </row>
    <row r="61" spans="1:5" x14ac:dyDescent="0.25">
      <c r="A61" s="27" t="str">
        <f>'[1]Febrero2023,Cta. por Pagar con '!C71</f>
        <v>B1500001575</v>
      </c>
      <c r="B61" s="28">
        <f>'[1]Febrero2023,Cta. por Pagar con '!D71</f>
        <v>44399</v>
      </c>
      <c r="C61" s="33" t="str">
        <f>'[1]Febrero2023,Cta. por Pagar con '!A71</f>
        <v>Instituto Tecnologico de Santo Domingo (INTEC)</v>
      </c>
      <c r="D61" s="16" t="str">
        <f>'[1]Febrero2023,Cta. por Pagar con '!B71</f>
        <v>Becas Nacionales</v>
      </c>
      <c r="E61" s="29">
        <f>'[1]Febrero2023,Cta. por Pagar con '!H71</f>
        <v>44426.64</v>
      </c>
    </row>
    <row r="62" spans="1:5" x14ac:dyDescent="0.25">
      <c r="A62" s="27" t="str">
        <f>'[1]Febrero2023,Cta. por Pagar con '!C72</f>
        <v>B1500001576</v>
      </c>
      <c r="B62" s="28">
        <f>'[1]Febrero2023,Cta. por Pagar con '!D72</f>
        <v>44399</v>
      </c>
      <c r="C62" s="33" t="str">
        <f>'[1]Febrero2023,Cta. por Pagar con '!A72</f>
        <v>Instituto Tecnologico de Santo Domingo (INTEC)</v>
      </c>
      <c r="D62" s="16" t="str">
        <f>'[1]Febrero2023,Cta. por Pagar con '!B72</f>
        <v>Becas Nacionales</v>
      </c>
      <c r="E62" s="29">
        <f>'[1]Febrero2023,Cta. por Pagar con '!H72</f>
        <v>162320.21</v>
      </c>
    </row>
    <row r="63" spans="1:5" x14ac:dyDescent="0.25">
      <c r="A63" s="27" t="str">
        <f>'[1]Febrero2023,Cta. por Pagar con '!C73</f>
        <v>B1500001625</v>
      </c>
      <c r="B63" s="28">
        <f>'[1]Febrero2023,Cta. por Pagar con '!D73</f>
        <v>44501</v>
      </c>
      <c r="C63" s="33" t="str">
        <f>'[1]Febrero2023,Cta. por Pagar con '!A73</f>
        <v>Instituto Tecnologico de Santo Domingo (INTEC)</v>
      </c>
      <c r="D63" s="16" t="str">
        <f>'[1]Febrero2023,Cta. por Pagar con '!B73</f>
        <v>Becas Nacionales</v>
      </c>
      <c r="E63" s="29">
        <f>'[1]Febrero2023,Cta. por Pagar con '!H73</f>
        <v>28192.5</v>
      </c>
    </row>
    <row r="64" spans="1:5" x14ac:dyDescent="0.25">
      <c r="A64" s="27" t="str">
        <f>'[1]Febrero2023,Cta. por Pagar con '!C74</f>
        <v>B1500001792</v>
      </c>
      <c r="B64" s="28">
        <f>'[1]Febrero2023,Cta. por Pagar con '!D74</f>
        <v>44512</v>
      </c>
      <c r="C64" s="33" t="str">
        <f>'[1]Febrero2023,Cta. por Pagar con '!A74</f>
        <v>Instituto Tecnologico de Santo Domingo (INTEC)</v>
      </c>
      <c r="D64" s="16" t="str">
        <f>'[1]Febrero2023,Cta. por Pagar con '!B74</f>
        <v>Becas Nacionales</v>
      </c>
      <c r="E64" s="29">
        <f>'[1]Febrero2023,Cta. por Pagar con '!H74</f>
        <v>493857.39</v>
      </c>
    </row>
    <row r="65" spans="1:5" x14ac:dyDescent="0.25">
      <c r="A65" s="27" t="str">
        <f>'[1]Febrero2023,Cta. por Pagar con '!C75</f>
        <v>B1500001821</v>
      </c>
      <c r="B65" s="28">
        <f>'[1]Febrero2023,Cta. por Pagar con '!D75</f>
        <v>44524</v>
      </c>
      <c r="C65" s="33" t="str">
        <f>'[1]Febrero2023,Cta. por Pagar con '!A75</f>
        <v>Instituto Tecnologico de Santo Domingo (INTEC)</v>
      </c>
      <c r="D65" s="16" t="str">
        <f>'[1]Febrero2023,Cta. por Pagar con '!B75</f>
        <v>Becas Nacionales</v>
      </c>
      <c r="E65" s="29">
        <f>'[1]Febrero2023,Cta. por Pagar con '!H75</f>
        <v>29908.93</v>
      </c>
    </row>
    <row r="66" spans="1:5" x14ac:dyDescent="0.25">
      <c r="A66" s="27" t="str">
        <f>'[1]Febrero2023,Cta. por Pagar con '!C76</f>
        <v>B1500001833</v>
      </c>
      <c r="B66" s="28">
        <f>'[1]Febrero2023,Cta. por Pagar con '!D76</f>
        <v>44524</v>
      </c>
      <c r="C66" s="33" t="str">
        <f>'[1]Febrero2023,Cta. por Pagar con '!A76</f>
        <v>Instituto Tecnologico de Santo Domingo (INTEC)</v>
      </c>
      <c r="D66" s="16" t="str">
        <f>'[1]Febrero2023,Cta. por Pagar con '!B76</f>
        <v>Becas Nacionales</v>
      </c>
      <c r="E66" s="29">
        <f>'[1]Febrero2023,Cta. por Pagar con '!H76</f>
        <v>25512.5</v>
      </c>
    </row>
    <row r="67" spans="1:5" x14ac:dyDescent="0.25">
      <c r="A67" s="27" t="str">
        <f>'[1]Febrero2023,Cta. por Pagar con '!C77</f>
        <v>B1500001835</v>
      </c>
      <c r="B67" s="28">
        <f>'[1]Febrero2023,Cta. por Pagar con '!D77</f>
        <v>44524</v>
      </c>
      <c r="C67" s="33" t="str">
        <f>'[1]Febrero2023,Cta. por Pagar con '!A77</f>
        <v>Instituto Tecnologico de Santo Domingo (INTEC)</v>
      </c>
      <c r="D67" s="16" t="str">
        <f>'[1]Febrero2023,Cta. por Pagar con '!B77</f>
        <v>Becas Nacionales</v>
      </c>
      <c r="E67" s="29">
        <f>'[1]Febrero2023,Cta. por Pagar con '!H77</f>
        <v>457500.87</v>
      </c>
    </row>
    <row r="68" spans="1:5" x14ac:dyDescent="0.25">
      <c r="A68" s="27" t="str">
        <f>'[1]Febrero2023,Cta. por Pagar con '!C78</f>
        <v>B1500001838</v>
      </c>
      <c r="B68" s="28">
        <f>'[1]Febrero2023,Cta. por Pagar con '!D78</f>
        <v>44524</v>
      </c>
      <c r="C68" s="33" t="str">
        <f>'[1]Febrero2023,Cta. por Pagar con '!A78</f>
        <v>Instituto Tecnologico de Santo Domingo (INTEC)</v>
      </c>
      <c r="D68" s="16" t="str">
        <f>'[1]Febrero2023,Cta. por Pagar con '!B78</f>
        <v>Becas Nacionales</v>
      </c>
      <c r="E68" s="29">
        <f>'[1]Febrero2023,Cta. por Pagar con '!H78</f>
        <v>209672.36</v>
      </c>
    </row>
    <row r="69" spans="1:5" x14ac:dyDescent="0.25">
      <c r="A69" s="27" t="str">
        <f>'[1]Febrero2023,Cta. por Pagar con '!C79</f>
        <v>B1500001864</v>
      </c>
      <c r="B69" s="28">
        <f>'[1]Febrero2023,Cta. por Pagar con '!D79</f>
        <v>44562</v>
      </c>
      <c r="C69" s="33" t="str">
        <f>'[1]Febrero2023,Cta. por Pagar con '!A79</f>
        <v>Instituto Tecnologico de Santo Domingo (INTEC)</v>
      </c>
      <c r="D69" s="16" t="str">
        <f>'[1]Febrero2023,Cta. por Pagar con '!B79</f>
        <v>Becas Nacionales</v>
      </c>
      <c r="E69" s="29">
        <f>'[1]Febrero2023,Cta. por Pagar con '!H79</f>
        <v>451526.75</v>
      </c>
    </row>
    <row r="70" spans="1:5" x14ac:dyDescent="0.25">
      <c r="A70" s="27" t="str">
        <f>'[1]Febrero2023,Cta. por Pagar con '!C80</f>
        <v>B1500001867</v>
      </c>
      <c r="B70" s="28">
        <f>'[1]Febrero2023,Cta. por Pagar con '!D80</f>
        <v>44562</v>
      </c>
      <c r="C70" s="33" t="str">
        <f>'[1]Febrero2023,Cta. por Pagar con '!A80</f>
        <v>Instituto Tecnologico de Santo Domingo (INTEC)</v>
      </c>
      <c r="D70" s="16" t="str">
        <f>'[1]Febrero2023,Cta. por Pagar con '!B80</f>
        <v>Becas Nacionales</v>
      </c>
      <c r="E70" s="29">
        <f>'[1]Febrero2023,Cta. por Pagar con '!H80</f>
        <v>23762.5</v>
      </c>
    </row>
    <row r="71" spans="1:5" x14ac:dyDescent="0.25">
      <c r="A71" s="27" t="str">
        <f>'[1]Febrero2023,Cta. por Pagar con '!C81</f>
        <v>B1500001873</v>
      </c>
      <c r="B71" s="28">
        <f>'[1]Febrero2023,Cta. por Pagar con '!D81</f>
        <v>44562</v>
      </c>
      <c r="C71" s="33" t="str">
        <f>'[1]Febrero2023,Cta. por Pagar con '!A81</f>
        <v>Instituto Tecnologico de Santo Domingo (INTEC)</v>
      </c>
      <c r="D71" s="16" t="str">
        <f>'[1]Febrero2023,Cta. por Pagar con '!B81</f>
        <v>Becas Nacionales</v>
      </c>
      <c r="E71" s="29">
        <f>'[1]Febrero2023,Cta. por Pagar con '!H81</f>
        <v>45525</v>
      </c>
    </row>
    <row r="72" spans="1:5" x14ac:dyDescent="0.25">
      <c r="A72" s="27" t="str">
        <f>'[1]Febrero2023,Cta. por Pagar con '!C82</f>
        <v>B1500001882</v>
      </c>
      <c r="B72" s="28">
        <f>'[1]Febrero2023,Cta. por Pagar con '!D82</f>
        <v>44562</v>
      </c>
      <c r="C72" s="33" t="str">
        <f>'[1]Febrero2023,Cta. por Pagar con '!A82</f>
        <v>Instituto Tecnologico de Santo Domingo (INTEC)</v>
      </c>
      <c r="D72" s="16" t="str">
        <f>'[1]Febrero2023,Cta. por Pagar con '!B82</f>
        <v>Becas Nacionales</v>
      </c>
      <c r="E72" s="29">
        <f>'[1]Febrero2023,Cta. por Pagar con '!H82</f>
        <v>239599.5</v>
      </c>
    </row>
    <row r="73" spans="1:5" x14ac:dyDescent="0.25">
      <c r="A73" s="27" t="str">
        <f>'[1]Febrero2023,Cta. por Pagar con '!C83</f>
        <v>B1500001883</v>
      </c>
      <c r="B73" s="28">
        <f>'[1]Febrero2023,Cta. por Pagar con '!D83</f>
        <v>44562</v>
      </c>
      <c r="C73" s="33" t="str">
        <f>'[1]Febrero2023,Cta. por Pagar con '!A83</f>
        <v>Instituto Tecnologico de Santo Domingo (INTEC)</v>
      </c>
      <c r="D73" s="16" t="str">
        <f>'[1]Febrero2023,Cta. por Pagar con '!B83</f>
        <v>Becas Nacionales</v>
      </c>
      <c r="E73" s="29">
        <f>'[1]Febrero2023,Cta. por Pagar con '!H83</f>
        <v>33862.5</v>
      </c>
    </row>
    <row r="74" spans="1:5" x14ac:dyDescent="0.25">
      <c r="A74" s="27" t="str">
        <f>'[1]Febrero2023,Cta. por Pagar con '!C84</f>
        <v>B1500001908</v>
      </c>
      <c r="B74" s="28">
        <f>'[1]Febrero2023,Cta. por Pagar con '!D84</f>
        <v>44562</v>
      </c>
      <c r="C74" s="33" t="str">
        <f>'[1]Febrero2023,Cta. por Pagar con '!A84</f>
        <v>Instituto Tecnologico de Santo Domingo (INTEC)</v>
      </c>
      <c r="D74" s="16" t="str">
        <f>'[1]Febrero2023,Cta. por Pagar con '!B84</f>
        <v>Becas Nacionales</v>
      </c>
      <c r="E74" s="29">
        <f>'[1]Febrero2023,Cta. por Pagar con '!H84</f>
        <v>22762.5</v>
      </c>
    </row>
    <row r="75" spans="1:5" x14ac:dyDescent="0.25">
      <c r="A75" s="27" t="str">
        <f>'[1]Febrero2023,Cta. por Pagar con '!C85</f>
        <v>B1500001917</v>
      </c>
      <c r="B75" s="28">
        <f>'[1]Febrero2023,Cta. por Pagar con '!D85</f>
        <v>44562</v>
      </c>
      <c r="C75" s="33" t="str">
        <f>'[1]Febrero2023,Cta. por Pagar con '!A85</f>
        <v>Instituto Tecnologico de Santo Domingo (INTEC)</v>
      </c>
      <c r="D75" s="16" t="str">
        <f>'[1]Febrero2023,Cta. por Pagar con '!B85</f>
        <v>Becas Nacionales</v>
      </c>
      <c r="E75" s="29">
        <f>'[1]Febrero2023,Cta. por Pagar con '!H85</f>
        <v>190400</v>
      </c>
    </row>
    <row r="76" spans="1:5" x14ac:dyDescent="0.25">
      <c r="A76" s="27" t="str">
        <f>'[1]Febrero2023,Cta. por Pagar con '!C86</f>
        <v>B1500001918</v>
      </c>
      <c r="B76" s="28">
        <f>'[1]Febrero2023,Cta. por Pagar con '!D86</f>
        <v>44562</v>
      </c>
      <c r="C76" s="33" t="str">
        <f>'[1]Febrero2023,Cta. por Pagar con '!A86</f>
        <v>Instituto Tecnologico de Santo Domingo (INTEC)</v>
      </c>
      <c r="D76" s="16" t="str">
        <f>'[1]Febrero2023,Cta. por Pagar con '!B86</f>
        <v>Becas Nacionales</v>
      </c>
      <c r="E76" s="29">
        <f>'[1]Febrero2023,Cta. por Pagar con '!H86</f>
        <v>235200</v>
      </c>
    </row>
    <row r="77" spans="1:5" x14ac:dyDescent="0.25">
      <c r="A77" s="27" t="str">
        <f>'[1]Febrero2023,Cta. por Pagar con '!C87</f>
        <v>B1500001919</v>
      </c>
      <c r="B77" s="28">
        <f>'[1]Febrero2023,Cta. por Pagar con '!D87</f>
        <v>44562</v>
      </c>
      <c r="C77" s="33" t="str">
        <f>'[1]Febrero2023,Cta. por Pagar con '!A87</f>
        <v>Instituto Tecnologico de Santo Domingo (INTEC)</v>
      </c>
      <c r="D77" s="16" t="str">
        <f>'[1]Febrero2023,Cta. por Pagar con '!B87</f>
        <v>Becas Nacionales</v>
      </c>
      <c r="E77" s="29">
        <f>'[1]Febrero2023,Cta. por Pagar con '!H87</f>
        <v>302400</v>
      </c>
    </row>
    <row r="78" spans="1:5" x14ac:dyDescent="0.25">
      <c r="A78" s="27" t="str">
        <f>'[1]Febrero2023,Cta. por Pagar con '!C88</f>
        <v>B1500001920</v>
      </c>
      <c r="B78" s="28">
        <f>'[1]Febrero2023,Cta. por Pagar con '!D88</f>
        <v>44562</v>
      </c>
      <c r="C78" s="33" t="str">
        <f>'[1]Febrero2023,Cta. por Pagar con '!A88</f>
        <v>Instituto Tecnologico de Santo Domingo (INTEC)</v>
      </c>
      <c r="D78" s="16" t="str">
        <f>'[1]Febrero2023,Cta. por Pagar con '!B88</f>
        <v>Becas Nacionales</v>
      </c>
      <c r="E78" s="29">
        <f>'[1]Febrero2023,Cta. por Pagar con '!H88</f>
        <v>163328</v>
      </c>
    </row>
    <row r="79" spans="1:5" x14ac:dyDescent="0.25">
      <c r="A79" s="27" t="str">
        <f>'[1]Febrero2023,Cta. por Pagar con '!C89</f>
        <v>B1500001922</v>
      </c>
      <c r="B79" s="28">
        <f>'[1]Febrero2023,Cta. por Pagar con '!D89</f>
        <v>44562</v>
      </c>
      <c r="C79" s="33" t="str">
        <f>'[1]Febrero2023,Cta. por Pagar con '!A89</f>
        <v>Instituto Tecnologico de Santo Domingo (INTEC)</v>
      </c>
      <c r="D79" s="16" t="str">
        <f>'[1]Febrero2023,Cta. por Pagar con '!B89</f>
        <v>Becas Nacionales</v>
      </c>
      <c r="E79" s="29">
        <f>'[1]Febrero2023,Cta. por Pagar con '!H89</f>
        <v>367488</v>
      </c>
    </row>
    <row r="80" spans="1:5" x14ac:dyDescent="0.25">
      <c r="A80" s="27" t="str">
        <f>'[1]Febrero2023,Cta. por Pagar con '!C90</f>
        <v>B1500001923</v>
      </c>
      <c r="B80" s="28">
        <f>'[1]Febrero2023,Cta. por Pagar con '!D90</f>
        <v>44562</v>
      </c>
      <c r="C80" s="33" t="str">
        <f>'[1]Febrero2023,Cta. por Pagar con '!A90</f>
        <v>Instituto Tecnologico de Santo Domingo (INTEC)</v>
      </c>
      <c r="D80" s="16" t="str">
        <f>'[1]Febrero2023,Cta. por Pagar con '!B90</f>
        <v>Becas Nacionales</v>
      </c>
      <c r="E80" s="29">
        <f>'[1]Febrero2023,Cta. por Pagar con '!H90</f>
        <v>352176</v>
      </c>
    </row>
    <row r="81" spans="1:5" x14ac:dyDescent="0.25">
      <c r="A81" s="27" t="str">
        <f>'[1]Febrero2023,Cta. por Pagar con '!C91</f>
        <v>B1500002120</v>
      </c>
      <c r="B81" s="28">
        <f>'[1]Febrero2023,Cta. por Pagar con '!D91</f>
        <v>44682</v>
      </c>
      <c r="C81" s="33" t="str">
        <f>'[1]Febrero2023,Cta. por Pagar con '!A91</f>
        <v>Instituto Tecnologico de Santo Domingo (INTEC)</v>
      </c>
      <c r="D81" s="16" t="str">
        <f>'[1]Febrero2023,Cta. por Pagar con '!B91</f>
        <v>Becas Nacionales</v>
      </c>
      <c r="E81" s="29">
        <f>'[1]Febrero2023,Cta. por Pagar con '!H91</f>
        <v>159839.76</v>
      </c>
    </row>
    <row r="82" spans="1:5" x14ac:dyDescent="0.25">
      <c r="A82" s="27" t="str">
        <f>'[1]Febrero2023,Cta. por Pagar con '!C92</f>
        <v>B1500002123</v>
      </c>
      <c r="B82" s="28">
        <f>'[1]Febrero2023,Cta. por Pagar con '!D92</f>
        <v>44682</v>
      </c>
      <c r="C82" s="33" t="str">
        <f>'[1]Febrero2023,Cta. por Pagar con '!A92</f>
        <v>Instituto Tecnologico de Santo Domingo (INTEC)</v>
      </c>
      <c r="D82" s="16" t="str">
        <f>'[1]Febrero2023,Cta. por Pagar con '!B92</f>
        <v>Becas Nacionales</v>
      </c>
      <c r="E82" s="29">
        <f>'[1]Febrero2023,Cta. por Pagar con '!H92</f>
        <v>37182.080000000002</v>
      </c>
    </row>
    <row r="83" spans="1:5" x14ac:dyDescent="0.25">
      <c r="A83" s="27" t="str">
        <f>'[1]Febrero2023,Cta. por Pagar con '!C93</f>
        <v>B1500002124</v>
      </c>
      <c r="B83" s="28">
        <f>'[1]Febrero2023,Cta. por Pagar con '!D93</f>
        <v>44682</v>
      </c>
      <c r="C83" s="33" t="str">
        <f>'[1]Febrero2023,Cta. por Pagar con '!A93</f>
        <v>Instituto Tecnologico de Santo Domingo (INTEC)</v>
      </c>
      <c r="D83" s="16" t="str">
        <f>'[1]Febrero2023,Cta. por Pagar con '!B93</f>
        <v>Becas Nacionales</v>
      </c>
      <c r="E83" s="29">
        <f>'[1]Febrero2023,Cta. por Pagar con '!H93</f>
        <v>535828.31999999995</v>
      </c>
    </row>
    <row r="84" spans="1:5" x14ac:dyDescent="0.25">
      <c r="A84" s="27" t="str">
        <f>'[1]Febrero2023,Cta. por Pagar con '!C94</f>
        <v>B1500002127</v>
      </c>
      <c r="B84" s="28">
        <f>'[1]Febrero2023,Cta. por Pagar con '!D94</f>
        <v>44682</v>
      </c>
      <c r="C84" s="33" t="str">
        <f>'[1]Febrero2023,Cta. por Pagar con '!A94</f>
        <v>Instituto Tecnologico de Santo Domingo (INTEC)</v>
      </c>
      <c r="D84" s="16" t="str">
        <f>'[1]Febrero2023,Cta. por Pagar con '!B94</f>
        <v>Becas Nacionales</v>
      </c>
      <c r="E84" s="29">
        <f>'[1]Febrero2023,Cta. por Pagar con '!H94</f>
        <v>28192.5</v>
      </c>
    </row>
    <row r="85" spans="1:5" x14ac:dyDescent="0.25">
      <c r="A85" s="27" t="str">
        <f>'[1]Febrero2023,Cta. por Pagar con '!C95</f>
        <v>B1500002131</v>
      </c>
      <c r="B85" s="28">
        <f>'[1]Febrero2023,Cta. por Pagar con '!D95</f>
        <v>44682</v>
      </c>
      <c r="C85" s="33" t="str">
        <f>'[1]Febrero2023,Cta. por Pagar con '!A95</f>
        <v>Instituto Tecnologico de Santo Domingo (INTEC)</v>
      </c>
      <c r="D85" s="16" t="str">
        <f>'[1]Febrero2023,Cta. por Pagar con '!B95</f>
        <v>Becas Nacionales</v>
      </c>
      <c r="E85" s="29">
        <f>'[1]Febrero2023,Cta. por Pagar con '!H95</f>
        <v>45524.5</v>
      </c>
    </row>
    <row r="86" spans="1:5" x14ac:dyDescent="0.25">
      <c r="A86" s="27" t="str">
        <f>'[1]Febrero2023,Cta. por Pagar con '!C96</f>
        <v>B1500002135</v>
      </c>
      <c r="B86" s="28">
        <f>'[1]Febrero2023,Cta. por Pagar con '!D96</f>
        <v>44682</v>
      </c>
      <c r="C86" s="33" t="str">
        <f>'[1]Febrero2023,Cta. por Pagar con '!A96</f>
        <v>Instituto Tecnologico de Santo Domingo (INTEC)</v>
      </c>
      <c r="D86" s="16" t="str">
        <f>'[1]Febrero2023,Cta. por Pagar con '!B96</f>
        <v>Becas Nacionales</v>
      </c>
      <c r="E86" s="29">
        <f>'[1]Febrero2023,Cta. por Pagar con '!H96</f>
        <v>28866.07</v>
      </c>
    </row>
    <row r="87" spans="1:5" x14ac:dyDescent="0.25">
      <c r="A87" s="17" t="str">
        <f>'[1]Febrero2023,Cta. por Pagar con '!C97</f>
        <v>B1500002137</v>
      </c>
      <c r="B87" s="24">
        <f>'[1]Febrero2023,Cta. por Pagar con '!D97</f>
        <v>44682</v>
      </c>
      <c r="C87" s="33" t="str">
        <f>'[1]Febrero2023,Cta. por Pagar con '!A97</f>
        <v>Instituto Tecnologico de Santo Domingo (INTEC)</v>
      </c>
      <c r="D87" s="16" t="str">
        <f>'[1]Febrero2023,Cta. por Pagar con '!B97</f>
        <v>Becas Nacionales</v>
      </c>
      <c r="E87" s="23">
        <f>'[1]Febrero2023,Cta. por Pagar con '!H97</f>
        <v>328620.5</v>
      </c>
    </row>
    <row r="88" spans="1:5" x14ac:dyDescent="0.25">
      <c r="A88" s="17" t="str">
        <f>'[1]Febrero2023,Cta. por Pagar con '!C98</f>
        <v>B1500002144</v>
      </c>
      <c r="B88" s="24">
        <f>'[1]Febrero2023,Cta. por Pagar con '!D98</f>
        <v>44682</v>
      </c>
      <c r="C88" s="33" t="str">
        <f>'[1]Febrero2023,Cta. por Pagar con '!A98</f>
        <v>Instituto Tecnologico de Santo Domingo (INTEC)</v>
      </c>
      <c r="D88" s="16" t="str">
        <f>'[1]Febrero2023,Cta. por Pagar con '!B98</f>
        <v>Becas Nacionales</v>
      </c>
      <c r="E88" s="23">
        <f>'[1]Febrero2023,Cta. por Pagar con '!H98</f>
        <v>218584</v>
      </c>
    </row>
    <row r="89" spans="1:5" x14ac:dyDescent="0.25">
      <c r="A89" s="17" t="str">
        <f>'[1]Febrero2023,Cta. por Pagar con '!C99</f>
        <v>B1500002145</v>
      </c>
      <c r="B89" s="24">
        <f>'[1]Febrero2023,Cta. por Pagar con '!D99</f>
        <v>44682</v>
      </c>
      <c r="C89" s="33" t="str">
        <f>'[1]Febrero2023,Cta. por Pagar con '!A99</f>
        <v>Instituto Tecnologico de Santo Domingo (INTEC)</v>
      </c>
      <c r="D89" s="16" t="str">
        <f>'[1]Febrero2023,Cta. por Pagar con '!B99</f>
        <v>Becas Nacionales</v>
      </c>
      <c r="E89" s="23">
        <f>'[1]Febrero2023,Cta. por Pagar con '!H99</f>
        <v>23262.5</v>
      </c>
    </row>
    <row r="90" spans="1:5" x14ac:dyDescent="0.25">
      <c r="A90" s="17" t="str">
        <f>'[1]Febrero2023,Cta. por Pagar con '!C100</f>
        <v>B1500002146</v>
      </c>
      <c r="B90" s="24">
        <f>'[1]Febrero2023,Cta. por Pagar con '!D100</f>
        <v>44682</v>
      </c>
      <c r="C90" s="33" t="str">
        <f>'[1]Febrero2023,Cta. por Pagar con '!A100</f>
        <v>Instituto Tecnologico de Santo Domingo (INTEC)</v>
      </c>
      <c r="D90" s="16" t="str">
        <f>'[1]Febrero2023,Cta. por Pagar con '!B100</f>
        <v>Becas Nacionales</v>
      </c>
      <c r="E90" s="23">
        <f>'[1]Febrero2023,Cta. por Pagar con '!H100</f>
        <v>33862.5</v>
      </c>
    </row>
    <row r="91" spans="1:5" x14ac:dyDescent="0.25">
      <c r="A91" s="17" t="str">
        <f>'[1]Febrero2023,Cta. por Pagar con '!C101</f>
        <v>B1500002152</v>
      </c>
      <c r="B91" s="24">
        <f>'[1]Febrero2023,Cta. por Pagar con '!D101</f>
        <v>44682</v>
      </c>
      <c r="C91" s="33" t="str">
        <f>'[1]Febrero2023,Cta. por Pagar con '!A101</f>
        <v>Instituto Tecnologico de Santo Domingo (INTEC)</v>
      </c>
      <c r="D91" s="16" t="str">
        <f>'[1]Febrero2023,Cta. por Pagar con '!B101</f>
        <v>Becas Nacionales</v>
      </c>
      <c r="E91" s="23">
        <f>'[1]Febrero2023,Cta. por Pagar con '!H101</f>
        <v>9466.67</v>
      </c>
    </row>
    <row r="92" spans="1:5" x14ac:dyDescent="0.25">
      <c r="A92" s="17" t="str">
        <f>'[1]Febrero2023,Cta. por Pagar con '!C102</f>
        <v>B1500002233</v>
      </c>
      <c r="B92" s="24">
        <f>'[1]Febrero2023,Cta. por Pagar con '!D102</f>
        <v>44743</v>
      </c>
      <c r="C92" s="33" t="str">
        <f>'[1]Febrero2023,Cta. por Pagar con '!A102</f>
        <v>Instituto Tecnologico de Santo Domingo (INTEC)</v>
      </c>
      <c r="D92" s="16" t="str">
        <f>'[1]Febrero2023,Cta. por Pagar con '!B102</f>
        <v>Becas Nacionales</v>
      </c>
      <c r="E92" s="21">
        <f>'[1]Febrero2023,Cta. por Pagar con '!H102</f>
        <v>6124.38</v>
      </c>
    </row>
    <row r="93" spans="1:5" x14ac:dyDescent="0.25">
      <c r="A93" s="17" t="str">
        <f>'[1]Febrero2023,Cta. por Pagar con '!C103</f>
        <v>B1500002345</v>
      </c>
      <c r="B93" s="24">
        <f>'[1]Febrero2023,Cta. por Pagar con '!D103</f>
        <v>44866</v>
      </c>
      <c r="C93" s="33" t="str">
        <f>'[1]Febrero2023,Cta. por Pagar con '!A103</f>
        <v>Instituto Tecnologico de Santo Domingo (INTEC)</v>
      </c>
      <c r="D93" s="16" t="str">
        <f>'[1]Febrero2023,Cta. por Pagar con '!B103</f>
        <v>Becas Nacionales</v>
      </c>
      <c r="E93" s="21">
        <f>'[1]Febrero2023,Cta. por Pagar con '!H103</f>
        <v>4876</v>
      </c>
    </row>
    <row r="94" spans="1:5" x14ac:dyDescent="0.25">
      <c r="A94" s="17" t="str">
        <f>'[1]Febrero2023,Cta. por Pagar con '!C104</f>
        <v>B1500002506</v>
      </c>
      <c r="B94" s="24">
        <f>'[1]Febrero2023,Cta. por Pagar con '!D104</f>
        <v>44894</v>
      </c>
      <c r="C94" s="33" t="str">
        <f>'[1]Febrero2023,Cta. por Pagar con '!A104</f>
        <v>Instituto Tecnologico de Santo Domingo (INTEC)</v>
      </c>
      <c r="D94" s="16" t="str">
        <f>'[1]Febrero2023,Cta. por Pagar con '!B104</f>
        <v>Becas Nacionales</v>
      </c>
      <c r="E94" s="21">
        <f>'[1]Febrero2023,Cta. por Pagar con '!H104</f>
        <v>28866.07</v>
      </c>
    </row>
    <row r="95" spans="1:5" x14ac:dyDescent="0.25">
      <c r="A95" s="17" t="str">
        <f>'[1]Febrero2023,Cta. por Pagar con '!C105</f>
        <v>B1500002508</v>
      </c>
      <c r="B95" s="24">
        <f>'[1]Febrero2023,Cta. por Pagar con '!D105</f>
        <v>44894</v>
      </c>
      <c r="C95" s="33" t="str">
        <f>'[1]Febrero2023,Cta. por Pagar con '!A105</f>
        <v>Instituto Tecnologico de Santo Domingo (INTEC)</v>
      </c>
      <c r="D95" s="16" t="str">
        <f>'[1]Febrero2023,Cta. por Pagar con '!B105</f>
        <v>Becas Nacionales</v>
      </c>
      <c r="E95" s="21">
        <f>'[1]Febrero2023,Cta. por Pagar con '!H105</f>
        <v>288849</v>
      </c>
    </row>
    <row r="96" spans="1:5" x14ac:dyDescent="0.25">
      <c r="A96" s="17" t="str">
        <f>'[1]Febrero2023,Cta. por Pagar con '!C106</f>
        <v>B1500002515</v>
      </c>
      <c r="B96" s="24">
        <f>'[1]Febrero2023,Cta. por Pagar con '!D106</f>
        <v>44896</v>
      </c>
      <c r="C96" s="33" t="str">
        <f>'[1]Febrero2023,Cta. por Pagar con '!A106</f>
        <v>Instituto Tecnologico de Santo Domingo (INTEC)</v>
      </c>
      <c r="D96" s="16" t="str">
        <f>'[1]Febrero2023,Cta. por Pagar con '!B106</f>
        <v>Becas Nacionales</v>
      </c>
      <c r="E96" s="21">
        <f>'[1]Febrero2023,Cta. por Pagar con '!H106</f>
        <v>261169.2</v>
      </c>
    </row>
    <row r="97" spans="1:5" x14ac:dyDescent="0.25">
      <c r="A97" s="17" t="str">
        <f>'[1]Febrero2023,Cta. por Pagar con '!C107</f>
        <v>B1500002609</v>
      </c>
      <c r="B97" s="24">
        <f>'[1]Febrero2023,Cta. por Pagar con '!D107</f>
        <v>44928</v>
      </c>
      <c r="C97" s="33" t="str">
        <f>'[1]Febrero2023,Cta. por Pagar con '!A107</f>
        <v>Instituto Tecnologico de Santo Domingo (INTEC)</v>
      </c>
      <c r="D97" s="16" t="str">
        <f>'[1]Febrero2023,Cta. por Pagar con '!B107</f>
        <v>Becas Nacionales</v>
      </c>
      <c r="E97" s="21">
        <f>'[1]Febrero2023,Cta. por Pagar con '!H107</f>
        <v>5750441.1299999999</v>
      </c>
    </row>
    <row r="98" spans="1:5" x14ac:dyDescent="0.25">
      <c r="A98" s="17" t="str">
        <f>'[1]Febrero2023,Cta. por Pagar con '!C108</f>
        <v>B1500002682</v>
      </c>
      <c r="B98" s="24">
        <f>'[1]Febrero2023,Cta. por Pagar con '!D108</f>
        <v>44928</v>
      </c>
      <c r="C98" s="33" t="str">
        <f>'[1]Febrero2023,Cta. por Pagar con '!A108</f>
        <v>Instituto Tecnologico de Santo Domingo (INTEC)</v>
      </c>
      <c r="D98" s="16" t="str">
        <f>'[1]Febrero2023,Cta. por Pagar con '!B108</f>
        <v>Becas Nacionales</v>
      </c>
      <c r="E98" s="21">
        <f>'[1]Febrero2023,Cta. por Pagar con '!H108</f>
        <v>1889524.96</v>
      </c>
    </row>
    <row r="99" spans="1:5" x14ac:dyDescent="0.25">
      <c r="A99" s="17" t="str">
        <f>'[1]Febrero2023,Cta. por Pagar con '!C109</f>
        <v>B1500002681</v>
      </c>
      <c r="B99" s="24">
        <f>'[1]Febrero2023,Cta. por Pagar con '!D109</f>
        <v>44928</v>
      </c>
      <c r="C99" s="33" t="str">
        <f>'[1]Febrero2023,Cta. por Pagar con '!A109</f>
        <v>Instituto Tecnologico de Santo Domingo (INTEC)</v>
      </c>
      <c r="D99" s="16" t="str">
        <f>'[1]Febrero2023,Cta. por Pagar con '!B109</f>
        <v>Becas Nacionales</v>
      </c>
      <c r="E99" s="21">
        <f>'[1]Febrero2023,Cta. por Pagar con '!H109</f>
        <v>2314421.54</v>
      </c>
    </row>
    <row r="100" spans="1:5" x14ac:dyDescent="0.25">
      <c r="A100" s="17" t="str">
        <f>'[1]Febrero2023,Cta. por Pagar con '!C110</f>
        <v>B1500002597</v>
      </c>
      <c r="B100" s="24">
        <f>'[1]Febrero2023,Cta. por Pagar con '!D110</f>
        <v>44928</v>
      </c>
      <c r="C100" s="33" t="str">
        <f>'[1]Febrero2023,Cta. por Pagar con '!A110</f>
        <v>Instituto Tecnologico de Santo Domingo (INTEC)</v>
      </c>
      <c r="D100" s="16" t="str">
        <f>'[1]Febrero2023,Cta. por Pagar con '!B110</f>
        <v>Becas Nacionales</v>
      </c>
      <c r="E100" s="21">
        <f>'[1]Febrero2023,Cta. por Pagar con '!H110</f>
        <v>171062.58</v>
      </c>
    </row>
    <row r="101" spans="1:5" x14ac:dyDescent="0.25">
      <c r="A101" s="16" t="str">
        <f>'[1]Febrero2023,Cta. por Pagar con '!C111</f>
        <v>B1500002606</v>
      </c>
      <c r="B101" s="18">
        <f>'[1]Febrero2023,Cta. por Pagar con '!D111</f>
        <v>44928</v>
      </c>
      <c r="C101" s="33" t="str">
        <f>'[1]Febrero2023,Cta. por Pagar con '!A111</f>
        <v>Instituto Tecnologico de Santo Domingo (INTEC)</v>
      </c>
      <c r="D101" s="16" t="str">
        <f>'[1]Febrero2023,Cta. por Pagar con '!B111</f>
        <v>Becas Nacionales</v>
      </c>
      <c r="E101" s="26">
        <f>'[1]Febrero2023,Cta. por Pagar con '!H111</f>
        <v>1155082.1399999999</v>
      </c>
    </row>
    <row r="102" spans="1:5" x14ac:dyDescent="0.25">
      <c r="A102" s="16" t="str">
        <f>'[1]Febrero2023,Cta. por Pagar con '!C112</f>
        <v>B1500002612</v>
      </c>
      <c r="B102" s="18">
        <f>'[1]Febrero2023,Cta. por Pagar con '!D112</f>
        <v>44928</v>
      </c>
      <c r="C102" s="33" t="str">
        <f>'[1]Febrero2023,Cta. por Pagar con '!A112</f>
        <v>Instituto Tecnologico de Santo Domingo (INTEC)</v>
      </c>
      <c r="D102" s="16" t="str">
        <f>'[1]Febrero2023,Cta. por Pagar con '!B112</f>
        <v>Becas Nacionales</v>
      </c>
      <c r="E102" s="26">
        <f>'[1]Febrero2023,Cta. por Pagar con '!H112</f>
        <v>14355</v>
      </c>
    </row>
    <row r="103" spans="1:5" x14ac:dyDescent="0.25">
      <c r="A103" s="16" t="str">
        <f>'[1]Febrero2023,Cta. por Pagar con '!C113</f>
        <v>B1500002607</v>
      </c>
      <c r="B103" s="24">
        <f>'[1]Febrero2023,Cta. por Pagar con '!D113</f>
        <v>44928</v>
      </c>
      <c r="C103" s="33" t="str">
        <f>'[1]Febrero2023,Cta. por Pagar con '!A113</f>
        <v>Instituto Tecnologico de Santo Domingo (INTEC)</v>
      </c>
      <c r="D103" s="16" t="str">
        <f>'[1]Febrero2023,Cta. por Pagar con '!B113</f>
        <v>Becas Nacionales</v>
      </c>
      <c r="E103" s="31">
        <f>'[1]Febrero2023,Cta. por Pagar con '!H113</f>
        <v>982260.17</v>
      </c>
    </row>
    <row r="104" spans="1:5" x14ac:dyDescent="0.25">
      <c r="A104" s="16" t="str">
        <f>'[1]Febrero2023,Cta. por Pagar con '!C114</f>
        <v>B1500002620</v>
      </c>
      <c r="B104" s="18">
        <f>'[1]Febrero2023,Cta. por Pagar con '!D114</f>
        <v>44928</v>
      </c>
      <c r="C104" s="33" t="str">
        <f>'[1]Febrero2023,Cta. por Pagar con '!A114</f>
        <v>Instituto Tecnologico de Santo Domingo (INTEC)</v>
      </c>
      <c r="D104" s="16" t="str">
        <f>'[1]Febrero2023,Cta. por Pagar con '!B114</f>
        <v>Becas Nacionales</v>
      </c>
      <c r="E104" s="31">
        <f>'[1]Febrero2023,Cta. por Pagar con '!H114</f>
        <v>28192.5</v>
      </c>
    </row>
    <row r="105" spans="1:5" x14ac:dyDescent="0.25">
      <c r="A105" s="16" t="str">
        <f>'[1]Febrero2023,Cta. por Pagar con '!C115</f>
        <v>B1500002619</v>
      </c>
      <c r="B105" s="18">
        <f>'[1]Febrero2023,Cta. por Pagar con '!D115</f>
        <v>44928</v>
      </c>
      <c r="C105" s="33" t="str">
        <f>'[1]Febrero2023,Cta. por Pagar con '!A115</f>
        <v>Instituto Tecnologico de Santo Domingo (INTEC)</v>
      </c>
      <c r="D105" s="16" t="str">
        <f>'[1]Febrero2023,Cta. por Pagar con '!B115</f>
        <v>Becas Nacionales</v>
      </c>
      <c r="E105" s="31">
        <f>'[1]Febrero2023,Cta. por Pagar con '!H115</f>
        <v>197347.5</v>
      </c>
    </row>
    <row r="106" spans="1:5" x14ac:dyDescent="0.25">
      <c r="A106" s="16" t="str">
        <f>'[1]Febrero2023,Cta. por Pagar con '!C116</f>
        <v>B1500002616</v>
      </c>
      <c r="B106" s="18">
        <f>'[1]Febrero2023,Cta. por Pagar con '!D116</f>
        <v>44928</v>
      </c>
      <c r="C106" s="33" t="str">
        <f>'[1]Febrero2023,Cta. por Pagar con '!A116</f>
        <v>Instituto Tecnologico de Santo Domingo (INTEC)</v>
      </c>
      <c r="D106" s="16" t="str">
        <f>'[1]Febrero2023,Cta. por Pagar con '!B116</f>
        <v>Becas Nacionales</v>
      </c>
      <c r="E106" s="31">
        <f>'[1]Febrero2023,Cta. por Pagar con '!H116</f>
        <v>86117.14</v>
      </c>
    </row>
    <row r="107" spans="1:5" x14ac:dyDescent="0.25">
      <c r="A107" s="16" t="str">
        <f>'[1]Febrero2023,Cta. por Pagar con '!C117</f>
        <v>B1500002615</v>
      </c>
      <c r="B107" s="18">
        <f>'[1]Febrero2023,Cta. por Pagar con '!D117</f>
        <v>44928</v>
      </c>
      <c r="C107" s="33" t="str">
        <f>'[1]Febrero2023,Cta. por Pagar con '!A117</f>
        <v>Instituto Tecnologico de Santo Domingo (INTEC)</v>
      </c>
      <c r="D107" s="16" t="str">
        <f>'[1]Febrero2023,Cta. por Pagar con '!B117</f>
        <v>Becas Nacionales</v>
      </c>
      <c r="E107" s="31">
        <f>'[1]Febrero2023,Cta. por Pagar con '!H117</f>
        <v>87498.21</v>
      </c>
    </row>
    <row r="108" spans="1:5" x14ac:dyDescent="0.25">
      <c r="A108" s="17" t="str">
        <f>'[1]Febrero2023,Cta. por Pagar con '!C118</f>
        <v>B1500002625</v>
      </c>
      <c r="B108" s="24">
        <f>'[1]Febrero2023,Cta. por Pagar con '!D118</f>
        <v>44928</v>
      </c>
      <c r="C108" s="33" t="str">
        <f>'[1]Febrero2023,Cta. por Pagar con '!A118</f>
        <v>Instituto Tecnologico de Santo Domingo (INTEC)</v>
      </c>
      <c r="D108" s="16" t="str">
        <f>'[1]Febrero2023,Cta. por Pagar con '!B118</f>
        <v>Becas Nacionales</v>
      </c>
      <c r="E108" s="31">
        <f>'[1]Febrero2023,Cta. por Pagar con '!H118</f>
        <v>3545362.7</v>
      </c>
    </row>
    <row r="109" spans="1:5" x14ac:dyDescent="0.25">
      <c r="A109" s="16" t="str">
        <f>'[1]Febrero2023,Cta. por Pagar con '!C119</f>
        <v>B1500002626</v>
      </c>
      <c r="B109" s="18">
        <f>'[1]Febrero2023,Cta. por Pagar con '!D119</f>
        <v>44928</v>
      </c>
      <c r="C109" s="33" t="str">
        <f>'[1]Febrero2023,Cta. por Pagar con '!A119</f>
        <v>Instituto Tecnologico de Santo Domingo (INTEC)</v>
      </c>
      <c r="D109" s="16" t="str">
        <f>'[1]Febrero2023,Cta. por Pagar con '!B119</f>
        <v>Becas Nacionales</v>
      </c>
      <c r="E109" s="31">
        <f>'[1]Febrero2023,Cta. por Pagar con '!H119</f>
        <v>4473671.8899999997</v>
      </c>
    </row>
    <row r="110" spans="1:5" x14ac:dyDescent="0.25">
      <c r="A110" s="16" t="str">
        <f>'[1]Febrero2023,Cta. por Pagar con '!C120</f>
        <v>B1500002600</v>
      </c>
      <c r="B110" s="18">
        <f>'[1]Febrero2023,Cta. por Pagar con '!D120</f>
        <v>44928</v>
      </c>
      <c r="C110" s="33" t="str">
        <f>'[1]Febrero2023,Cta. por Pagar con '!A120</f>
        <v>Instituto Tecnologico de Santo Domingo (INTEC)</v>
      </c>
      <c r="D110" s="16" t="str">
        <f>'[1]Febrero2023,Cta. por Pagar con '!B120</f>
        <v>Becas Nacionales</v>
      </c>
      <c r="E110" s="31">
        <f>'[1]Febrero2023,Cta. por Pagar con '!H120</f>
        <v>63126.9</v>
      </c>
    </row>
    <row r="111" spans="1:5" x14ac:dyDescent="0.25">
      <c r="A111" s="17" t="str">
        <f>'[1]Febrero2023,Cta. por Pagar con '!C121</f>
        <v>B1500002601</v>
      </c>
      <c r="B111" s="24">
        <f>'[1]Febrero2023,Cta. por Pagar con '!D121</f>
        <v>44928</v>
      </c>
      <c r="C111" s="33" t="str">
        <f>'[1]Febrero2023,Cta. por Pagar con '!A121</f>
        <v>Instituto Tecnologico de Santo Domingo (INTEC)</v>
      </c>
      <c r="D111" s="16" t="str">
        <f>'[1]Febrero2023,Cta. por Pagar con '!B121</f>
        <v>Becas Nacionales</v>
      </c>
      <c r="E111" s="31">
        <f>'[1]Febrero2023,Cta. por Pagar con '!H121</f>
        <v>56057</v>
      </c>
    </row>
    <row r="112" spans="1:5" x14ac:dyDescent="0.25">
      <c r="A112" s="17" t="str">
        <f>'[1]Febrero2023,Cta. por Pagar con '!C122</f>
        <v>B1500002602</v>
      </c>
      <c r="B112" s="24">
        <f>'[1]Febrero2023,Cta. por Pagar con '!D122</f>
        <v>44928</v>
      </c>
      <c r="C112" s="33" t="str">
        <f>'[1]Febrero2023,Cta. por Pagar con '!A122</f>
        <v>Instituto Tecnologico de Santo Domingo (INTEC)</v>
      </c>
      <c r="D112" s="16" t="str">
        <f>'[1]Febrero2023,Cta. por Pagar con '!B122</f>
        <v>Becas Nacionales</v>
      </c>
      <c r="E112" s="31">
        <f>'[1]Febrero2023,Cta. por Pagar con '!H122</f>
        <v>22883</v>
      </c>
    </row>
    <row r="113" spans="1:5" x14ac:dyDescent="0.25">
      <c r="A113" s="17" t="str">
        <f>'[1]Febrero2023,Cta. por Pagar con '!C123</f>
        <v>B1500002603</v>
      </c>
      <c r="B113" s="24">
        <f>'[1]Febrero2023,Cta. por Pagar con '!D123</f>
        <v>44928</v>
      </c>
      <c r="C113" s="33" t="str">
        <f>'[1]Febrero2023,Cta. por Pagar con '!A123</f>
        <v>Instituto Tecnologico de Santo Domingo (INTEC)</v>
      </c>
      <c r="D113" s="16" t="str">
        <f>'[1]Febrero2023,Cta. por Pagar con '!B123</f>
        <v>Becas Nacionales</v>
      </c>
      <c r="E113" s="31">
        <f>'[1]Febrero2023,Cta. por Pagar con '!H123</f>
        <v>14355</v>
      </c>
    </row>
    <row r="114" spans="1:5" x14ac:dyDescent="0.25">
      <c r="A114" s="17" t="str">
        <f>'[1]Febrero2023,Cta. por Pagar con '!C124</f>
        <v>B1500002604</v>
      </c>
      <c r="B114" s="24">
        <f>'[1]Febrero2023,Cta. por Pagar con '!D124</f>
        <v>44928</v>
      </c>
      <c r="C114" s="33" t="str">
        <f>'[1]Febrero2023,Cta. por Pagar con '!A124</f>
        <v>Instituto Tecnologico de Santo Domingo (INTEC)</v>
      </c>
      <c r="D114" s="16" t="str">
        <f>'[1]Febrero2023,Cta. por Pagar con '!B124</f>
        <v>Becas Nacionales</v>
      </c>
      <c r="E114" s="31">
        <f>'[1]Febrero2023,Cta. por Pagar con '!H124</f>
        <v>40222</v>
      </c>
    </row>
    <row r="115" spans="1:5" x14ac:dyDescent="0.25">
      <c r="A115" s="17" t="str">
        <f>'[1]Febrero2023,Cta. por Pagar con '!C125</f>
        <v>B1500002608</v>
      </c>
      <c r="B115" s="18">
        <f>'[1]Febrero2023,Cta. por Pagar con '!D125</f>
        <v>44928</v>
      </c>
      <c r="C115" s="33" t="str">
        <f>'[1]Febrero2023,Cta. por Pagar con '!A125</f>
        <v>Instituto Tecnologico de Santo Domingo (INTEC)</v>
      </c>
      <c r="D115" s="16" t="str">
        <f>'[1]Febrero2023,Cta. por Pagar con '!B125</f>
        <v>Becas Nacionales</v>
      </c>
      <c r="E115" s="31">
        <f>'[1]Febrero2023,Cta. por Pagar con '!H125</f>
        <v>48525</v>
      </c>
    </row>
    <row r="116" spans="1:5" x14ac:dyDescent="0.25">
      <c r="A116" s="17" t="str">
        <f>'[1]Febrero2023,Cta. por Pagar con '!C126</f>
        <v>B1500002605</v>
      </c>
      <c r="B116" s="18">
        <f>'[1]Febrero2023,Cta. por Pagar con '!D126</f>
        <v>44928</v>
      </c>
      <c r="C116" s="33" t="str">
        <f>'[1]Febrero2023,Cta. por Pagar con '!A126</f>
        <v>Instituto Tecnologico de Santo Domingo (INTEC)</v>
      </c>
      <c r="D116" s="16" t="str">
        <f>'[1]Febrero2023,Cta. por Pagar con '!B126</f>
        <v>Becas Nacionales</v>
      </c>
      <c r="E116" s="21">
        <f>'[1]Febrero2023,Cta. por Pagar con '!H126</f>
        <v>40222</v>
      </c>
    </row>
    <row r="117" spans="1:5" x14ac:dyDescent="0.25">
      <c r="A117" s="17" t="str">
        <f>'[1]Febrero2023,Cta. por Pagar con '!C127</f>
        <v>B1500002611</v>
      </c>
      <c r="B117" s="18">
        <f>'[1]Febrero2023,Cta. por Pagar con '!D127</f>
        <v>44928</v>
      </c>
      <c r="C117" s="63" t="str">
        <f>'[1]Febrero2023,Cta. por Pagar con '!A127</f>
        <v>Instituto Tecnologico de Santo Domingo (INTEC)</v>
      </c>
      <c r="D117" s="16" t="str">
        <f>'[1]Febrero2023,Cta. por Pagar con '!B127</f>
        <v>Becas Nacionales</v>
      </c>
      <c r="E117" s="21">
        <f>'[1]Febrero2023,Cta. por Pagar con '!H127</f>
        <v>61182.14</v>
      </c>
    </row>
    <row r="118" spans="1:5" x14ac:dyDescent="0.25">
      <c r="A118" s="17" t="str">
        <f>'[1]Febrero2023,Cta. por Pagar con '!C128</f>
        <v>B1500002613</v>
      </c>
      <c r="B118" s="18">
        <f>'[1]Febrero2023,Cta. por Pagar con '!D128</f>
        <v>44928</v>
      </c>
      <c r="C118" s="33" t="str">
        <f>'[1]Febrero2023,Cta. por Pagar con '!A128</f>
        <v>Instituto Tecnologico de Santo Domingo (INTEC)</v>
      </c>
      <c r="D118" s="16" t="str">
        <f>'[1]Febrero2023,Cta. por Pagar con '!B128</f>
        <v>Becas Nacionales</v>
      </c>
      <c r="E118" s="21">
        <f>'[1]Febrero2023,Cta. por Pagar con '!H128</f>
        <v>70416.66</v>
      </c>
    </row>
    <row r="119" spans="1:5" x14ac:dyDescent="0.25">
      <c r="A119" s="17" t="str">
        <f>'[1]Febrero2023,Cta. por Pagar con '!C129</f>
        <v>B1500002614</v>
      </c>
      <c r="B119" s="18">
        <f>'[1]Febrero2023,Cta. por Pagar con '!D129</f>
        <v>44928</v>
      </c>
      <c r="C119" s="33" t="str">
        <f>'[1]Febrero2023,Cta. por Pagar con '!A129</f>
        <v>Instituto Tecnologico de Santo Domingo (INTEC)</v>
      </c>
      <c r="D119" s="16" t="str">
        <f>'[1]Febrero2023,Cta. por Pagar con '!B129</f>
        <v>Becas Nacionales</v>
      </c>
      <c r="E119" s="21">
        <f>'[1]Febrero2023,Cta. por Pagar con '!H129</f>
        <v>35208.33</v>
      </c>
    </row>
    <row r="120" spans="1:5" x14ac:dyDescent="0.25">
      <c r="A120" s="17" t="str">
        <f>'[1]Febrero2023,Cta. por Pagar con '!C130</f>
        <v>B1500002623</v>
      </c>
      <c r="B120" s="18">
        <f>'[1]Febrero2023,Cta. por Pagar con '!D130</f>
        <v>44928</v>
      </c>
      <c r="C120" s="33" t="str">
        <f>'[1]Febrero2023,Cta. por Pagar con '!A130</f>
        <v>Instituto Tecnologico de Santo Domingo (INTEC)</v>
      </c>
      <c r="D120" s="16" t="str">
        <f>'[1]Febrero2023,Cta. por Pagar con '!B130</f>
        <v>Becas Nacionales</v>
      </c>
      <c r="E120" s="21">
        <f>'[1]Febrero2023,Cta. por Pagar con '!H130</f>
        <v>180025</v>
      </c>
    </row>
    <row r="121" spans="1:5" x14ac:dyDescent="0.25">
      <c r="A121" s="17" t="str">
        <f>'[1]Febrero2023,Cta. por Pagar con '!C131</f>
        <v>B1500002624</v>
      </c>
      <c r="B121" s="18">
        <f>'[1]Febrero2023,Cta. por Pagar con '!D131</f>
        <v>44928</v>
      </c>
      <c r="C121" s="33" t="str">
        <f>'[1]Febrero2023,Cta. por Pagar con '!A131</f>
        <v>Instituto Tecnologico de Santo Domingo (INTEC)</v>
      </c>
      <c r="D121" s="16" t="str">
        <f>'[1]Febrero2023,Cta. por Pagar con '!B131</f>
        <v>Becas Nacionales</v>
      </c>
      <c r="E121" s="21">
        <f>'[1]Febrero2023,Cta. por Pagar con '!H131</f>
        <v>131574.79999999999</v>
      </c>
    </row>
    <row r="122" spans="1:5" x14ac:dyDescent="0.25">
      <c r="A122" s="17" t="str">
        <f>'[1]Febrero2023,Cta. por Pagar con '!C132</f>
        <v>B1500002621</v>
      </c>
      <c r="B122" s="18">
        <f>'[1]Febrero2023,Cta. por Pagar con '!D132</f>
        <v>44928</v>
      </c>
      <c r="C122" s="33" t="str">
        <f>'[1]Febrero2023,Cta. por Pagar con '!A132</f>
        <v>Instituto Tecnologico de Santo Domingo (INTEC)</v>
      </c>
      <c r="D122" s="16" t="str">
        <f>'[1]Febrero2023,Cta. por Pagar con '!B132</f>
        <v>Becas Nacionales</v>
      </c>
      <c r="E122" s="21">
        <f>'[1]Febrero2023,Cta. por Pagar con '!H132</f>
        <v>18034.5</v>
      </c>
    </row>
    <row r="123" spans="1:5" x14ac:dyDescent="0.25">
      <c r="A123" s="17" t="str">
        <f>'[1]Febrero2023,Cta. por Pagar con '!C133</f>
        <v>B1500002622</v>
      </c>
      <c r="B123" s="18">
        <f>'[1]Febrero2023,Cta. por Pagar con '!D133</f>
        <v>44928</v>
      </c>
      <c r="C123" s="33" t="str">
        <f>'[1]Febrero2023,Cta. por Pagar con '!A133</f>
        <v>Instituto Tecnologico de Santo Domingo (INTEC)</v>
      </c>
      <c r="D123" s="16" t="str">
        <f>'[1]Febrero2023,Cta. por Pagar con '!B133</f>
        <v>Becas Nacionales</v>
      </c>
      <c r="E123" s="21">
        <f>'[1]Febrero2023,Cta. por Pagar con '!H133</f>
        <v>19090.5</v>
      </c>
    </row>
    <row r="124" spans="1:5" x14ac:dyDescent="0.25">
      <c r="A124" s="17" t="str">
        <f>'[1]Febrero2023,Cta. por Pagar con '!C134</f>
        <v>B1500002598</v>
      </c>
      <c r="B124" s="18">
        <f>'[1]Febrero2023,Cta. por Pagar con '!D134</f>
        <v>44928</v>
      </c>
      <c r="C124" s="33" t="str">
        <f>'[1]Febrero2023,Cta. por Pagar con '!A134</f>
        <v>Instituto Tecnologico de Santo Domingo (INTEC)</v>
      </c>
      <c r="D124" s="16" t="str">
        <f>'[1]Febrero2023,Cta. por Pagar con '!B134</f>
        <v>Becas Nacionales</v>
      </c>
      <c r="E124" s="21">
        <f>'[1]Febrero2023,Cta. por Pagar con '!H134</f>
        <v>502127.12</v>
      </c>
    </row>
    <row r="125" spans="1:5" x14ac:dyDescent="0.25">
      <c r="A125" s="17" t="str">
        <f>'[1]Febrero2023,Cta. por Pagar con '!C135</f>
        <v>B1500002599</v>
      </c>
      <c r="B125" s="18">
        <f>'[1]Febrero2023,Cta. por Pagar con '!D135</f>
        <v>44928</v>
      </c>
      <c r="C125" s="33" t="str">
        <f>'[1]Febrero2023,Cta. por Pagar con '!A135</f>
        <v>Instituto Tecnologico de Santo Domingo (INTEC)</v>
      </c>
      <c r="D125" s="16" t="str">
        <f>'[1]Febrero2023,Cta. por Pagar con '!B135</f>
        <v>Becas Nacionales</v>
      </c>
      <c r="E125" s="21">
        <f>'[1]Febrero2023,Cta. por Pagar con '!H135</f>
        <v>485087.12</v>
      </c>
    </row>
    <row r="126" spans="1:5" x14ac:dyDescent="0.25">
      <c r="A126" s="17" t="str">
        <f>'[1]Febrero2023,Cta. por Pagar con '!C136</f>
        <v>B1500002679</v>
      </c>
      <c r="B126" s="18">
        <f>'[1]Febrero2023,Cta. por Pagar con '!D136</f>
        <v>44928</v>
      </c>
      <c r="C126" s="33" t="str">
        <f>'[1]Febrero2023,Cta. por Pagar con '!A136</f>
        <v>Instituto Tecnologico de Santo Domingo (INTEC)</v>
      </c>
      <c r="D126" s="16" t="str">
        <f>'[1]Febrero2023,Cta. por Pagar con '!B136</f>
        <v>Becas Nacionales</v>
      </c>
      <c r="E126" s="21">
        <f>'[1]Febrero2023,Cta. por Pagar con '!H136</f>
        <v>660321.51</v>
      </c>
    </row>
    <row r="127" spans="1:5" x14ac:dyDescent="0.25">
      <c r="A127" s="17" t="str">
        <f>'[1]Febrero2023,Cta. por Pagar con '!C137</f>
        <v>B1500002680</v>
      </c>
      <c r="B127" s="18">
        <f>'[1]Febrero2023,Cta. por Pagar con '!D137</f>
        <v>44928</v>
      </c>
      <c r="C127" s="33" t="str">
        <f>'[1]Febrero2023,Cta. por Pagar con '!A137</f>
        <v>Instituto Tecnologico de Santo Domingo (INTEC)</v>
      </c>
      <c r="D127" s="16" t="str">
        <f>'[1]Febrero2023,Cta. por Pagar con '!B137</f>
        <v>Becas Nacionales</v>
      </c>
      <c r="E127" s="21">
        <f>'[1]Febrero2023,Cta. por Pagar con '!H137</f>
        <v>475045.64</v>
      </c>
    </row>
    <row r="128" spans="1:5" x14ac:dyDescent="0.25">
      <c r="A128" s="17" t="str">
        <f>'[1]Febrero2023,Cta. por Pagar con '!C138</f>
        <v>B1500002610</v>
      </c>
      <c r="B128" s="18">
        <f>'[1]Febrero2023,Cta. por Pagar con '!D138</f>
        <v>44928</v>
      </c>
      <c r="C128" s="33" t="str">
        <f>'[1]Febrero2023,Cta. por Pagar con '!A138</f>
        <v>Instituto Tecnologico de Santo Domingo (INTEC)</v>
      </c>
      <c r="D128" s="16" t="str">
        <f>'[1]Febrero2023,Cta. por Pagar con '!B138</f>
        <v>Becas Nacionales</v>
      </c>
      <c r="E128" s="23">
        <f>'[1]Febrero2023,Cta. por Pagar con '!H138</f>
        <v>5665319.46</v>
      </c>
    </row>
    <row r="129" spans="1:5" x14ac:dyDescent="0.25">
      <c r="A129" s="17" t="str">
        <f>'[1]Febrero2023,Cta. por Pagar con '!C139</f>
        <v>B1500002617</v>
      </c>
      <c r="B129" s="24">
        <f>'[1]Febrero2023,Cta. por Pagar con '!D139</f>
        <v>44928</v>
      </c>
      <c r="C129" s="33" t="str">
        <f>'[1]Febrero2023,Cta. por Pagar con '!A139</f>
        <v>Instituto Tecnologico de Santo Domingo (INTEC)</v>
      </c>
      <c r="D129" s="16" t="str">
        <f>'[1]Febrero2023,Cta. por Pagar con '!B139</f>
        <v>Becas Nacionales</v>
      </c>
      <c r="E129" s="23">
        <f>'[1]Febrero2023,Cta. por Pagar con '!H139</f>
        <v>24637.5</v>
      </c>
    </row>
    <row r="130" spans="1:5" x14ac:dyDescent="0.25">
      <c r="A130" s="32" t="str">
        <f>'[1]Febrero2023,Cta. por Pagar con '!C140</f>
        <v>B1500002583</v>
      </c>
      <c r="B130" s="24">
        <f>'[1]Febrero2023,Cta. por Pagar con '!D140</f>
        <v>44928</v>
      </c>
      <c r="C130" s="33" t="str">
        <f>'[1]Febrero2023,Cta. por Pagar con '!A140</f>
        <v>Instituto Tecnologico de Santo Domingo (INTEC)</v>
      </c>
      <c r="D130" s="16" t="str">
        <f>'[1]Febrero2023,Cta. por Pagar con '!B140</f>
        <v>Becas Nacionales</v>
      </c>
      <c r="E130" s="21">
        <f>'[1]Febrero2023,Cta. por Pagar con '!H140</f>
        <v>196300</v>
      </c>
    </row>
    <row r="131" spans="1:5" x14ac:dyDescent="0.25">
      <c r="A131" s="32" t="str">
        <f>'[1]Febrero2023,Cta. por Pagar con '!C141</f>
        <v>B1500002590</v>
      </c>
      <c r="B131" s="24">
        <f>'[1]Febrero2023,Cta. por Pagar con '!D141</f>
        <v>44928</v>
      </c>
      <c r="C131" s="33" t="str">
        <f>'[1]Febrero2023,Cta. por Pagar con '!A141</f>
        <v>Instituto Tecnologico de Santo Domingo (INTEC)</v>
      </c>
      <c r="D131" s="16" t="str">
        <f>'[1]Febrero2023,Cta. por Pagar con '!B141</f>
        <v>Becas Nacionales</v>
      </c>
      <c r="E131" s="21">
        <f>'[1]Febrero2023,Cta. por Pagar con '!H141</f>
        <v>29750.47</v>
      </c>
    </row>
    <row r="132" spans="1:5" x14ac:dyDescent="0.25">
      <c r="A132" s="32" t="str">
        <f>'[1]Febrero2023,Cta. por Pagar con '!C142</f>
        <v>B1500002592</v>
      </c>
      <c r="B132" s="24">
        <f>'[1]Febrero2023,Cta. por Pagar con '!D142</f>
        <v>44928</v>
      </c>
      <c r="C132" s="33" t="str">
        <f>'[1]Febrero2023,Cta. por Pagar con '!A142</f>
        <v>Instituto Tecnologico de Santo Domingo (INTEC)</v>
      </c>
      <c r="D132" s="16" t="str">
        <f>'[1]Febrero2023,Cta. por Pagar con '!B142</f>
        <v>Becas Nacionales</v>
      </c>
      <c r="E132" s="21">
        <f>'[1]Febrero2023,Cta. por Pagar con '!H142</f>
        <v>66361.78</v>
      </c>
    </row>
    <row r="133" spans="1:5" x14ac:dyDescent="0.25">
      <c r="A133" s="32" t="str">
        <f>'[1]Febrero2023,Cta. por Pagar con '!C143</f>
        <v>B1500002591</v>
      </c>
      <c r="B133" s="24">
        <f>'[1]Febrero2023,Cta. por Pagar con '!D143</f>
        <v>44928</v>
      </c>
      <c r="C133" s="33" t="str">
        <f>'[1]Febrero2023,Cta. por Pagar con '!A143</f>
        <v>Instituto Tecnologico de Santo Domingo (INTEC)</v>
      </c>
      <c r="D133" s="16" t="str">
        <f>'[1]Febrero2023,Cta. por Pagar con '!B143</f>
        <v>Becas Nacionales</v>
      </c>
      <c r="E133" s="21">
        <f>'[1]Febrero2023,Cta. por Pagar con '!H143</f>
        <v>66361.78</v>
      </c>
    </row>
    <row r="134" spans="1:5" x14ac:dyDescent="0.25">
      <c r="A134" s="32" t="str">
        <f>'[1]Febrero2023,Cta. por Pagar con '!C144</f>
        <v>B1500002584</v>
      </c>
      <c r="B134" s="24">
        <f>'[1]Febrero2023,Cta. por Pagar con '!D144</f>
        <v>44928</v>
      </c>
      <c r="C134" s="33" t="str">
        <f>'[1]Febrero2023,Cta. por Pagar con '!A144</f>
        <v>Instituto Tecnologico de Santo Domingo (INTEC)</v>
      </c>
      <c r="D134" s="16" t="str">
        <f>'[1]Febrero2023,Cta. por Pagar con '!B144</f>
        <v>Becas Nacionales</v>
      </c>
      <c r="E134" s="21">
        <f>'[1]Febrero2023,Cta. por Pagar con '!H144</f>
        <v>23262.5</v>
      </c>
    </row>
    <row r="135" spans="1:5" x14ac:dyDescent="0.25">
      <c r="A135" s="32" t="str">
        <f>'[1]Febrero2023,Cta. por Pagar con '!C145</f>
        <v>B1500002585</v>
      </c>
      <c r="B135" s="24">
        <f>'[1]Febrero2023,Cta. por Pagar con '!D145</f>
        <v>44928</v>
      </c>
      <c r="C135" s="33" t="str">
        <f>'[1]Febrero2023,Cta. por Pagar con '!A145</f>
        <v>Instituto Tecnologico de Santo Domingo (INTEC)</v>
      </c>
      <c r="D135" s="16" t="str">
        <f>'[1]Febrero2023,Cta. por Pagar con '!B145</f>
        <v>Becas Nacionales</v>
      </c>
      <c r="E135" s="21">
        <f>'[1]Febrero2023,Cta. por Pagar con '!H145</f>
        <v>23262.5</v>
      </c>
    </row>
    <row r="136" spans="1:5" x14ac:dyDescent="0.25">
      <c r="A136" s="32" t="str">
        <f>'[1]Febrero2023,Cta. por Pagar con '!C146</f>
        <v>B1500002586</v>
      </c>
      <c r="B136" s="24">
        <f>'[1]Febrero2023,Cta. por Pagar con '!D146</f>
        <v>44928</v>
      </c>
      <c r="C136" s="33" t="str">
        <f>'[1]Febrero2023,Cta. por Pagar con '!A146</f>
        <v>Instituto Tecnologico de Santo Domingo (INTEC)</v>
      </c>
      <c r="D136" s="16" t="str">
        <f>'[1]Febrero2023,Cta. por Pagar con '!B146</f>
        <v>Becas Nacionales</v>
      </c>
      <c r="E136" s="21">
        <f>'[1]Febrero2023,Cta. por Pagar con '!H146</f>
        <v>23262.5</v>
      </c>
    </row>
    <row r="137" spans="1:5" x14ac:dyDescent="0.25">
      <c r="A137" s="32" t="str">
        <f>'[1]Febrero2023,Cta. por Pagar con '!C147</f>
        <v>B1500002587</v>
      </c>
      <c r="B137" s="24">
        <f>'[1]Febrero2023,Cta. por Pagar con '!D147</f>
        <v>44928</v>
      </c>
      <c r="C137" s="33" t="str">
        <f>'[1]Febrero2023,Cta. por Pagar con '!A147</f>
        <v>Instituto Tecnologico de Santo Domingo (INTEC)</v>
      </c>
      <c r="D137" s="16" t="str">
        <f>'[1]Febrero2023,Cta. por Pagar con '!B147</f>
        <v>Becas Nacionales</v>
      </c>
      <c r="E137" s="21">
        <f>'[1]Febrero2023,Cta. por Pagar con '!H147</f>
        <v>33862.5</v>
      </c>
    </row>
    <row r="138" spans="1:5" x14ac:dyDescent="0.25">
      <c r="A138" s="32" t="str">
        <f>'[1]Febrero2023,Cta. por Pagar con '!C148</f>
        <v>B1500002588</v>
      </c>
      <c r="B138" s="24">
        <f>'[1]Febrero2023,Cta. por Pagar con '!D148</f>
        <v>44928</v>
      </c>
      <c r="C138" s="33" t="str">
        <f>'[1]Febrero2023,Cta. por Pagar con '!A148</f>
        <v>Instituto Tecnologico de Santo Domingo (INTEC)</v>
      </c>
      <c r="D138" s="16" t="str">
        <f>'[1]Febrero2023,Cta. por Pagar con '!B148</f>
        <v>Becas Nacionales</v>
      </c>
      <c r="E138" s="21">
        <f>'[1]Febrero2023,Cta. por Pagar con '!H148</f>
        <v>33862.5</v>
      </c>
    </row>
    <row r="139" spans="1:5" x14ac:dyDescent="0.25">
      <c r="A139" s="32" t="str">
        <f>'[1]Febrero2023,Cta. por Pagar con '!C149</f>
        <v>B1500002589</v>
      </c>
      <c r="B139" s="24">
        <f>'[1]Febrero2023,Cta. por Pagar con '!D149</f>
        <v>44928</v>
      </c>
      <c r="C139" s="33" t="str">
        <f>'[1]Febrero2023,Cta. por Pagar con '!A149</f>
        <v>Instituto Tecnologico de Santo Domingo (INTEC)</v>
      </c>
      <c r="D139" s="16" t="str">
        <f>'[1]Febrero2023,Cta. por Pagar con '!B149</f>
        <v>Becas Nacionales</v>
      </c>
      <c r="E139" s="21">
        <f>'[1]Febrero2023,Cta. por Pagar con '!H149</f>
        <v>33862.5</v>
      </c>
    </row>
    <row r="140" spans="1:5" x14ac:dyDescent="0.25">
      <c r="A140" s="32" t="str">
        <f>'[1]Febrero2023,Cta. por Pagar con '!C150</f>
        <v>B1500001921</v>
      </c>
      <c r="B140" s="24">
        <f>'[1]Febrero2023,Cta. por Pagar con '!D150</f>
        <v>44928</v>
      </c>
      <c r="C140" s="33" t="str">
        <f>'[1]Febrero2023,Cta. por Pagar con '!A150</f>
        <v>Instituto Tecnologico de Santo Domingo (INTEC)</v>
      </c>
      <c r="D140" s="16" t="str">
        <f>'[1]Febrero2023,Cta. por Pagar con '!B150</f>
        <v>Becas Nacionales</v>
      </c>
      <c r="E140" s="21">
        <f>'[1]Febrero2023,Cta. por Pagar con '!H150</f>
        <v>163328</v>
      </c>
    </row>
    <row r="141" spans="1:5" x14ac:dyDescent="0.25">
      <c r="A141" s="32" t="str">
        <f>'[1]Febrero2023,Cta. por Pagar con '!C151</f>
        <v>B1500002420</v>
      </c>
      <c r="B141" s="24">
        <f>'[1]Febrero2023,Cta. por Pagar con '!D151</f>
        <v>44928</v>
      </c>
      <c r="C141" s="33" t="str">
        <f>'[1]Febrero2023,Cta. por Pagar con '!A151</f>
        <v>Instituto Tecnologico de Santo Domingo (INTEC)</v>
      </c>
      <c r="D141" s="16" t="str">
        <f>'[1]Febrero2023,Cta. por Pagar con '!B151</f>
        <v>Becas Nacionales</v>
      </c>
      <c r="E141" s="21">
        <f>'[1]Febrero2023,Cta. por Pagar con '!H151</f>
        <v>28192.5</v>
      </c>
    </row>
    <row r="142" spans="1:5" x14ac:dyDescent="0.25">
      <c r="A142" s="32" t="str">
        <f>'[1]Febrero2023,Cta. por Pagar con '!C152</f>
        <v>B1500002417</v>
      </c>
      <c r="B142" s="24">
        <f>'[1]Febrero2023,Cta. por Pagar con '!D152</f>
        <v>44928</v>
      </c>
      <c r="C142" s="33" t="str">
        <f>'[1]Febrero2023,Cta. por Pagar con '!A152</f>
        <v>Instituto Tecnologico de Santo Domingo (INTEC)</v>
      </c>
      <c r="D142" s="16" t="str">
        <f>'[1]Febrero2023,Cta. por Pagar con '!B152</f>
        <v>Becas Nacionales</v>
      </c>
      <c r="E142" s="21">
        <f>'[1]Febrero2023,Cta. por Pagar con '!H152</f>
        <v>525018.39</v>
      </c>
    </row>
    <row r="143" spans="1:5" x14ac:dyDescent="0.25">
      <c r="A143" s="32" t="str">
        <f>'[1]Febrero2023,Cta. por Pagar con '!C153</f>
        <v>B1500002202</v>
      </c>
      <c r="B143" s="24">
        <f>'[1]Febrero2023,Cta. por Pagar con '!D153</f>
        <v>44928</v>
      </c>
      <c r="C143" s="33" t="str">
        <f>'[1]Febrero2023,Cta. por Pagar con '!A153</f>
        <v>Instituto Tecnologico de Santo Domingo (INTEC)</v>
      </c>
      <c r="D143" s="16" t="str">
        <f>'[1]Febrero2023,Cta. por Pagar con '!B153</f>
        <v>Becas Nacionales</v>
      </c>
      <c r="E143" s="21">
        <f>'[1]Febrero2023,Cta. por Pagar con '!H153</f>
        <v>10000</v>
      </c>
    </row>
    <row r="144" spans="1:5" x14ac:dyDescent="0.25">
      <c r="A144" s="32" t="str">
        <f>'[1]Febrero2023,Cta. por Pagar con '!C154</f>
        <v>B1500002628</v>
      </c>
      <c r="B144" s="24">
        <f>'[1]Febrero2023,Cta. por Pagar con '!D154</f>
        <v>45079</v>
      </c>
      <c r="C144" s="33" t="str">
        <f>'[1]Febrero2023,Cta. por Pagar con '!A154</f>
        <v>Instituto Tecnologico de Santo Domingo (INTEC)</v>
      </c>
      <c r="D144" s="16" t="str">
        <f>'[1]Febrero2023,Cta. por Pagar con '!B154</f>
        <v>Becas Nacionales</v>
      </c>
      <c r="E144" s="21">
        <f>'[1]Febrero2023,Cta. por Pagar con '!H154</f>
        <v>872625.28</v>
      </c>
    </row>
    <row r="145" spans="1:5" x14ac:dyDescent="0.25">
      <c r="A145" s="32" t="str">
        <f>'[1]Febrero2023,Cta. por Pagar con '!C155</f>
        <v>B1500002627</v>
      </c>
      <c r="B145" s="24">
        <f>'[1]Febrero2023,Cta. por Pagar con '!D155</f>
        <v>44928</v>
      </c>
      <c r="C145" s="33" t="str">
        <f>'[1]Febrero2023,Cta. por Pagar con '!A155</f>
        <v>Instituto Tecnologico de Santo Domingo (INTEC)</v>
      </c>
      <c r="D145" s="16" t="str">
        <f>'[1]Febrero2023,Cta. por Pagar con '!B155</f>
        <v>Becas Nacionales</v>
      </c>
      <c r="E145" s="21">
        <f>'[1]Febrero2023,Cta. por Pagar con '!H155</f>
        <v>880404.41</v>
      </c>
    </row>
    <row r="146" spans="1:5" x14ac:dyDescent="0.25">
      <c r="A146" s="32" t="str">
        <f>'[1]Febrero2023,Cta. por Pagar con '!C156</f>
        <v>B1500002538</v>
      </c>
      <c r="B146" s="24">
        <f>'[1]Febrero2023,Cta. por Pagar con '!D156</f>
        <v>44901</v>
      </c>
      <c r="C146" s="33" t="str">
        <f>'[1]Febrero2023,Cta. por Pagar con '!A156</f>
        <v>Instituto Tecnologico de Santo Domingo (INTEC)</v>
      </c>
      <c r="D146" s="16" t="str">
        <f>'[1]Febrero2023,Cta. por Pagar con '!B156</f>
        <v>Becas Nacionales</v>
      </c>
      <c r="E146" s="21">
        <f>'[1]Febrero2023,Cta. por Pagar con '!H156</f>
        <v>783097.19</v>
      </c>
    </row>
    <row r="147" spans="1:5" x14ac:dyDescent="0.25">
      <c r="A147" s="32" t="str">
        <f>'[1]Febrero2023,Cta. por Pagar con '!C157</f>
        <v>B1500002539</v>
      </c>
      <c r="B147" s="24">
        <f>'[1]Febrero2023,Cta. por Pagar con '!D157</f>
        <v>44901</v>
      </c>
      <c r="C147" s="33" t="str">
        <f>'[1]Febrero2023,Cta. por Pagar con '!A157</f>
        <v>Instituto Tecnologico de Santo Domingo (INTEC)</v>
      </c>
      <c r="D147" s="16" t="str">
        <f>'[1]Febrero2023,Cta. por Pagar con '!B157</f>
        <v>Becas Nacionales</v>
      </c>
      <c r="E147" s="21">
        <f>'[1]Febrero2023,Cta. por Pagar con '!H157</f>
        <v>12952.5</v>
      </c>
    </row>
    <row r="148" spans="1:5" x14ac:dyDescent="0.25">
      <c r="A148" s="32" t="str">
        <f>'[1]Febrero2023,Cta. por Pagar con '!C158</f>
        <v>B1500002537</v>
      </c>
      <c r="B148" s="24" t="str">
        <f>'[1]Febrero2023,Cta. por Pagar con '!D158</f>
        <v>31/12/2022</v>
      </c>
      <c r="C148" s="33" t="str">
        <f>'[1]Febrero2023,Cta. por Pagar con '!A158</f>
        <v>Instituto Tecnologico de Santo Domingo (INTEC)</v>
      </c>
      <c r="D148" s="16" t="str">
        <f>'[1]Febrero2023,Cta. por Pagar con '!B158</f>
        <v>Becas Nacionales</v>
      </c>
      <c r="E148" s="21">
        <f>'[1]Febrero2023,Cta. por Pagar con '!H158</f>
        <v>253732.5</v>
      </c>
    </row>
    <row r="149" spans="1:5" x14ac:dyDescent="0.25">
      <c r="A149" s="16" t="str">
        <f>'[1]Febrero2023,Cta. por Pagar con '!C159</f>
        <v>B1500002536</v>
      </c>
      <c r="B149" s="18">
        <f>'[1]Febrero2023,Cta. por Pagar con '!D159</f>
        <v>44901</v>
      </c>
      <c r="C149" s="33" t="str">
        <f>'[1]Febrero2023,Cta. por Pagar con '!A159</f>
        <v>Instituto Tecnologico de Santo Domingo (INTEC)</v>
      </c>
      <c r="D149" s="16" t="str">
        <f>'[1]Febrero2023,Cta. por Pagar con '!B159</f>
        <v>Becas Nacionales</v>
      </c>
      <c r="E149" s="23">
        <f>'[1]Febrero2023,Cta. por Pagar con '!H159</f>
        <v>119410.71</v>
      </c>
    </row>
    <row r="150" spans="1:5" x14ac:dyDescent="0.25">
      <c r="A150" s="17" t="str">
        <f>'[1]Febrero2023,Cta. por Pagar con '!C160</f>
        <v>B150000305</v>
      </c>
      <c r="B150" s="24">
        <f>'[1]Febrero2023,Cta. por Pagar con '!D160</f>
        <v>44928</v>
      </c>
      <c r="C150" s="33" t="str">
        <f>'[1]Febrero2023,Cta. por Pagar con '!A160</f>
        <v>Instituto Politecnico Loyola</v>
      </c>
      <c r="D150" s="16" t="str">
        <f>'[1]Febrero2023,Cta. por Pagar con '!B160</f>
        <v>Becas Nacionales</v>
      </c>
      <c r="E150" s="23">
        <f>'[1]Febrero2023,Cta. por Pagar con '!H160</f>
        <v>18393.75</v>
      </c>
    </row>
    <row r="151" spans="1:5" x14ac:dyDescent="0.25">
      <c r="A151" s="17" t="str">
        <f>'[1]Febrero2023,Cta. por Pagar con '!C161</f>
        <v>B150000305</v>
      </c>
      <c r="B151" s="24">
        <f>'[1]Febrero2023,Cta. por Pagar con '!D161</f>
        <v>44928</v>
      </c>
      <c r="C151" s="33" t="str">
        <f>'[1]Febrero2023,Cta. por Pagar con '!A161</f>
        <v>Instituto Politecnico Loyola</v>
      </c>
      <c r="D151" s="16" t="str">
        <f>'[1]Febrero2023,Cta. por Pagar con '!B161</f>
        <v>Becas Nacionales</v>
      </c>
      <c r="E151" s="21">
        <f>'[1]Febrero2023,Cta. por Pagar con '!H161</f>
        <v>15750</v>
      </c>
    </row>
    <row r="152" spans="1:5" x14ac:dyDescent="0.25">
      <c r="A152" s="17" t="str">
        <f>'[1]Febrero2023,Cta. por Pagar con '!C162</f>
        <v>B150000305</v>
      </c>
      <c r="B152" s="24">
        <f>'[1]Febrero2023,Cta. por Pagar con '!D162</f>
        <v>44928</v>
      </c>
      <c r="C152" s="33" t="str">
        <f>'[1]Febrero2023,Cta. por Pagar con '!A162</f>
        <v>Instituto Politecnico Loyola</v>
      </c>
      <c r="D152" s="16" t="str">
        <f>'[1]Febrero2023,Cta. por Pagar con '!B162</f>
        <v>Becas Nacionales</v>
      </c>
      <c r="E152" s="21">
        <f>'[1]Febrero2023,Cta. por Pagar con '!H162</f>
        <v>104300</v>
      </c>
    </row>
    <row r="153" spans="1:5" x14ac:dyDescent="0.25">
      <c r="A153" s="17" t="str">
        <f>'[1]Febrero2023,Cta. por Pagar con '!C163</f>
        <v>B1500000177</v>
      </c>
      <c r="B153" s="24">
        <f>'[1]Febrero2023,Cta. por Pagar con '!D163</f>
        <v>43774</v>
      </c>
      <c r="C153" s="33" t="str">
        <f>'[1]Febrero2023,Cta. por Pagar con '!A163</f>
        <v>Instituto Superior de Agricultura</v>
      </c>
      <c r="D153" s="16" t="str">
        <f>'[1]Febrero2023,Cta. por Pagar con '!B163</f>
        <v>Becas Nacionales</v>
      </c>
      <c r="E153" s="21">
        <f>'[1]Febrero2023,Cta. por Pagar con '!H163</f>
        <v>2383800</v>
      </c>
    </row>
    <row r="154" spans="1:5" x14ac:dyDescent="0.25">
      <c r="A154" s="17" t="str">
        <f>'[1]Febrero2023,Cta. por Pagar con '!C164</f>
        <v>B1500000233</v>
      </c>
      <c r="B154" s="24">
        <f>'[1]Febrero2023,Cta. por Pagar con '!D164</f>
        <v>43983</v>
      </c>
      <c r="C154" s="33" t="str">
        <f>'[1]Febrero2023,Cta. por Pagar con '!A164</f>
        <v>Instituto Superior de Agricultura</v>
      </c>
      <c r="D154" s="16" t="str">
        <f>'[1]Febrero2023,Cta. por Pagar con '!B164</f>
        <v>Becas Nacionales</v>
      </c>
      <c r="E154" s="21">
        <f>'[1]Febrero2023,Cta. por Pagar con '!H164</f>
        <v>153250</v>
      </c>
    </row>
    <row r="155" spans="1:5" x14ac:dyDescent="0.25">
      <c r="A155" s="17" t="str">
        <f>'[1]Febrero2023,Cta. por Pagar con '!C165</f>
        <v>B1500000354</v>
      </c>
      <c r="B155" s="24">
        <f>'[1]Febrero2023,Cta. por Pagar con '!D165</f>
        <v>44409</v>
      </c>
      <c r="C155" s="33" t="str">
        <f>'[1]Febrero2023,Cta. por Pagar con '!A165</f>
        <v>Instituto Superior de Agricultura</v>
      </c>
      <c r="D155" s="16" t="str">
        <f>'[1]Febrero2023,Cta. por Pagar con '!B165</f>
        <v>Becas Nacionales</v>
      </c>
      <c r="E155" s="21">
        <f>'[1]Febrero2023,Cta. por Pagar con '!H165</f>
        <v>50550</v>
      </c>
    </row>
    <row r="156" spans="1:5" x14ac:dyDescent="0.25">
      <c r="A156" s="17" t="str">
        <f>'[1]Febrero2023,Cta. por Pagar con '!C166</f>
        <v>B1500000406</v>
      </c>
      <c r="B156" s="24">
        <f>'[1]Febrero2023,Cta. por Pagar con '!D166</f>
        <v>44409</v>
      </c>
      <c r="C156" s="33" t="str">
        <f>'[1]Febrero2023,Cta. por Pagar con '!A166</f>
        <v>Instituto Superior de Agricultura</v>
      </c>
      <c r="D156" s="16" t="str">
        <f>'[1]Febrero2023,Cta. por Pagar con '!B166</f>
        <v>Becas Nacionales</v>
      </c>
      <c r="E156" s="21">
        <f>'[1]Febrero2023,Cta. por Pagar con '!H166</f>
        <v>91200</v>
      </c>
    </row>
    <row r="157" spans="1:5" x14ac:dyDescent="0.25">
      <c r="A157" s="17" t="str">
        <f>'[1]Febrero2023,Cta. por Pagar con '!C167</f>
        <v>B1500000413</v>
      </c>
      <c r="B157" s="24">
        <f>'[1]Febrero2023,Cta. por Pagar con '!D167</f>
        <v>44409</v>
      </c>
      <c r="C157" s="33" t="str">
        <f>'[1]Febrero2023,Cta. por Pagar con '!A167</f>
        <v>Instituto Superior de Agricultura</v>
      </c>
      <c r="D157" s="16" t="str">
        <f>'[1]Febrero2023,Cta. por Pagar con '!B167</f>
        <v>Becas Nacionales</v>
      </c>
      <c r="E157" s="21">
        <f>'[1]Febrero2023,Cta. por Pagar con '!H167</f>
        <v>16000</v>
      </c>
    </row>
    <row r="158" spans="1:5" x14ac:dyDescent="0.25">
      <c r="A158" s="17" t="str">
        <f>'[1]Febrero2023,Cta. por Pagar con '!C168</f>
        <v>B1500000527</v>
      </c>
      <c r="B158" s="24">
        <f>'[1]Febrero2023,Cta. por Pagar con '!D168</f>
        <v>44652</v>
      </c>
      <c r="C158" s="33" t="str">
        <f>'[1]Febrero2023,Cta. por Pagar con '!A168</f>
        <v>Instituto Superior de Agricultura</v>
      </c>
      <c r="D158" s="16" t="str">
        <f>'[1]Febrero2023,Cta. por Pagar con '!B168</f>
        <v>Becas Nacionales</v>
      </c>
      <c r="E158" s="23">
        <f>'[1]Febrero2023,Cta. por Pagar con '!H168</f>
        <v>77043</v>
      </c>
    </row>
    <row r="159" spans="1:5" x14ac:dyDescent="0.25">
      <c r="A159" s="17" t="str">
        <f>'[1]Febrero2023,Cta. por Pagar con '!C169</f>
        <v>B1500000578</v>
      </c>
      <c r="B159" s="24">
        <f>'[1]Febrero2023,Cta. por Pagar con '!D169</f>
        <v>44743</v>
      </c>
      <c r="C159" s="33" t="str">
        <f>'[1]Febrero2023,Cta. por Pagar con '!A169</f>
        <v>Instituto Superior de Agricultura</v>
      </c>
      <c r="D159" s="16" t="str">
        <f>'[1]Febrero2023,Cta. por Pagar con '!B169</f>
        <v>Becas Nacionales</v>
      </c>
      <c r="E159" s="23">
        <f>'[1]Febrero2023,Cta. por Pagar con '!H169</f>
        <v>3405009.3</v>
      </c>
    </row>
    <row r="160" spans="1:5" x14ac:dyDescent="0.25">
      <c r="A160" s="17" t="str">
        <f>'[1]Febrero2023,Cta. por Pagar con '!C170</f>
        <v>B1500000580</v>
      </c>
      <c r="B160" s="24">
        <f>'[1]Febrero2023,Cta. por Pagar con '!D170</f>
        <v>44743</v>
      </c>
      <c r="C160" s="33" t="str">
        <f>'[1]Febrero2023,Cta. por Pagar con '!A170</f>
        <v>Instituto Superior de Agricultura</v>
      </c>
      <c r="D160" s="16" t="str">
        <f>'[1]Febrero2023,Cta. por Pagar con '!B170</f>
        <v>Becas Nacionales</v>
      </c>
      <c r="E160" s="23">
        <f>'[1]Febrero2023,Cta. por Pagar con '!H170</f>
        <v>4463012.4000000004</v>
      </c>
    </row>
    <row r="161" spans="1:5" x14ac:dyDescent="0.25">
      <c r="A161" s="17" t="str">
        <f>'[1]Febrero2023,Cta. por Pagar con '!C171</f>
        <v>B1500000599</v>
      </c>
      <c r="B161" s="24">
        <f>'[1]Febrero2023,Cta. por Pagar con '!D171</f>
        <v>44743</v>
      </c>
      <c r="C161" s="33" t="str">
        <f>'[1]Febrero2023,Cta. por Pagar con '!A171</f>
        <v>Instituto Superior de Agricultura</v>
      </c>
      <c r="D161" s="16" t="str">
        <f>'[1]Febrero2023,Cta. por Pagar con '!B171</f>
        <v>Becas Nacionales</v>
      </c>
      <c r="E161" s="23">
        <f>'[1]Febrero2023,Cta. por Pagar con '!H171</f>
        <v>95148</v>
      </c>
    </row>
    <row r="162" spans="1:5" x14ac:dyDescent="0.25">
      <c r="A162" s="17" t="str">
        <f>'[1]Febrero2023,Cta. por Pagar con '!C172</f>
        <v>B1500000602</v>
      </c>
      <c r="B162" s="24">
        <f>'[1]Febrero2023,Cta. por Pagar con '!D172</f>
        <v>44743</v>
      </c>
      <c r="C162" s="33" t="str">
        <f>'[1]Febrero2023,Cta. por Pagar con '!A172</f>
        <v>Instituto Superior de Agricultura</v>
      </c>
      <c r="D162" s="16" t="str">
        <f>'[1]Febrero2023,Cta. por Pagar con '!B172</f>
        <v>Becas Nacionales</v>
      </c>
      <c r="E162" s="23">
        <f>'[1]Febrero2023,Cta. por Pagar con '!H172</f>
        <v>59600</v>
      </c>
    </row>
    <row r="163" spans="1:5" x14ac:dyDescent="0.25">
      <c r="A163" s="17" t="str">
        <f>'[1]Febrero2023,Cta. por Pagar con '!C174</f>
        <v>B1500000608</v>
      </c>
      <c r="B163" s="24">
        <f>'[1]Febrero2023,Cta. por Pagar con '!D174</f>
        <v>44774</v>
      </c>
      <c r="C163" s="33" t="str">
        <f>'[1]Febrero2023,Cta. por Pagar con '!A174</f>
        <v>Instituto Superior de Agricultura</v>
      </c>
      <c r="D163" s="16" t="str">
        <f>'[1]Febrero2023,Cta. por Pagar con '!B174</f>
        <v>Becas Nacionales</v>
      </c>
      <c r="E163" s="23">
        <f>'[1]Febrero2023,Cta. por Pagar con '!H174</f>
        <v>44750</v>
      </c>
    </row>
    <row r="164" spans="1:5" x14ac:dyDescent="0.25">
      <c r="A164" s="32" t="str">
        <f>'[1]Febrero2023,Cta. por Pagar con '!C176</f>
        <v>B1500000627</v>
      </c>
      <c r="B164" s="24">
        <f>'[1]Febrero2023,Cta. por Pagar con '!D176</f>
        <v>44783</v>
      </c>
      <c r="C164" s="33" t="str">
        <f>'[1]Febrero2023,Cta. por Pagar con '!A176</f>
        <v>Instituto Superior de Agricultura</v>
      </c>
      <c r="D164" s="16" t="str">
        <f>'[1]Febrero2023,Cta. por Pagar con '!B176</f>
        <v>Becas Nacionales</v>
      </c>
      <c r="E164" s="23">
        <f>'[1]Febrero2023,Cta. por Pagar con '!H176</f>
        <v>48550</v>
      </c>
    </row>
    <row r="165" spans="1:5" x14ac:dyDescent="0.25">
      <c r="A165" s="32" t="str">
        <f>'[1]Febrero2023,Cta. por Pagar con '!C177</f>
        <v>B1500000603</v>
      </c>
      <c r="B165" s="24">
        <f>'[1]Febrero2023,Cta. por Pagar con '!D177</f>
        <v>44835</v>
      </c>
      <c r="C165" s="33" t="str">
        <f>'[1]Febrero2023,Cta. por Pagar con '!A177</f>
        <v>Instituto Superior de Agricultura</v>
      </c>
      <c r="D165" s="16" t="str">
        <f>'[1]Febrero2023,Cta. por Pagar con '!B177</f>
        <v>Becas Nacionales</v>
      </c>
      <c r="E165" s="23">
        <f>'[1]Febrero2023,Cta. por Pagar con '!H177</f>
        <v>132999.15</v>
      </c>
    </row>
    <row r="166" spans="1:5" x14ac:dyDescent="0.25">
      <c r="A166" s="32" t="str">
        <f>'[1]Febrero2023,Cta. por Pagar con '!C178</f>
        <v>B1500000647</v>
      </c>
      <c r="B166" s="24">
        <f>'[1]Febrero2023,Cta. por Pagar con '!D178</f>
        <v>44928</v>
      </c>
      <c r="C166" s="33" t="str">
        <f>'[1]Febrero2023,Cta. por Pagar con '!A178</f>
        <v>Instituto Superior de Agricultura</v>
      </c>
      <c r="D166" s="16" t="str">
        <f>'[1]Febrero2023,Cta. por Pagar con '!B178</f>
        <v>Becas Nacionales</v>
      </c>
      <c r="E166" s="23">
        <f>'[1]Febrero2023,Cta. por Pagar con '!H178</f>
        <v>4694012.4000000004</v>
      </c>
    </row>
    <row r="167" spans="1:5" x14ac:dyDescent="0.25">
      <c r="A167" s="32" t="str">
        <f>'[1]Febrero2023,Cta. por Pagar con '!C179</f>
        <v>B1500000579</v>
      </c>
      <c r="B167" s="24">
        <f>'[1]Febrero2023,Cta. por Pagar con '!D179</f>
        <v>44928</v>
      </c>
      <c r="C167" s="33" t="str">
        <f>'[1]Febrero2023,Cta. por Pagar con '!A179</f>
        <v>Instituto Superior de Agricultura</v>
      </c>
      <c r="D167" s="16" t="str">
        <f>'[1]Febrero2023,Cta. por Pagar con '!B179</f>
        <v>Becas Nacionales</v>
      </c>
      <c r="E167" s="23">
        <f>'[1]Febrero2023,Cta. por Pagar con '!H179</f>
        <v>3405009.3</v>
      </c>
    </row>
    <row r="168" spans="1:5" x14ac:dyDescent="0.25">
      <c r="A168" s="32" t="str">
        <f>'[1]Febrero2023,Cta. por Pagar con '!C180</f>
        <v>B1500000631</v>
      </c>
      <c r="B168" s="24">
        <f>'[1]Febrero2023,Cta. por Pagar con '!D180</f>
        <v>44835</v>
      </c>
      <c r="C168" s="33" t="str">
        <f>'[1]Febrero2023,Cta. por Pagar con '!A180</f>
        <v>Instituto Superior de Agricultura</v>
      </c>
      <c r="D168" s="16" t="str">
        <f>'[1]Febrero2023,Cta. por Pagar con '!B180</f>
        <v>Becas Nacionales</v>
      </c>
      <c r="E168" s="23">
        <f>'[1]Febrero2023,Cta. por Pagar con '!H180</f>
        <v>122500</v>
      </c>
    </row>
    <row r="169" spans="1:5" x14ac:dyDescent="0.25">
      <c r="A169" s="27" t="str">
        <f>'[1]Febrero2023,Cta. por Pagar con '!C182</f>
        <v>Fact.005162</v>
      </c>
      <c r="B169" s="28">
        <f>'[1]Febrero2023,Cta. por Pagar con '!D182</f>
        <v>43252</v>
      </c>
      <c r="C169" s="33" t="str">
        <f>'[1]Febrero2023,Cta. por Pagar con '!A182</f>
        <v>Pontificia Univ. Católica Madre y Maestra (PUCMM)(786.97 x 57.70)</v>
      </c>
      <c r="D169" s="16" t="str">
        <f>'[1]Febrero2023,Cta. por Pagar con '!B182</f>
        <v>Becas Nacionales</v>
      </c>
      <c r="E169" s="21">
        <f>'[1]Febrero2023,Cta. por Pagar con '!H182</f>
        <v>45408.17</v>
      </c>
    </row>
    <row r="170" spans="1:5" x14ac:dyDescent="0.25">
      <c r="A170" s="27" t="str">
        <f>'[1]Febrero2023,Cta. por Pagar con '!C183</f>
        <v>Fact.004529</v>
      </c>
      <c r="B170" s="28">
        <f>'[1]Febrero2023,Cta. por Pagar con '!D183</f>
        <v>43139</v>
      </c>
      <c r="C170" s="33" t="str">
        <f>'[1]Febrero2023,Cta. por Pagar con '!A183</f>
        <v>Pontificia Univ. Católica Madre y Maestra (PUCMM)(14,800x57.70)En-Mayo 18</v>
      </c>
      <c r="D170" s="16" t="str">
        <f>'[1]Febrero2023,Cta. por Pagar con '!B183</f>
        <v>Becas Nacionales</v>
      </c>
      <c r="E170" s="21">
        <f>'[1]Febrero2023,Cta. por Pagar con '!H183</f>
        <v>853960</v>
      </c>
    </row>
    <row r="171" spans="1:5" x14ac:dyDescent="0.25">
      <c r="A171" s="27" t="str">
        <f>'[1]Febrero2023,Cta. por Pagar con '!C191</f>
        <v>Fact.005672</v>
      </c>
      <c r="B171" s="28">
        <f>'[1]Febrero2023,Cta. por Pagar con '!D191</f>
        <v>43293</v>
      </c>
      <c r="C171" s="33" t="str">
        <f>'[1]Febrero2023,Cta. por Pagar con '!A191</f>
        <v>Pontificia Universidad Madre y Maestra (PUCMM-STO.DGO.)</v>
      </c>
      <c r="D171" s="16" t="str">
        <f>'[1]Febrero2023,Cta. por Pagar con '!B191</f>
        <v>Becas Nacionales</v>
      </c>
      <c r="E171" s="21">
        <f>'[1]Febrero2023,Cta. por Pagar con '!H191</f>
        <v>26333.33</v>
      </c>
    </row>
    <row r="172" spans="1:5" x14ac:dyDescent="0.25">
      <c r="A172" s="27" t="str">
        <f>'[1]Febrero2023,Cta. por Pagar con '!C192</f>
        <v>B150002101/6611</v>
      </c>
      <c r="B172" s="28">
        <f>'[1]Febrero2023,Cta. por Pagar con '!D192</f>
        <v>43647</v>
      </c>
      <c r="C172" s="33" t="str">
        <f>'[1]Febrero2023,Cta. por Pagar con '!A192</f>
        <v>Pontificia Universidad Madre y Maestra (PUCMM-STO.DGO.)</v>
      </c>
      <c r="D172" s="16" t="str">
        <f>'[1]Febrero2023,Cta. por Pagar con '!B192</f>
        <v>Becas Nacionales</v>
      </c>
      <c r="E172" s="21">
        <f>'[1]Febrero2023,Cta. por Pagar con '!H192</f>
        <v>81971.56</v>
      </c>
    </row>
    <row r="173" spans="1:5" x14ac:dyDescent="0.25">
      <c r="A173" s="27" t="str">
        <f>'[1]Febrero2023,Cta. por Pagar con '!C193</f>
        <v>A0900300415001027</v>
      </c>
      <c r="B173" s="28">
        <f>'[1]Febrero2023,Cta. por Pagar con '!D193</f>
        <v>43983</v>
      </c>
      <c r="C173" s="33" t="str">
        <f>'[1]Febrero2023,Cta. por Pagar con '!A193</f>
        <v>Pontificia Universidad Madre y Maestra (PUCMM-STO.DGO.)</v>
      </c>
      <c r="D173" s="16" t="str">
        <f>'[1]Febrero2023,Cta. por Pagar con '!B193</f>
        <v>Becas Nacionales</v>
      </c>
      <c r="E173" s="21">
        <f>'[1]Febrero2023,Cta. por Pagar con '!H193</f>
        <v>75790</v>
      </c>
    </row>
    <row r="174" spans="1:5" x14ac:dyDescent="0.25">
      <c r="A174" s="27" t="str">
        <f>'[1]Febrero2023,Cta. por Pagar con '!C194</f>
        <v>A0900300415002950</v>
      </c>
      <c r="B174" s="28">
        <f>'[1]Febrero2023,Cta. por Pagar con '!D194</f>
        <v>43983</v>
      </c>
      <c r="C174" s="33" t="str">
        <f>'[1]Febrero2023,Cta. por Pagar con '!A194</f>
        <v>Pontificia Universidad Madre y Maestra (PUCMM-STO.DGO.)</v>
      </c>
      <c r="D174" s="16" t="str">
        <f>'[1]Febrero2023,Cta. por Pagar con '!B194</f>
        <v>Becas Nacionales</v>
      </c>
      <c r="E174" s="21">
        <f>'[1]Febrero2023,Cta. por Pagar con '!H194</f>
        <v>119473.33</v>
      </c>
    </row>
    <row r="175" spans="1:5" x14ac:dyDescent="0.25">
      <c r="A175" s="27" t="str">
        <f>'[1]Febrero2023,Cta. por Pagar con '!C195</f>
        <v>B1500000895</v>
      </c>
      <c r="B175" s="28">
        <f>'[1]Febrero2023,Cta. por Pagar con '!D195</f>
        <v>43983</v>
      </c>
      <c r="C175" s="33" t="str">
        <f>'[1]Febrero2023,Cta. por Pagar con '!A195</f>
        <v>Pontificia Universidad Madre y Maestra (PUCMM-STO.DGO.)</v>
      </c>
      <c r="D175" s="16" t="str">
        <f>'[1]Febrero2023,Cta. por Pagar con '!B195</f>
        <v>Becas Nacionales</v>
      </c>
      <c r="E175" s="21">
        <f>'[1]Febrero2023,Cta. por Pagar con '!H195</f>
        <v>304498.33</v>
      </c>
    </row>
    <row r="176" spans="1:5" x14ac:dyDescent="0.25">
      <c r="A176" s="27" t="str">
        <f>'[1]Febrero2023,Cta. por Pagar con '!C196</f>
        <v>B1500000924</v>
      </c>
      <c r="B176" s="28">
        <f>'[1]Febrero2023,Cta. por Pagar con '!D196</f>
        <v>43983</v>
      </c>
      <c r="C176" s="33" t="str">
        <f>'[1]Febrero2023,Cta. por Pagar con '!A196</f>
        <v>Pontificia Universidad Madre y Maestra (PUCMM-STO.DGO.)</v>
      </c>
      <c r="D176" s="16" t="str">
        <f>'[1]Febrero2023,Cta. por Pagar con '!B196</f>
        <v>Becas Nacionales</v>
      </c>
      <c r="E176" s="21">
        <f>'[1]Febrero2023,Cta. por Pagar con '!H196</f>
        <v>35701.050000000003</v>
      </c>
    </row>
    <row r="177" spans="1:5" x14ac:dyDescent="0.25">
      <c r="A177" s="27" t="str">
        <f>'[1]Febrero2023,Cta. por Pagar con '!C197</f>
        <v>B1500003255</v>
      </c>
      <c r="B177" s="28">
        <f>'[1]Febrero2023,Cta. por Pagar con '!D197</f>
        <v>43983</v>
      </c>
      <c r="C177" s="33" t="str">
        <f>'[1]Febrero2023,Cta. por Pagar con '!A197</f>
        <v>Pontificia Universidad Católica Madre y Maestra (PUCMM)(3,309.48x57.70)</v>
      </c>
      <c r="D177" s="16" t="str">
        <f>'[1]Febrero2023,Cta. por Pagar con '!B197</f>
        <v>Becas Nacionales</v>
      </c>
      <c r="E177" s="21">
        <f>'[1]Febrero2023,Cta. por Pagar con '!H197</f>
        <v>190957</v>
      </c>
    </row>
    <row r="178" spans="1:5" x14ac:dyDescent="0.25">
      <c r="A178" s="27" t="str">
        <f>'[1]Febrero2023,Cta. por Pagar con '!C198</f>
        <v>B1500003132-M2063</v>
      </c>
      <c r="B178" s="28">
        <f>'[1]Febrero2023,Cta. por Pagar con '!D198</f>
        <v>44378</v>
      </c>
      <c r="C178" s="33" t="str">
        <f>'[1]Febrero2023,Cta. por Pagar con '!A198</f>
        <v>Pontificia Universidad Madre y Maestra (PUCMM-STO.DGO.)</v>
      </c>
      <c r="D178" s="16" t="str">
        <f>'[1]Febrero2023,Cta. por Pagar con '!B198</f>
        <v>Becas Nacionales</v>
      </c>
      <c r="E178" s="21">
        <f>'[1]Febrero2023,Cta. por Pagar con '!H198</f>
        <v>805749.99</v>
      </c>
    </row>
    <row r="179" spans="1:5" x14ac:dyDescent="0.25">
      <c r="A179" s="27" t="str">
        <f>'[1]Febrero2023,Cta. por Pagar con '!C199</f>
        <v>B1500003133-M2064</v>
      </c>
      <c r="B179" s="28">
        <f>'[1]Febrero2023,Cta. por Pagar con '!D199</f>
        <v>44013</v>
      </c>
      <c r="C179" s="33" t="str">
        <f>'[1]Febrero2023,Cta. por Pagar con '!A199</f>
        <v>Pontificia Universidad Madre y Maestra (PUCMM-STO.DGO.)</v>
      </c>
      <c r="D179" s="16" t="str">
        <f>'[1]Febrero2023,Cta. por Pagar con '!B199</f>
        <v>Becas Nacionales</v>
      </c>
      <c r="E179" s="21">
        <f>'[1]Febrero2023,Cta. por Pagar con '!H199</f>
        <v>1311778.1200000001</v>
      </c>
    </row>
    <row r="180" spans="1:5" x14ac:dyDescent="0.25">
      <c r="A180" s="27" t="str">
        <f>'[1]Febrero2023,Cta. por Pagar con '!C200</f>
        <v>B1500003135-M2067</v>
      </c>
      <c r="B180" s="28">
        <f>'[1]Febrero2023,Cta. por Pagar con '!D200</f>
        <v>44013</v>
      </c>
      <c r="C180" s="33" t="str">
        <f>'[1]Febrero2023,Cta. por Pagar con '!A200</f>
        <v>Pontificia Universidad Madre y Maestra (PUCMM-STO.DGO.)</v>
      </c>
      <c r="D180" s="16" t="str">
        <f>'[1]Febrero2023,Cta. por Pagar con '!B200</f>
        <v>Becas Nacionales</v>
      </c>
      <c r="E180" s="21">
        <f>'[1]Febrero2023,Cta. por Pagar con '!H200</f>
        <v>1191821.1200000001</v>
      </c>
    </row>
    <row r="181" spans="1:5" x14ac:dyDescent="0.25">
      <c r="A181" s="27" t="str">
        <f>'[1]Febrero2023,Cta. por Pagar con '!C201</f>
        <v>B1500003137-M2068</v>
      </c>
      <c r="B181" s="28">
        <f>'[1]Febrero2023,Cta. por Pagar con '!D201</f>
        <v>44013</v>
      </c>
      <c r="C181" s="33" t="str">
        <f>'[1]Febrero2023,Cta. por Pagar con '!A201</f>
        <v>Pontificia Universidad Madre y Maestra (PUCMM-STO.DGO.)</v>
      </c>
      <c r="D181" s="16" t="str">
        <f>'[1]Febrero2023,Cta. por Pagar con '!B201</f>
        <v>Becas Nacionales</v>
      </c>
      <c r="E181" s="21">
        <f>'[1]Febrero2023,Cta. por Pagar con '!H201</f>
        <v>833843.32</v>
      </c>
    </row>
    <row r="182" spans="1:5" x14ac:dyDescent="0.25">
      <c r="A182" s="27" t="str">
        <f>'[1]Febrero2023,Cta. por Pagar con '!C202</f>
        <v>B1500003146-M2075</v>
      </c>
      <c r="B182" s="28">
        <f>'[1]Febrero2023,Cta. por Pagar con '!D202</f>
        <v>44026</v>
      </c>
      <c r="C182" s="33" t="str">
        <f>'[1]Febrero2023,Cta. por Pagar con '!A202</f>
        <v>Pontificia Universidad Madre y Maestra (PUCMM-STO.DGO.)</v>
      </c>
      <c r="D182" s="16" t="str">
        <f>'[1]Febrero2023,Cta. por Pagar con '!B202</f>
        <v>Becas Nacionales</v>
      </c>
      <c r="E182" s="21">
        <f>'[1]Febrero2023,Cta. por Pagar con '!H202</f>
        <v>807554.71</v>
      </c>
    </row>
    <row r="183" spans="1:5" x14ac:dyDescent="0.25">
      <c r="A183" s="27" t="str">
        <f>'[1]Febrero2023,Cta. por Pagar con '!C203</f>
        <v>B1500003148-M2077</v>
      </c>
      <c r="B183" s="28">
        <f>'[1]Febrero2023,Cta. por Pagar con '!D203</f>
        <v>44026</v>
      </c>
      <c r="C183" s="33" t="str">
        <f>'[1]Febrero2023,Cta. por Pagar con '!A203</f>
        <v>Pontificia Universidad Madre y Maestra (PUCMM-STO.DGO.)</v>
      </c>
      <c r="D183" s="16" t="str">
        <f>'[1]Febrero2023,Cta. por Pagar con '!B203</f>
        <v>Becas Nacionales</v>
      </c>
      <c r="E183" s="21">
        <f>'[1]Febrero2023,Cta. por Pagar con '!H203</f>
        <v>752555.62</v>
      </c>
    </row>
    <row r="184" spans="1:5" x14ac:dyDescent="0.25">
      <c r="A184" s="27" t="str">
        <f>'[1]Febrero2023,Cta. por Pagar con '!C204</f>
        <v>B1500006115</v>
      </c>
      <c r="B184" s="28">
        <f>'[1]Febrero2023,Cta. por Pagar con '!D204</f>
        <v>44593</v>
      </c>
      <c r="C184" s="33" t="str">
        <f>'[1]Febrero2023,Cta. por Pagar con '!A204</f>
        <v>Pontificia Universidad Madre y Maestra (PUCMM-STO.DGO.)</v>
      </c>
      <c r="D184" s="16" t="str">
        <f>'[1]Febrero2023,Cta. por Pagar con '!B204</f>
        <v>Becas Nacionales</v>
      </c>
      <c r="E184" s="21">
        <f>'[1]Febrero2023,Cta. por Pagar con '!H204</f>
        <v>30600</v>
      </c>
    </row>
    <row r="185" spans="1:5" x14ac:dyDescent="0.25">
      <c r="A185" s="27" t="str">
        <f>'[1]Febrero2023,Cta. por Pagar con '!C205</f>
        <v>B1500006672</v>
      </c>
      <c r="B185" s="28">
        <f>'[1]Febrero2023,Cta. por Pagar con '!D205</f>
        <v>44805</v>
      </c>
      <c r="C185" s="33" t="str">
        <f>'[1]Febrero2023,Cta. por Pagar con '!A205</f>
        <v>Pontificia Universidad Madre y Maestra (PUCMM-STO.DGO.)</v>
      </c>
      <c r="D185" s="16" t="str">
        <f>'[1]Febrero2023,Cta. por Pagar con '!B205</f>
        <v>Becas Nacionales</v>
      </c>
      <c r="E185" s="21">
        <f>'[1]Febrero2023,Cta. por Pagar con '!H205</f>
        <v>279415.13</v>
      </c>
    </row>
    <row r="186" spans="1:5" x14ac:dyDescent="0.25">
      <c r="A186" s="27" t="str">
        <f>'[1]Febrero2023,Cta. por Pagar con '!C206</f>
        <v>B1500006404</v>
      </c>
      <c r="B186" s="28">
        <f>'[1]Febrero2023,Cta. por Pagar con '!D206</f>
        <v>44805</v>
      </c>
      <c r="C186" s="33" t="str">
        <f>'[1]Febrero2023,Cta. por Pagar con '!A206</f>
        <v>Pontificia Universidad Madre y Maestra (PUCMM-STO.DGO.)</v>
      </c>
      <c r="D186" s="16" t="str">
        <f>'[1]Febrero2023,Cta. por Pagar con '!B206</f>
        <v>Becas Nacionales</v>
      </c>
      <c r="E186" s="21">
        <f>'[1]Febrero2023,Cta. por Pagar con '!H206</f>
        <v>35500</v>
      </c>
    </row>
    <row r="187" spans="1:5" x14ac:dyDescent="0.25">
      <c r="A187" s="27" t="str">
        <f>'[1]Febrero2023,Cta. por Pagar con '!C207</f>
        <v>Fact.005598</v>
      </c>
      <c r="B187" s="28">
        <f>'[1]Febrero2023,Cta. por Pagar con '!D207</f>
        <v>43106</v>
      </c>
      <c r="C187" s="33" t="str">
        <f>'[1]Febrero2023,Cta. por Pagar con '!A207</f>
        <v>Pontificia Universidad Madre y Maestra (PUCMM-STO.DGO.)</v>
      </c>
      <c r="D187" s="16" t="str">
        <f>'[1]Febrero2023,Cta. por Pagar con '!B207</f>
        <v>Becas Nacionales</v>
      </c>
      <c r="E187" s="21">
        <f>'[1]Febrero2023,Cta. por Pagar con '!H207</f>
        <v>28994.25</v>
      </c>
    </row>
    <row r="188" spans="1:5" x14ac:dyDescent="0.25">
      <c r="A188" s="27" t="str">
        <f>'[1]Febrero2023,Cta. por Pagar con '!C208</f>
        <v>Fact.005804</v>
      </c>
      <c r="B188" s="28">
        <f>'[1]Febrero2023,Cta. por Pagar con '!D208</f>
        <v>43106</v>
      </c>
      <c r="C188" s="33" t="str">
        <f>'[1]Febrero2023,Cta. por Pagar con '!A208</f>
        <v>Pontificia Universidad Madre y Maestra (PUCMM-STO.DGO.)</v>
      </c>
      <c r="D188" s="16" t="str">
        <f>'[1]Febrero2023,Cta. por Pagar con '!B208</f>
        <v>Becas Nacionales</v>
      </c>
      <c r="E188" s="21">
        <f>'[1]Febrero2023,Cta. por Pagar con '!H208</f>
        <v>41688.25</v>
      </c>
    </row>
    <row r="189" spans="1:5" x14ac:dyDescent="0.25">
      <c r="A189" s="27" t="str">
        <f>'[1]Febrero2023,Cta. por Pagar con '!C209</f>
        <v>B1500000540</v>
      </c>
      <c r="B189" s="28">
        <f>'[1]Febrero2023,Cta. por Pagar con '!D209</f>
        <v>43110</v>
      </c>
      <c r="C189" s="33" t="str">
        <f>'[1]Febrero2023,Cta. por Pagar con '!A209</f>
        <v>Pontificia Universidad Madre y Maestra (PUCMM-STO.DGO.)</v>
      </c>
      <c r="D189" s="16" t="str">
        <f>'[1]Febrero2023,Cta. por Pagar con '!B209</f>
        <v>Becas Nacionales</v>
      </c>
      <c r="E189" s="21">
        <f>'[1]Febrero2023,Cta. por Pagar con '!H209</f>
        <v>541226</v>
      </c>
    </row>
    <row r="190" spans="1:5" x14ac:dyDescent="0.25">
      <c r="A190" s="27" t="str">
        <f>'[1]Febrero2023,Cta. por Pagar con '!C210</f>
        <v>B1500000188</v>
      </c>
      <c r="B190" s="28" t="str">
        <f>'[1]Febrero2023,Cta. por Pagar con '!D210</f>
        <v>18/02/2019</v>
      </c>
      <c r="C190" s="33" t="str">
        <f>'[1]Febrero2023,Cta. por Pagar con '!A210</f>
        <v>Pontificia Universidad Madre y Maestra (PUCMM-STO.DGO.)</v>
      </c>
      <c r="D190" s="16" t="str">
        <f>'[1]Febrero2023,Cta. por Pagar con '!B210</f>
        <v>Becas Nacionales</v>
      </c>
      <c r="E190" s="21">
        <f>'[1]Febrero2023,Cta. por Pagar con '!H210</f>
        <v>760832.2</v>
      </c>
    </row>
    <row r="191" spans="1:5" x14ac:dyDescent="0.25">
      <c r="A191" s="27" t="str">
        <f>'[1]Febrero2023,Cta. por Pagar con '!C211</f>
        <v>B1500000771</v>
      </c>
      <c r="B191" s="28" t="str">
        <f>'[1]Febrero2023,Cta. por Pagar con '!D211</f>
        <v>27/03/2019</v>
      </c>
      <c r="C191" s="33" t="str">
        <f>'[1]Febrero2023,Cta. por Pagar con '!A211</f>
        <v>Pontificia Universidad Madre y Maestra (PUCMM-STO.DGO.)</v>
      </c>
      <c r="D191" s="16" t="str">
        <f>'[1]Febrero2023,Cta. por Pagar con '!B211</f>
        <v>Becas Nacionales</v>
      </c>
      <c r="E191" s="21">
        <f>'[1]Febrero2023,Cta. por Pagar con '!H211</f>
        <v>55604.49</v>
      </c>
    </row>
    <row r="192" spans="1:5" x14ac:dyDescent="0.25">
      <c r="A192" s="27" t="str">
        <f>'[1]Febrero2023,Cta. por Pagar con '!C212</f>
        <v>A09003004150000295</v>
      </c>
      <c r="B192" s="28">
        <f>'[1]Febrero2023,Cta. por Pagar con '!D212</f>
        <v>43470</v>
      </c>
      <c r="C192" s="33" t="str">
        <f>'[1]Febrero2023,Cta. por Pagar con '!A212</f>
        <v>Pontificia Universidad Madre y Maestra (PUCMM-STO.DGO.)</v>
      </c>
      <c r="D192" s="16" t="str">
        <f>'[1]Febrero2023,Cta. por Pagar con '!B212</f>
        <v>Becas Nacionales</v>
      </c>
      <c r="E192" s="21">
        <f>'[1]Febrero2023,Cta. por Pagar con '!H212</f>
        <v>298886</v>
      </c>
    </row>
    <row r="193" spans="1:5" x14ac:dyDescent="0.25">
      <c r="A193" s="27" t="str">
        <f>'[1]Febrero2023,Cta. por Pagar con '!C213</f>
        <v>B1500006447</v>
      </c>
      <c r="B193" s="28">
        <f>'[1]Febrero2023,Cta. por Pagar con '!D213</f>
        <v>44866</v>
      </c>
      <c r="C193" s="33" t="str">
        <f>'[1]Febrero2023,Cta. por Pagar con '!A213</f>
        <v>Pontificia Universidad Madre y Maestra (PUCMM-STO.DGO.)</v>
      </c>
      <c r="D193" s="16" t="str">
        <f>'[1]Febrero2023,Cta. por Pagar con '!B213</f>
        <v>Becas Nacionales</v>
      </c>
      <c r="E193" s="21">
        <f>'[1]Febrero2023,Cta. por Pagar con '!H213</f>
        <v>953553.46</v>
      </c>
    </row>
    <row r="194" spans="1:5" x14ac:dyDescent="0.25">
      <c r="A194" s="27" t="str">
        <f>'[1]Febrero2023,Cta. por Pagar con '!C214</f>
        <v>B1500006893</v>
      </c>
      <c r="B194" s="28">
        <f>'[1]Febrero2023,Cta. por Pagar con '!D214</f>
        <v>44889</v>
      </c>
      <c r="C194" s="33" t="str">
        <f>'[1]Febrero2023,Cta. por Pagar con '!A214</f>
        <v>Pontificia Universidad Madre y Maestra (PUCMM-STO.DGO.)</v>
      </c>
      <c r="D194" s="16" t="str">
        <f>'[1]Febrero2023,Cta. por Pagar con '!B214</f>
        <v>Becas Nacionales</v>
      </c>
      <c r="E194" s="21">
        <f>'[1]Febrero2023,Cta. por Pagar con '!H214</f>
        <v>113550</v>
      </c>
    </row>
    <row r="195" spans="1:5" x14ac:dyDescent="0.25">
      <c r="A195" s="27" t="str">
        <f>'[1]Febrero2023,Cta. por Pagar con '!C215</f>
        <v>B1500000897</v>
      </c>
      <c r="B195" s="28">
        <f>'[1]Febrero2023,Cta. por Pagar con '!D215</f>
        <v>44348</v>
      </c>
      <c r="C195" s="33" t="str">
        <f>'[1]Febrero2023,Cta. por Pagar con '!A215</f>
        <v>Patronato Apoyo Al Centro Regional (UASD BANI)</v>
      </c>
      <c r="D195" s="16" t="str">
        <f>'[1]Febrero2023,Cta. por Pagar con '!B215</f>
        <v>Becas Nacionales</v>
      </c>
      <c r="E195" s="21">
        <f>'[1]Febrero2023,Cta. por Pagar con '!H215</f>
        <v>1476200</v>
      </c>
    </row>
    <row r="196" spans="1:5" x14ac:dyDescent="0.25">
      <c r="A196" s="16" t="str">
        <f>'[1]Febrero2023,Cta. por Pagar con '!C216</f>
        <v>B1500000549</v>
      </c>
      <c r="B196" s="18" t="str">
        <f>'[1]Febrero2023,Cta. por Pagar con '!D216</f>
        <v>20/9/2022</v>
      </c>
      <c r="C196" s="33" t="str">
        <f>'[1]Febrero2023,Cta. por Pagar con '!A216</f>
        <v>Universidad Abierta Para Adultos (UAPA)</v>
      </c>
      <c r="D196" s="16" t="str">
        <f>'[1]Febrero2023,Cta. por Pagar con '!B216</f>
        <v>Becas Nacionales</v>
      </c>
      <c r="E196" s="23">
        <f>'[1]Febrero2023,Cta. por Pagar con '!H216</f>
        <v>73750</v>
      </c>
    </row>
    <row r="197" spans="1:5" x14ac:dyDescent="0.25">
      <c r="A197" s="16" t="str">
        <f>'[1]Febrero2023,Cta. por Pagar con '!C217</f>
        <v>B1500000566</v>
      </c>
      <c r="B197" s="18" t="str">
        <f>'[1]Febrero2023,Cta. por Pagar con '!D217</f>
        <v>21/9/2022</v>
      </c>
      <c r="C197" s="33" t="str">
        <f>'[1]Febrero2023,Cta. por Pagar con '!A217</f>
        <v>Universidad Abierta Para Adultos (UAPA)</v>
      </c>
      <c r="D197" s="16" t="str">
        <f>'[1]Febrero2023,Cta. por Pagar con '!B217</f>
        <v>Becas Nacionales</v>
      </c>
      <c r="E197" s="23">
        <f>'[1]Febrero2023,Cta. por Pagar con '!H217</f>
        <v>76350</v>
      </c>
    </row>
    <row r="198" spans="1:5" x14ac:dyDescent="0.25">
      <c r="A198" s="17" t="str">
        <f>'[1]Febrero2023,Cta. por Pagar con '!C218</f>
        <v>B1500000990</v>
      </c>
      <c r="B198" s="24">
        <f>'[1]Febrero2023,Cta. por Pagar con '!D218</f>
        <v>43983</v>
      </c>
      <c r="C198" s="33" t="str">
        <f>'[1]Febrero2023,Cta. por Pagar con '!A218</f>
        <v>Universidad Apec (Unapec)</v>
      </c>
      <c r="D198" s="16" t="str">
        <f>'[1]Febrero2023,Cta. por Pagar con '!B218</f>
        <v>Becas Nacionales</v>
      </c>
      <c r="E198" s="23">
        <f>'[1]Febrero2023,Cta. por Pagar con '!H218</f>
        <v>510345.6</v>
      </c>
    </row>
    <row r="199" spans="1:5" x14ac:dyDescent="0.25">
      <c r="A199" s="17" t="str">
        <f>'[1]Febrero2023,Cta. por Pagar con '!C219</f>
        <v>B1500002125</v>
      </c>
      <c r="B199" s="24">
        <f>'[1]Febrero2023,Cta. por Pagar con '!D219</f>
        <v>44501</v>
      </c>
      <c r="C199" s="33" t="str">
        <f>'[1]Febrero2023,Cta. por Pagar con '!A219</f>
        <v>Universidad Apec (Unapec)</v>
      </c>
      <c r="D199" s="16" t="str">
        <f>'[1]Febrero2023,Cta. por Pagar con '!B219</f>
        <v>Becas Nacionales</v>
      </c>
      <c r="E199" s="23">
        <f>'[1]Febrero2023,Cta. por Pagar con '!H219</f>
        <v>623731.15</v>
      </c>
    </row>
    <row r="200" spans="1:5" x14ac:dyDescent="0.25">
      <c r="A200" s="16" t="str">
        <f>'[1]Febrero2023,Cta. por Pagar con '!C220</f>
        <v>B1500002366</v>
      </c>
      <c r="B200" s="24">
        <f>'[1]Febrero2023,Cta. por Pagar con '!D220</f>
        <v>44620</v>
      </c>
      <c r="C200" s="33" t="str">
        <f>'[1]Febrero2023,Cta. por Pagar con '!A220</f>
        <v>Universidad Apec (Unapec)</v>
      </c>
      <c r="D200" s="16" t="str">
        <f>'[1]Febrero2023,Cta. por Pagar con '!B220</f>
        <v>Becas Nacionales</v>
      </c>
      <c r="E200" s="23">
        <f>'[1]Febrero2023,Cta. por Pagar con '!H220</f>
        <v>19570</v>
      </c>
    </row>
    <row r="201" spans="1:5" x14ac:dyDescent="0.25">
      <c r="A201" s="17" t="str">
        <f>'[1]Febrero2023,Cta. por Pagar con '!C221</f>
        <v>B1500002213</v>
      </c>
      <c r="B201" s="24">
        <f>'[1]Febrero2023,Cta. por Pagar con '!D221</f>
        <v>44713</v>
      </c>
      <c r="C201" s="33" t="str">
        <f>'[1]Febrero2023,Cta. por Pagar con '!A221</f>
        <v>Universidad Apec (Unapec)</v>
      </c>
      <c r="D201" s="16" t="str">
        <f>'[1]Febrero2023,Cta. por Pagar con '!B221</f>
        <v>Becas Nacionales</v>
      </c>
      <c r="E201" s="23">
        <f>'[1]Febrero2023,Cta. por Pagar con '!H221</f>
        <v>17215.21</v>
      </c>
    </row>
    <row r="202" spans="1:5" x14ac:dyDescent="0.25">
      <c r="A202" s="17" t="str">
        <f>'[1]Febrero2023,Cta. por Pagar con '!C222</f>
        <v>B1500002684</v>
      </c>
      <c r="B202" s="24">
        <f>'[1]Febrero2023,Cta. por Pagar con '!D222</f>
        <v>44743</v>
      </c>
      <c r="C202" s="33" t="str">
        <f>'[1]Febrero2023,Cta. por Pagar con '!A222</f>
        <v>Universidad Apec (Unapec)</v>
      </c>
      <c r="D202" s="16" t="str">
        <f>'[1]Febrero2023,Cta. por Pagar con '!B222</f>
        <v>Becas Nacionales</v>
      </c>
      <c r="E202" s="21">
        <f>'[1]Febrero2023,Cta. por Pagar con '!H222</f>
        <v>112138.32</v>
      </c>
    </row>
    <row r="203" spans="1:5" x14ac:dyDescent="0.25">
      <c r="A203" s="16" t="str">
        <f>'[1]Febrero2023,Cta. por Pagar con '!C223</f>
        <v>B1500002704</v>
      </c>
      <c r="B203" s="18">
        <f>'[1]Febrero2023,Cta. por Pagar con '!D223</f>
        <v>44743</v>
      </c>
      <c r="C203" s="33" t="str">
        <f>'[1]Febrero2023,Cta. por Pagar con '!A223</f>
        <v>Universidad Apec (Unapec)</v>
      </c>
      <c r="D203" s="16" t="str">
        <f>'[1]Febrero2023,Cta. por Pagar con '!B223</f>
        <v>Becas Nacionales</v>
      </c>
      <c r="E203" s="23">
        <f>'[1]Febrero2023,Cta. por Pagar con '!H223</f>
        <v>54920</v>
      </c>
    </row>
    <row r="204" spans="1:5" x14ac:dyDescent="0.25">
      <c r="A204" s="16" t="str">
        <f>'[1]Febrero2023,Cta. por Pagar con '!C224</f>
        <v>B1500002715</v>
      </c>
      <c r="B204" s="18">
        <f>'[1]Febrero2023,Cta. por Pagar con '!D224</f>
        <v>44743</v>
      </c>
      <c r="C204" s="33" t="str">
        <f>'[1]Febrero2023,Cta. por Pagar con '!A224</f>
        <v>Universidad Apec (Unapec)</v>
      </c>
      <c r="D204" s="16" t="str">
        <f>'[1]Febrero2023,Cta. por Pagar con '!B224</f>
        <v>Becas Nacionales</v>
      </c>
      <c r="E204" s="23">
        <f>'[1]Febrero2023,Cta. por Pagar con '!H224</f>
        <v>86051.04</v>
      </c>
    </row>
    <row r="205" spans="1:5" x14ac:dyDescent="0.25">
      <c r="A205" s="17" t="str">
        <f>'[1]Febrero2023,Cta. por Pagar con '!C225</f>
        <v>B1500002717</v>
      </c>
      <c r="B205" s="24">
        <f>'[1]Febrero2023,Cta. por Pagar con '!D225</f>
        <v>44746</v>
      </c>
      <c r="C205" s="33" t="str">
        <f>'[1]Febrero2023,Cta. por Pagar con '!A225</f>
        <v>Universidad Apec (Unapec)</v>
      </c>
      <c r="D205" s="16" t="str">
        <f>'[1]Febrero2023,Cta. por Pagar con '!B225</f>
        <v>Becas Nacionales</v>
      </c>
      <c r="E205" s="23">
        <f>'[1]Febrero2023,Cta. por Pagar con '!H225</f>
        <v>15290</v>
      </c>
    </row>
    <row r="206" spans="1:5" x14ac:dyDescent="0.25">
      <c r="A206" s="17" t="str">
        <f>'[1]Febrero2023,Cta. por Pagar con '!C226</f>
        <v>B1500002723</v>
      </c>
      <c r="B206" s="24">
        <f>'[1]Febrero2023,Cta. por Pagar con '!D226</f>
        <v>44748</v>
      </c>
      <c r="C206" s="33" t="str">
        <f>'[1]Febrero2023,Cta. por Pagar con '!A226</f>
        <v>Universidad Apec (Unapec)</v>
      </c>
      <c r="D206" s="16" t="str">
        <f>'[1]Febrero2023,Cta. por Pagar con '!B226</f>
        <v>Becas Nacionales</v>
      </c>
      <c r="E206" s="23">
        <f>'[1]Febrero2023,Cta. por Pagar con '!H226</f>
        <v>54899.08</v>
      </c>
    </row>
    <row r="207" spans="1:5" x14ac:dyDescent="0.25">
      <c r="A207" s="17" t="str">
        <f>'[1]Febrero2023,Cta. por Pagar con '!C227</f>
        <v>B1500002724</v>
      </c>
      <c r="B207" s="24">
        <f>'[1]Febrero2023,Cta. por Pagar con '!D227</f>
        <v>44748</v>
      </c>
      <c r="C207" s="33" t="str">
        <f>'[1]Febrero2023,Cta. por Pagar con '!A227</f>
        <v>Universidad Apec (Unapec)</v>
      </c>
      <c r="D207" s="16" t="str">
        <f>'[1]Febrero2023,Cta. por Pagar con '!B227</f>
        <v>Becas Nacionales</v>
      </c>
      <c r="E207" s="23">
        <f>'[1]Febrero2023,Cta. por Pagar con '!H227</f>
        <v>55100.12</v>
      </c>
    </row>
    <row r="208" spans="1:5" x14ac:dyDescent="0.25">
      <c r="A208" s="17" t="str">
        <f>'[1]Febrero2023,Cta. por Pagar con '!C228</f>
        <v>B1500002725</v>
      </c>
      <c r="B208" s="24">
        <f>'[1]Febrero2023,Cta. por Pagar con '!D228</f>
        <v>44748</v>
      </c>
      <c r="C208" s="33" t="str">
        <f>'[1]Febrero2023,Cta. por Pagar con '!A228</f>
        <v>Universidad Apec (Unapec)</v>
      </c>
      <c r="D208" s="16" t="str">
        <f>'[1]Febrero2023,Cta. por Pagar con '!B228</f>
        <v>Becas Nacionales</v>
      </c>
      <c r="E208" s="23">
        <f>'[1]Febrero2023,Cta. por Pagar con '!H228</f>
        <v>55100.12</v>
      </c>
    </row>
    <row r="209" spans="1:5" x14ac:dyDescent="0.25">
      <c r="A209" s="17" t="str">
        <f>'[1]Febrero2023,Cta. por Pagar con '!C229</f>
        <v>B1500002726</v>
      </c>
      <c r="B209" s="24">
        <f>'[1]Febrero2023,Cta. por Pagar con '!D229</f>
        <v>44748</v>
      </c>
      <c r="C209" s="33" t="str">
        <f>'[1]Febrero2023,Cta. por Pagar con '!A229</f>
        <v>Universidad Apec (Unapec)</v>
      </c>
      <c r="D209" s="16" t="str">
        <f>'[1]Febrero2023,Cta. por Pagar con '!B229</f>
        <v>Becas Nacionales</v>
      </c>
      <c r="E209" s="23">
        <f>'[1]Febrero2023,Cta. por Pagar con '!H229</f>
        <v>37869.08</v>
      </c>
    </row>
    <row r="210" spans="1:5" x14ac:dyDescent="0.25">
      <c r="A210" s="17" t="str">
        <f>'[1]Febrero2023,Cta. por Pagar con '!C230</f>
        <v>B1500002996</v>
      </c>
      <c r="B210" s="24">
        <f>'[1]Febrero2023,Cta. por Pagar con '!D230</f>
        <v>44853</v>
      </c>
      <c r="C210" s="33" t="str">
        <f>'[1]Febrero2023,Cta. por Pagar con '!A230</f>
        <v>Universidad Apec (Unapec)</v>
      </c>
      <c r="D210" s="16" t="str">
        <f>'[1]Febrero2023,Cta. por Pagar con '!B230</f>
        <v>Becas Nacionales</v>
      </c>
      <c r="E210" s="23">
        <f>'[1]Febrero2023,Cta. por Pagar con '!H230</f>
        <v>20132.7</v>
      </c>
    </row>
    <row r="211" spans="1:5" x14ac:dyDescent="0.25">
      <c r="A211" s="17" t="str">
        <f>'[1]Febrero2023,Cta. por Pagar con '!C234</f>
        <v>B1500003027</v>
      </c>
      <c r="B211" s="24">
        <f>'[1]Febrero2023,Cta. por Pagar con '!D234</f>
        <v>44875</v>
      </c>
      <c r="C211" s="63" t="str">
        <f>'[1]Febrero2023,Cta. por Pagar con '!A234</f>
        <v>Universidad Apec (Unapec)</v>
      </c>
      <c r="D211" s="16" t="str">
        <f>'[1]Febrero2023,Cta. por Pagar con '!B234</f>
        <v>Becas Nacionales</v>
      </c>
      <c r="E211" s="23">
        <f>'[1]Febrero2023,Cta. por Pagar con '!H234</f>
        <v>849217.92</v>
      </c>
    </row>
    <row r="212" spans="1:5" x14ac:dyDescent="0.25">
      <c r="A212" s="32" t="str">
        <f>'[1]Febrero2023,Cta. por Pagar con '!C235</f>
        <v>B1500002997</v>
      </c>
      <c r="B212" s="24">
        <f>'[1]Febrero2023,Cta. por Pagar con '!D235</f>
        <v>44876</v>
      </c>
      <c r="C212" s="63" t="str">
        <f>'[1]Febrero2023,Cta. por Pagar con '!A235</f>
        <v>Universidad Apec (Unapec)</v>
      </c>
      <c r="D212" s="16" t="str">
        <f>'[1]Febrero2023,Cta. por Pagar con '!B235</f>
        <v>Becas Nacionales</v>
      </c>
      <c r="E212" s="23">
        <f>'[1]Febrero2023,Cta. por Pagar con '!H235</f>
        <v>20132.7</v>
      </c>
    </row>
    <row r="213" spans="1:5" x14ac:dyDescent="0.25">
      <c r="A213" s="16" t="str">
        <f>'[1]Febrero2023,Cta. por Pagar con '!C236</f>
        <v>B1500003028</v>
      </c>
      <c r="B213" s="18">
        <f>'[1]Febrero2023,Cta. por Pagar con '!D236</f>
        <v>44876</v>
      </c>
      <c r="C213" s="33" t="str">
        <f>'[1]Febrero2023,Cta. por Pagar con '!A236</f>
        <v>Universidad Apec (Unapec)</v>
      </c>
      <c r="D213" s="16" t="str">
        <f>'[1]Febrero2023,Cta. por Pagar con '!B236</f>
        <v>Becas Nacionales</v>
      </c>
      <c r="E213" s="23">
        <f>'[1]Febrero2023,Cta. por Pagar con '!H236</f>
        <v>1491672.7</v>
      </c>
    </row>
    <row r="214" spans="1:5" x14ac:dyDescent="0.25">
      <c r="A214" s="16" t="str">
        <f>'[1]Febrero2023,Cta. por Pagar con '!C237</f>
        <v>B1500003030</v>
      </c>
      <c r="B214" s="18">
        <f>'[1]Febrero2023,Cta. por Pagar con '!D237</f>
        <v>44879</v>
      </c>
      <c r="C214" s="33" t="str">
        <f>'[1]Febrero2023,Cta. por Pagar con '!A237</f>
        <v>Universidad Apec (Unapec)</v>
      </c>
      <c r="D214" s="16" t="str">
        <f>'[1]Febrero2023,Cta. por Pagar con '!B237</f>
        <v>Becas Nacionales</v>
      </c>
      <c r="E214" s="23">
        <f>'[1]Febrero2023,Cta. por Pagar con '!H237</f>
        <v>634924.87</v>
      </c>
    </row>
    <row r="215" spans="1:5" x14ac:dyDescent="0.25">
      <c r="A215" s="16" t="str">
        <f>'[1]Febrero2023,Cta. por Pagar con '!C238</f>
        <v>B1500003031</v>
      </c>
      <c r="B215" s="18">
        <f>'[1]Febrero2023,Cta. por Pagar con '!D238</f>
        <v>44879</v>
      </c>
      <c r="C215" s="33" t="str">
        <f>'[1]Febrero2023,Cta. por Pagar con '!A238</f>
        <v>Universidad Apec (Unapec)</v>
      </c>
      <c r="D215" s="16" t="str">
        <f>'[1]Febrero2023,Cta. por Pagar con '!B238</f>
        <v>Becas Nacionales</v>
      </c>
      <c r="E215" s="23">
        <f>'[1]Febrero2023,Cta. por Pagar con '!H238</f>
        <v>1530946</v>
      </c>
    </row>
    <row r="216" spans="1:5" x14ac:dyDescent="0.25">
      <c r="A216" s="17" t="str">
        <f>'[1]Febrero2023,Cta. por Pagar con '!C239</f>
        <v>B1500003084</v>
      </c>
      <c r="B216" s="24">
        <f>'[1]Febrero2023,Cta. por Pagar con '!D239</f>
        <v>44896</v>
      </c>
      <c r="C216" s="33" t="str">
        <f>'[1]Febrero2023,Cta. por Pagar con '!A239</f>
        <v>Universidad Apec (Unapec)</v>
      </c>
      <c r="D216" s="16" t="str">
        <f>'[1]Febrero2023,Cta. por Pagar con '!B239</f>
        <v>Becas Nacionales</v>
      </c>
      <c r="E216" s="23">
        <f>'[1]Febrero2023,Cta. por Pagar con '!H239</f>
        <v>303418.53000000003</v>
      </c>
    </row>
    <row r="217" spans="1:5" x14ac:dyDescent="0.25">
      <c r="A217" s="17" t="str">
        <f>'[1]Febrero2023,Cta. por Pagar con '!C241</f>
        <v>B1500003098</v>
      </c>
      <c r="B217" s="24">
        <f>'[1]Febrero2023,Cta. por Pagar con '!D241</f>
        <v>44928</v>
      </c>
      <c r="C217" s="33" t="str">
        <f>'[1]Febrero2023,Cta. por Pagar con '!A241</f>
        <v>Universidad Apec (Unapec)</v>
      </c>
      <c r="D217" s="16" t="str">
        <f>'[1]Febrero2023,Cta. por Pagar con '!B241</f>
        <v>Becas Nacionales</v>
      </c>
      <c r="E217" s="23">
        <f>'[1]Febrero2023,Cta. por Pagar con '!H241</f>
        <v>730800</v>
      </c>
    </row>
    <row r="218" spans="1:5" x14ac:dyDescent="0.25">
      <c r="A218" s="17" t="str">
        <f>'[1]Febrero2023,Cta. por Pagar con '!C242</f>
        <v>B1500003121</v>
      </c>
      <c r="B218" s="24">
        <f>'[1]Febrero2023,Cta. por Pagar con '!D242</f>
        <v>45109</v>
      </c>
      <c r="C218" s="33" t="str">
        <f>'[1]Febrero2023,Cta. por Pagar con '!A242</f>
        <v>Universidad Apec (Unapec)</v>
      </c>
      <c r="D218" s="16" t="str">
        <f>'[1]Febrero2023,Cta. por Pagar con '!B242</f>
        <v>Becas Nacionales</v>
      </c>
      <c r="E218" s="23">
        <f>'[1]Febrero2023,Cta. por Pagar con '!H242</f>
        <v>268103.93</v>
      </c>
    </row>
    <row r="219" spans="1:5" x14ac:dyDescent="0.25">
      <c r="A219" s="17" t="str">
        <f>'[1]Febrero2023,Cta. por Pagar con '!C243</f>
        <v>B1500003054</v>
      </c>
      <c r="B219" s="24">
        <f>'[1]Febrero2023,Cta. por Pagar con '!D243</f>
        <v>44893</v>
      </c>
      <c r="C219" s="33" t="str">
        <f>'[1]Febrero2023,Cta. por Pagar con '!A243</f>
        <v>Universidad Apec (Unapec)</v>
      </c>
      <c r="D219" s="16" t="str">
        <f>'[1]Febrero2023,Cta. por Pagar con '!B243</f>
        <v>Becas Nacionales</v>
      </c>
      <c r="E219" s="23">
        <f>'[1]Febrero2023,Cta. por Pagar con '!H243</f>
        <v>303418.53000000003</v>
      </c>
    </row>
    <row r="220" spans="1:5" x14ac:dyDescent="0.25">
      <c r="A220" s="17" t="str">
        <f>'[1]Febrero2023,Cta. por Pagar con '!C245</f>
        <v>A0100101501183</v>
      </c>
      <c r="B220" s="24">
        <f>'[1]Febrero2023,Cta. por Pagar con '!D245</f>
        <v>43564</v>
      </c>
      <c r="C220" s="33" t="str">
        <f>'[1]Febrero2023,Cta. por Pagar con '!A245</f>
        <v>Universidad Adventista Dominicana  (UNAD)</v>
      </c>
      <c r="D220" s="16" t="str">
        <f>'[1]Febrero2023,Cta. por Pagar con '!B245</f>
        <v>Becas Nacionales</v>
      </c>
      <c r="E220" s="23">
        <f>'[1]Febrero2023,Cta. por Pagar con '!H245</f>
        <v>25480</v>
      </c>
    </row>
    <row r="221" spans="1:5" x14ac:dyDescent="0.25">
      <c r="A221" s="17" t="str">
        <f>'[1]Febrero2023,Cta. por Pagar con '!C246</f>
        <v>B1500000156</v>
      </c>
      <c r="B221" s="24">
        <f>'[1]Febrero2023,Cta. por Pagar con '!D246</f>
        <v>43983</v>
      </c>
      <c r="C221" s="33" t="str">
        <f>'[1]Febrero2023,Cta. por Pagar con '!A246</f>
        <v>Universidad Adventista Dominicana  (UNAD)</v>
      </c>
      <c r="D221" s="16" t="str">
        <f>'[1]Febrero2023,Cta. por Pagar con '!B246</f>
        <v>Becas Nacionales</v>
      </c>
      <c r="E221" s="23">
        <f>'[1]Febrero2023,Cta. por Pagar con '!H246</f>
        <v>5000000</v>
      </c>
    </row>
    <row r="222" spans="1:5" x14ac:dyDescent="0.25">
      <c r="A222" s="17" t="str">
        <f>'[1]Febrero2023,Cta. por Pagar con '!C247</f>
        <v>B1500000351</v>
      </c>
      <c r="B222" s="24">
        <f>'[1]Febrero2023,Cta. por Pagar con '!D247</f>
        <v>44636</v>
      </c>
      <c r="C222" s="33" t="str">
        <f>'[1]Febrero2023,Cta. por Pagar con '!A247</f>
        <v>Universidad Adventista Dominicana  (UNAD)</v>
      </c>
      <c r="D222" s="16" t="str">
        <f>'[1]Febrero2023,Cta. por Pagar con '!B247</f>
        <v>Becas Nacionales</v>
      </c>
      <c r="E222" s="23">
        <f>'[1]Febrero2023,Cta. por Pagar con '!H247</f>
        <v>40608</v>
      </c>
    </row>
    <row r="223" spans="1:5" x14ac:dyDescent="0.25">
      <c r="A223" s="17" t="str">
        <f>'[1]Febrero2023,Cta. por Pagar con '!C248</f>
        <v>B1500000352</v>
      </c>
      <c r="B223" s="24">
        <f>'[1]Febrero2023,Cta. por Pagar con '!D248</f>
        <v>44636</v>
      </c>
      <c r="C223" s="33" t="str">
        <f>'[1]Febrero2023,Cta. por Pagar con '!A248</f>
        <v>Universidad Adventista Dominicana  (UNAD)</v>
      </c>
      <c r="D223" s="16" t="str">
        <f>'[1]Febrero2023,Cta. por Pagar con '!B248</f>
        <v>Becas Nacionales</v>
      </c>
      <c r="E223" s="23">
        <f>'[1]Febrero2023,Cta. por Pagar con '!H248</f>
        <v>40608</v>
      </c>
    </row>
    <row r="224" spans="1:5" x14ac:dyDescent="0.25">
      <c r="A224" s="17" t="str">
        <f>'[1]Febrero2023,Cta. por Pagar con '!C249</f>
        <v>B1500000353</v>
      </c>
      <c r="B224" s="24">
        <f>'[1]Febrero2023,Cta. por Pagar con '!D249</f>
        <v>44636</v>
      </c>
      <c r="C224" s="33" t="str">
        <f>'[1]Febrero2023,Cta. por Pagar con '!A249</f>
        <v>Universidad Adventista Dominicana  (UNAD)</v>
      </c>
      <c r="D224" s="16" t="str">
        <f>'[1]Febrero2023,Cta. por Pagar con '!B249</f>
        <v>Becas Nacionales</v>
      </c>
      <c r="E224" s="23">
        <f>'[1]Febrero2023,Cta. por Pagar con '!H249</f>
        <v>40608</v>
      </c>
    </row>
    <row r="225" spans="1:5" x14ac:dyDescent="0.25">
      <c r="A225" s="16" t="str">
        <f>'[1]Febrero2023,Cta. por Pagar con '!C251</f>
        <v>B1500000474</v>
      </c>
      <c r="B225" s="18">
        <f>'[1]Febrero2023,Cta. por Pagar con '!D251</f>
        <v>44928</v>
      </c>
      <c r="C225" s="63" t="str">
        <f>'[1]Febrero2023,Cta. por Pagar con '!A251</f>
        <v>Universidad Adventista Dominicana  (UNAD)</v>
      </c>
      <c r="D225" s="16" t="str">
        <f>'[1]Febrero2023,Cta. por Pagar con '!B251</f>
        <v>Becas Nacionales</v>
      </c>
      <c r="E225" s="23">
        <f>'[1]Febrero2023,Cta. por Pagar con '!H251</f>
        <v>18937.59</v>
      </c>
    </row>
    <row r="226" spans="1:5" x14ac:dyDescent="0.25">
      <c r="A226" s="17" t="str">
        <f>'[1]Febrero2023,Cta. por Pagar con '!C252</f>
        <v>B1500000479</v>
      </c>
      <c r="B226" s="18">
        <f>'[1]Febrero2023,Cta. por Pagar con '!D252</f>
        <v>44928</v>
      </c>
      <c r="C226" s="63" t="str">
        <f>'[1]Febrero2023,Cta. por Pagar con '!A252</f>
        <v>Universidad Adventista Dominicana  (UNAD)</v>
      </c>
      <c r="D226" s="16" t="str">
        <f>'[1]Febrero2023,Cta. por Pagar con '!B252</f>
        <v>Becas Nacionales</v>
      </c>
      <c r="E226" s="26">
        <f>'[1]Febrero2023,Cta. por Pagar con '!H252</f>
        <v>112000</v>
      </c>
    </row>
    <row r="227" spans="1:5" x14ac:dyDescent="0.25">
      <c r="A227" s="17" t="str">
        <f>'[1]Febrero2023,Cta. por Pagar con '!C253</f>
        <v>B1500000476</v>
      </c>
      <c r="B227" s="24">
        <f>'[1]Febrero2023,Cta. por Pagar con '!D253</f>
        <v>44928</v>
      </c>
      <c r="C227" s="33" t="str">
        <f>'[1]Febrero2023,Cta. por Pagar con '!A253</f>
        <v>Universidad Adventista Dominicana  (UNAD)</v>
      </c>
      <c r="D227" s="16" t="str">
        <f>'[1]Febrero2023,Cta. por Pagar con '!B253</f>
        <v>Becas Nacionales</v>
      </c>
      <c r="E227" s="23">
        <f>'[1]Febrero2023,Cta. por Pagar con '!H253</f>
        <v>256000</v>
      </c>
    </row>
    <row r="228" spans="1:5" x14ac:dyDescent="0.25">
      <c r="A228" s="17" t="str">
        <f>'[1]Febrero2023,Cta. por Pagar con '!C254</f>
        <v>B1500000478</v>
      </c>
      <c r="B228" s="24">
        <f>'[1]Febrero2023,Cta. por Pagar con '!D254</f>
        <v>44928</v>
      </c>
      <c r="C228" s="33" t="str">
        <f>'[1]Febrero2023,Cta. por Pagar con '!A254</f>
        <v>Universidad Adventista Dominicana  (UNAD)</v>
      </c>
      <c r="D228" s="16" t="str">
        <f>'[1]Febrero2023,Cta. por Pagar con '!B254</f>
        <v>Becas Nacionales</v>
      </c>
      <c r="E228" s="23">
        <f>'[1]Febrero2023,Cta. por Pagar con '!H254</f>
        <v>80000</v>
      </c>
    </row>
    <row r="229" spans="1:5" x14ac:dyDescent="0.25">
      <c r="A229" s="17" t="str">
        <f>'[1]Febrero2023,Cta. por Pagar con '!C255</f>
        <v>B1500000490</v>
      </c>
      <c r="B229" s="24">
        <f>'[1]Febrero2023,Cta. por Pagar con '!D255</f>
        <v>44928</v>
      </c>
      <c r="C229" s="33" t="str">
        <f>'[1]Febrero2023,Cta. por Pagar con '!A255</f>
        <v>Universidad Adventista Dominicana  (UNAD)</v>
      </c>
      <c r="D229" s="16" t="str">
        <f>'[1]Febrero2023,Cta. por Pagar con '!B255</f>
        <v>Becas Nacionales</v>
      </c>
      <c r="E229" s="21">
        <f>'[1]Febrero2023,Cta. por Pagar con '!H255</f>
        <v>16000</v>
      </c>
    </row>
    <row r="230" spans="1:5" x14ac:dyDescent="0.25">
      <c r="A230" s="17" t="str">
        <f>'[1]Febrero2023,Cta. por Pagar con '!C256</f>
        <v>B1500000489</v>
      </c>
      <c r="B230" s="24">
        <f>'[1]Febrero2023,Cta. por Pagar con '!D256</f>
        <v>44928</v>
      </c>
      <c r="C230" s="33" t="str">
        <f>'[1]Febrero2023,Cta. por Pagar con '!A256</f>
        <v>Universidad Adventista Dominicana  (UNAD)</v>
      </c>
      <c r="D230" s="16" t="str">
        <f>'[1]Febrero2023,Cta. por Pagar con '!B256</f>
        <v>Becas Nacionales</v>
      </c>
      <c r="E230" s="21">
        <f>'[1]Febrero2023,Cta. por Pagar con '!H256</f>
        <v>1244500</v>
      </c>
    </row>
    <row r="231" spans="1:5" x14ac:dyDescent="0.25">
      <c r="A231" s="16" t="str">
        <f>'[1]Febrero2023,Cta. por Pagar con '!C257</f>
        <v>B1500000464</v>
      </c>
      <c r="B231" s="18">
        <f>'[1]Febrero2023,Cta. por Pagar con '!D257</f>
        <v>44928</v>
      </c>
      <c r="C231" s="33" t="str">
        <f>'[1]Febrero2023,Cta. por Pagar con '!A257</f>
        <v>Universidad Adventista Dominicana  (UNAD)</v>
      </c>
      <c r="D231" s="16" t="str">
        <f>'[1]Febrero2023,Cta. por Pagar con '!B257</f>
        <v>Becas Nacionales</v>
      </c>
      <c r="E231" s="21">
        <f>'[1]Febrero2023,Cta. por Pagar con '!H257</f>
        <v>16000</v>
      </c>
    </row>
    <row r="232" spans="1:5" x14ac:dyDescent="0.25">
      <c r="A232" s="16" t="str">
        <f>'[1]Febrero2023,Cta. por Pagar con '!C258</f>
        <v>B1500000443</v>
      </c>
      <c r="B232" s="18">
        <f>'[1]Febrero2023,Cta. por Pagar con '!D258</f>
        <v>44896</v>
      </c>
      <c r="C232" s="33" t="str">
        <f>'[1]Febrero2023,Cta. por Pagar con '!A258</f>
        <v>Universidad Adventista Dominicana  (UNAD)</v>
      </c>
      <c r="D232" s="16" t="str">
        <f>'[1]Febrero2023,Cta. por Pagar con '!B258</f>
        <v>Becas Nacionales</v>
      </c>
      <c r="E232" s="21">
        <f>'[1]Febrero2023,Cta. por Pagar con '!H258</f>
        <v>56608</v>
      </c>
    </row>
    <row r="233" spans="1:5" x14ac:dyDescent="0.25">
      <c r="A233" s="17" t="str">
        <f>'[1]Febrero2023,Cta. por Pagar con '!C259</f>
        <v>B1500000444</v>
      </c>
      <c r="B233" s="24">
        <f>'[1]Febrero2023,Cta. por Pagar con '!D259</f>
        <v>44896</v>
      </c>
      <c r="C233" s="33" t="str">
        <f>'[1]Febrero2023,Cta. por Pagar con '!A259</f>
        <v>Universidad Adventista Dominicana  (UNAD)</v>
      </c>
      <c r="D233" s="16" t="str">
        <f>'[1]Febrero2023,Cta. por Pagar con '!B259</f>
        <v>Becas Nacionales</v>
      </c>
      <c r="E233" s="23">
        <f>'[1]Febrero2023,Cta. por Pagar con '!H259</f>
        <v>56608</v>
      </c>
    </row>
    <row r="234" spans="1:5" x14ac:dyDescent="0.25">
      <c r="A234" s="17" t="str">
        <f>'[1]Febrero2023,Cta. por Pagar con '!C261</f>
        <v>B1500000046</v>
      </c>
      <c r="B234" s="24">
        <f>'[1]Febrero2023,Cta. por Pagar con '!D261</f>
        <v>43405</v>
      </c>
      <c r="C234" s="33" t="str">
        <f>'[1]Febrero2023,Cta. por Pagar con '!A261</f>
        <v>Universidad Autónoma de Santo Domingo (UASD)</v>
      </c>
      <c r="D234" s="16" t="str">
        <f>'[1]Febrero2023,Cta. por Pagar con '!B261</f>
        <v>Becas Nacionales</v>
      </c>
      <c r="E234" s="23">
        <f>'[1]Febrero2023,Cta. por Pagar con '!H261</f>
        <v>118000</v>
      </c>
    </row>
    <row r="235" spans="1:5" x14ac:dyDescent="0.25">
      <c r="A235" s="17" t="str">
        <f>'[1]Febrero2023,Cta. por Pagar con '!C262</f>
        <v>B1500000048</v>
      </c>
      <c r="B235" s="24">
        <f>'[1]Febrero2023,Cta. por Pagar con '!D262</f>
        <v>43983</v>
      </c>
      <c r="C235" s="33" t="str">
        <f>'[1]Febrero2023,Cta. por Pagar con '!A262</f>
        <v>Universidad Autónoma de Santo Domingo (UASD)</v>
      </c>
      <c r="D235" s="16" t="str">
        <f>'[1]Febrero2023,Cta. por Pagar con '!B262</f>
        <v>Becas Nacionales</v>
      </c>
      <c r="E235" s="23">
        <f>'[1]Febrero2023,Cta. por Pagar con '!H262</f>
        <v>254500</v>
      </c>
    </row>
    <row r="236" spans="1:5" x14ac:dyDescent="0.25">
      <c r="A236" s="17" t="str">
        <f>'[1]Febrero2023,Cta. por Pagar con '!C263</f>
        <v>B1500000355</v>
      </c>
      <c r="B236" s="24">
        <f>'[1]Febrero2023,Cta. por Pagar con '!D263</f>
        <v>43983</v>
      </c>
      <c r="C236" s="33" t="str">
        <f>'[1]Febrero2023,Cta. por Pagar con '!A263</f>
        <v>Universidad Autónoma de Santo Domingo (UASD)</v>
      </c>
      <c r="D236" s="16" t="str">
        <f>'[1]Febrero2023,Cta. por Pagar con '!B263</f>
        <v>Becas Nacionales</v>
      </c>
      <c r="E236" s="23">
        <f>'[1]Febrero2023,Cta. por Pagar con '!H263</f>
        <v>202000</v>
      </c>
    </row>
    <row r="237" spans="1:5" x14ac:dyDescent="0.25">
      <c r="A237" s="32" t="str">
        <f>'[1]Febrero2023,Cta. por Pagar con '!C264</f>
        <v>B1500000358</v>
      </c>
      <c r="B237" s="24">
        <f>'[1]Febrero2023,Cta. por Pagar con '!D264</f>
        <v>43983</v>
      </c>
      <c r="C237" s="33" t="str">
        <f>'[1]Febrero2023,Cta. por Pagar con '!A264</f>
        <v>Universidad Autónoma de Santo Domingo (UASD)</v>
      </c>
      <c r="D237" s="16" t="str">
        <f>'[1]Febrero2023,Cta. por Pagar con '!B264</f>
        <v>Becas Nacionales</v>
      </c>
      <c r="E237" s="23">
        <f>'[1]Febrero2023,Cta. por Pagar con '!H264</f>
        <v>192000</v>
      </c>
    </row>
    <row r="238" spans="1:5" x14ac:dyDescent="0.25">
      <c r="A238" s="32" t="str">
        <f>'[1]Febrero2023,Cta. por Pagar con '!C265</f>
        <v>B1500000511</v>
      </c>
      <c r="B238" s="24">
        <f>'[1]Febrero2023,Cta. por Pagar con '!D265</f>
        <v>43983</v>
      </c>
      <c r="C238" s="33" t="str">
        <f>'[1]Febrero2023,Cta. por Pagar con '!A265</f>
        <v>Universidad Autónoma de Santo Domingo (UASD)</v>
      </c>
      <c r="D238" s="16" t="str">
        <f>'[1]Febrero2023,Cta. por Pagar con '!B265</f>
        <v>Becas Nacionales</v>
      </c>
      <c r="E238" s="23">
        <f>'[1]Febrero2023,Cta. por Pagar con '!H265</f>
        <v>190000</v>
      </c>
    </row>
    <row r="239" spans="1:5" x14ac:dyDescent="0.25">
      <c r="A239" s="32" t="str">
        <f>'[1]Febrero2023,Cta. por Pagar con '!C266</f>
        <v>B1500000579</v>
      </c>
      <c r="B239" s="24">
        <f>'[1]Febrero2023,Cta. por Pagar con '!D266</f>
        <v>43983</v>
      </c>
      <c r="C239" s="33" t="str">
        <f>'[1]Febrero2023,Cta. por Pagar con '!A266</f>
        <v>Universidad Autónoma de Santo Domingo (UASD)</v>
      </c>
      <c r="D239" s="16" t="str">
        <f>'[1]Febrero2023,Cta. por Pagar con '!B266</f>
        <v>Becas Nacionales</v>
      </c>
      <c r="E239" s="23">
        <f>'[1]Febrero2023,Cta. por Pagar con '!H266</f>
        <v>95000</v>
      </c>
    </row>
    <row r="240" spans="1:5" x14ac:dyDescent="0.25">
      <c r="A240" s="32" t="str">
        <f>'[1]Febrero2023,Cta. por Pagar con '!C267</f>
        <v>B1500000758</v>
      </c>
      <c r="B240" s="24">
        <f>'[1]Febrero2023,Cta. por Pagar con '!D267</f>
        <v>44105</v>
      </c>
      <c r="C240" s="33" t="str">
        <f>'[1]Febrero2023,Cta. por Pagar con '!A267</f>
        <v>Universidad Autónoma de Santo Domingo (UASD)</v>
      </c>
      <c r="D240" s="16" t="str">
        <f>'[1]Febrero2023,Cta. por Pagar con '!B267</f>
        <v>Becas Nacionales</v>
      </c>
      <c r="E240" s="23">
        <f>'[1]Febrero2023,Cta. por Pagar con '!H267</f>
        <v>143250</v>
      </c>
    </row>
    <row r="241" spans="1:5" x14ac:dyDescent="0.25">
      <c r="A241" s="32" t="str">
        <f>'[1]Febrero2023,Cta. por Pagar con '!C268</f>
        <v>B1500000792</v>
      </c>
      <c r="B241" s="24">
        <f>'[1]Febrero2023,Cta. por Pagar con '!D268</f>
        <v>44210</v>
      </c>
      <c r="C241" s="33" t="str">
        <f>'[1]Febrero2023,Cta. por Pagar con '!A268</f>
        <v>Universidad Autónoma de Santo Domingo (UASD)</v>
      </c>
      <c r="D241" s="16" t="str">
        <f>'[1]Febrero2023,Cta. por Pagar con '!B268</f>
        <v>Becas Nacionales</v>
      </c>
      <c r="E241" s="23">
        <f>'[1]Febrero2023,Cta. por Pagar con '!H268</f>
        <v>808000</v>
      </c>
    </row>
    <row r="242" spans="1:5" x14ac:dyDescent="0.25">
      <c r="A242" s="32" t="str">
        <f>'[1]Febrero2023,Cta. por Pagar con '!C269</f>
        <v>B1500000340</v>
      </c>
      <c r="B242" s="24">
        <f>'[1]Febrero2023,Cta. por Pagar con '!D269</f>
        <v>43983</v>
      </c>
      <c r="C242" s="33" t="str">
        <f>'[1]Febrero2023,Cta. por Pagar con '!A269</f>
        <v>Universidad Autónoma de Santo Domingo (UASD)</v>
      </c>
      <c r="D242" s="16" t="str">
        <f>'[1]Febrero2023,Cta. por Pagar con '!B269</f>
        <v>Becas Nacionales</v>
      </c>
      <c r="E242" s="23">
        <f>'[1]Febrero2023,Cta. por Pagar con '!H269</f>
        <v>68250</v>
      </c>
    </row>
    <row r="243" spans="1:5" x14ac:dyDescent="0.25">
      <c r="A243" s="32" t="str">
        <f>'[1]Febrero2023,Cta. por Pagar con '!C270</f>
        <v>B1500000614</v>
      </c>
      <c r="B243" s="24">
        <f>'[1]Febrero2023,Cta. por Pagar con '!D270</f>
        <v>44348</v>
      </c>
      <c r="C243" s="33" t="str">
        <f>'[1]Febrero2023,Cta. por Pagar con '!A270</f>
        <v>Universidad Autónoma de Santo Domingo (UASD)</v>
      </c>
      <c r="D243" s="16" t="str">
        <f>'[1]Febrero2023,Cta. por Pagar con '!B270</f>
        <v>Becas Nacionales</v>
      </c>
      <c r="E243" s="23">
        <f>'[1]Febrero2023,Cta. por Pagar con '!H270</f>
        <v>235500</v>
      </c>
    </row>
    <row r="244" spans="1:5" x14ac:dyDescent="0.25">
      <c r="A244" s="32" t="str">
        <f>'[1]Febrero2023,Cta. por Pagar con '!C271</f>
        <v>B15000001016</v>
      </c>
      <c r="B244" s="24">
        <f>'[1]Febrero2023,Cta. por Pagar con '!D271</f>
        <v>44418</v>
      </c>
      <c r="C244" s="33" t="str">
        <f>'[1]Febrero2023,Cta. por Pagar con '!A271</f>
        <v>Universidad Autónoma de Santo Domingo (UASD) Facultad de Ciencias de la Educación</v>
      </c>
      <c r="D244" s="16" t="str">
        <f>'[1]Febrero2023,Cta. por Pagar con '!B271</f>
        <v>Becas Nacionales</v>
      </c>
      <c r="E244" s="23">
        <f>'[1]Febrero2023,Cta. por Pagar con '!H271</f>
        <v>1312000</v>
      </c>
    </row>
    <row r="245" spans="1:5" x14ac:dyDescent="0.25">
      <c r="A245" s="32" t="str">
        <f>'[1]Febrero2023,Cta. por Pagar con '!C272</f>
        <v>B15000001018</v>
      </c>
      <c r="B245" s="24">
        <f>'[1]Febrero2023,Cta. por Pagar con '!D272</f>
        <v>44438</v>
      </c>
      <c r="C245" s="33" t="str">
        <f>'[1]Febrero2023,Cta. por Pagar con '!A272</f>
        <v>Universidad Autónoma de Santo Domingo (UASD) Facultad de Ciencias de la Educación</v>
      </c>
      <c r="D245" s="16" t="str">
        <f>'[1]Febrero2023,Cta. por Pagar con '!B272</f>
        <v>Becas Nacionales</v>
      </c>
      <c r="E245" s="23">
        <f>'[1]Febrero2023,Cta. por Pagar con '!H272</f>
        <v>56000</v>
      </c>
    </row>
    <row r="246" spans="1:5" x14ac:dyDescent="0.25">
      <c r="A246" s="32" t="str">
        <f>'[1]Febrero2023,Cta. por Pagar con '!C273</f>
        <v>B15000001019</v>
      </c>
      <c r="B246" s="24">
        <f>'[1]Febrero2023,Cta. por Pagar con '!D273</f>
        <v>44438</v>
      </c>
      <c r="C246" s="33" t="str">
        <f>'[1]Febrero2023,Cta. por Pagar con '!A273</f>
        <v>Universidad Autónoma de Santo Domingo (UASD) Facultad de Ciencias de la Educación</v>
      </c>
      <c r="D246" s="16" t="str">
        <f>'[1]Febrero2023,Cta. por Pagar con '!B273</f>
        <v>Becas Nacionales</v>
      </c>
      <c r="E246" s="23">
        <f>'[1]Febrero2023,Cta. por Pagar con '!H273</f>
        <v>78500</v>
      </c>
    </row>
    <row r="247" spans="1:5" x14ac:dyDescent="0.25">
      <c r="A247" s="32" t="str">
        <f>'[1]Febrero2023,Cta. por Pagar con '!C274</f>
        <v>B15000001029</v>
      </c>
      <c r="B247" s="24">
        <f>'[1]Febrero2023,Cta. por Pagar con '!D274</f>
        <v>44434</v>
      </c>
      <c r="C247" s="33" t="str">
        <f>'[1]Febrero2023,Cta. por Pagar con '!A274</f>
        <v>Universidad Autónoma de Santo Domingo (UASD) Facultad de Ciencias Económicas Y Soc.</v>
      </c>
      <c r="D247" s="16" t="str">
        <f>'[1]Febrero2023,Cta. por Pagar con '!B274</f>
        <v>Becas Nacionales</v>
      </c>
      <c r="E247" s="23">
        <f>'[1]Febrero2023,Cta. por Pagar con '!H274</f>
        <v>294000</v>
      </c>
    </row>
    <row r="248" spans="1:5" x14ac:dyDescent="0.25">
      <c r="A248" s="32" t="str">
        <f>'[1]Febrero2023,Cta. por Pagar con '!C275</f>
        <v>B1500001065</v>
      </c>
      <c r="B248" s="24">
        <f>'[1]Febrero2023,Cta. por Pagar con '!D275</f>
        <v>44501</v>
      </c>
      <c r="C248" s="33" t="str">
        <f>'[1]Febrero2023,Cta. por Pagar con '!A275</f>
        <v xml:space="preserve">Universidad Autónoma de Santo Domingo (UASD) </v>
      </c>
      <c r="D248" s="16" t="str">
        <f>'[1]Febrero2023,Cta. por Pagar con '!B275</f>
        <v>Becas Nacionales</v>
      </c>
      <c r="E248" s="23">
        <f>'[1]Febrero2023,Cta. por Pagar con '!H275</f>
        <v>230000</v>
      </c>
    </row>
    <row r="249" spans="1:5" x14ac:dyDescent="0.25">
      <c r="A249" s="32" t="str">
        <f>'[1]Febrero2023,Cta. por Pagar con '!C276</f>
        <v>B1500001082</v>
      </c>
      <c r="B249" s="24">
        <f>'[1]Febrero2023,Cta. por Pagar con '!D276</f>
        <v>44501</v>
      </c>
      <c r="C249" s="33" t="str">
        <f>'[1]Febrero2023,Cta. por Pagar con '!A276</f>
        <v xml:space="preserve">Universidad Autónoma de Santo Domingo (UASD) </v>
      </c>
      <c r="D249" s="16" t="str">
        <f>'[1]Febrero2023,Cta. por Pagar con '!B276</f>
        <v>Becas Nacionales</v>
      </c>
      <c r="E249" s="23">
        <f>'[1]Febrero2023,Cta. por Pagar con '!H276</f>
        <v>136500</v>
      </c>
    </row>
    <row r="250" spans="1:5" x14ac:dyDescent="0.25">
      <c r="A250" s="32" t="str">
        <f>'[1]Febrero2023,Cta. por Pagar con '!C277</f>
        <v>B1500001086</v>
      </c>
      <c r="B250" s="24">
        <f>'[1]Febrero2023,Cta. por Pagar con '!D277</f>
        <v>44510</v>
      </c>
      <c r="C250" s="33" t="str">
        <f>'[1]Febrero2023,Cta. por Pagar con '!A277</f>
        <v xml:space="preserve">Universidad Autónoma de Santo Domingo (UASD) </v>
      </c>
      <c r="D250" s="16" t="str">
        <f>'[1]Febrero2023,Cta. por Pagar con '!B277</f>
        <v>Becas Nacionales</v>
      </c>
      <c r="E250" s="23">
        <f>'[1]Febrero2023,Cta. por Pagar con '!H277</f>
        <v>1922800</v>
      </c>
    </row>
    <row r="251" spans="1:5" x14ac:dyDescent="0.25">
      <c r="A251" s="34" t="str">
        <f>'[1]Febrero2023,Cta. por Pagar con '!C278</f>
        <v>B1500001126</v>
      </c>
      <c r="B251" s="35">
        <f>'[1]Febrero2023,Cta. por Pagar con '!D278</f>
        <v>44524</v>
      </c>
      <c r="C251" s="33" t="str">
        <f>'[1]Febrero2023,Cta. por Pagar con '!A278</f>
        <v xml:space="preserve">Universidad Autónoma de Santo Domingo (UASD) </v>
      </c>
      <c r="D251" s="16" t="str">
        <f>'[1]Febrero2023,Cta. por Pagar con '!B278</f>
        <v>Becas Nacionales</v>
      </c>
      <c r="E251" s="23">
        <f>'[1]Febrero2023,Cta. por Pagar con '!H278</f>
        <v>205000</v>
      </c>
    </row>
    <row r="252" spans="1:5" x14ac:dyDescent="0.25">
      <c r="A252" s="34" t="str">
        <f>'[1]Febrero2023,Cta. por Pagar con '!C279</f>
        <v>B150001127</v>
      </c>
      <c r="B252" s="35">
        <f>'[1]Febrero2023,Cta. por Pagar con '!D279</f>
        <v>44524</v>
      </c>
      <c r="C252" s="33" t="str">
        <f>'[1]Febrero2023,Cta. por Pagar con '!A279</f>
        <v xml:space="preserve">Universidad Autónoma de Santo Domingo (UASD) </v>
      </c>
      <c r="D252" s="16" t="str">
        <f>'[1]Febrero2023,Cta. por Pagar con '!B279</f>
        <v>Becas Nacionales</v>
      </c>
      <c r="E252" s="23">
        <f>'[1]Febrero2023,Cta. por Pagar con '!H279</f>
        <v>415000</v>
      </c>
    </row>
    <row r="253" spans="1:5" x14ac:dyDescent="0.25">
      <c r="A253" s="34" t="str">
        <f>'[1]Febrero2023,Cta. por Pagar con '!C280</f>
        <v>B1500001192</v>
      </c>
      <c r="B253" s="35">
        <f>'[1]Febrero2023,Cta. por Pagar con '!D280</f>
        <v>44635</v>
      </c>
      <c r="C253" s="33" t="str">
        <f>'[1]Febrero2023,Cta. por Pagar con '!A280</f>
        <v xml:space="preserve">Universidad Autónoma de Santo Domingo (UASD) </v>
      </c>
      <c r="D253" s="16" t="str">
        <f>'[1]Febrero2023,Cta. por Pagar con '!B280</f>
        <v>Becas Nacionales</v>
      </c>
      <c r="E253" s="23">
        <f>'[1]Febrero2023,Cta. por Pagar con '!H280</f>
        <v>192800</v>
      </c>
    </row>
    <row r="254" spans="1:5" x14ac:dyDescent="0.25">
      <c r="A254" s="34" t="str">
        <f>'[1]Febrero2023,Cta. por Pagar con '!C281</f>
        <v>B1500001195</v>
      </c>
      <c r="B254" s="24">
        <f>'[1]Febrero2023,Cta. por Pagar con '!D281</f>
        <v>44637</v>
      </c>
      <c r="C254" s="33" t="str">
        <f>'[1]Febrero2023,Cta. por Pagar con '!A281</f>
        <v xml:space="preserve">Universidad Autónoma de Santo Domingo (UASD) </v>
      </c>
      <c r="D254" s="16" t="str">
        <f>'[1]Febrero2023,Cta. por Pagar con '!B281</f>
        <v>Becas Nacionales</v>
      </c>
      <c r="E254" s="23">
        <f>'[1]Febrero2023,Cta. por Pagar con '!H281</f>
        <v>2867500</v>
      </c>
    </row>
    <row r="255" spans="1:5" x14ac:dyDescent="0.25">
      <c r="A255" s="34" t="str">
        <f>'[1]Febrero2023,Cta. por Pagar con '!C282</f>
        <v>B1500001196</v>
      </c>
      <c r="B255" s="24">
        <f>'[1]Febrero2023,Cta. por Pagar con '!D282</f>
        <v>44637</v>
      </c>
      <c r="C255" s="33" t="str">
        <f>'[1]Febrero2023,Cta. por Pagar con '!A282</f>
        <v xml:space="preserve">Universidad Autónoma de Santo Domingo (UASD) </v>
      </c>
      <c r="D255" s="16" t="str">
        <f>'[1]Febrero2023,Cta. por Pagar con '!B282</f>
        <v>Becas Nacionales</v>
      </c>
      <c r="E255" s="23">
        <f>'[1]Febrero2023,Cta. por Pagar con '!H282</f>
        <v>106750</v>
      </c>
    </row>
    <row r="256" spans="1:5" x14ac:dyDescent="0.25">
      <c r="A256" s="34" t="str">
        <f>'[1]Febrero2023,Cta. por Pagar con '!C283</f>
        <v>B1500001008</v>
      </c>
      <c r="B256" s="24">
        <f>'[1]Febrero2023,Cta. por Pagar con '!D283</f>
        <v>44713</v>
      </c>
      <c r="C256" s="33" t="str">
        <f>'[1]Febrero2023,Cta. por Pagar con '!A283</f>
        <v xml:space="preserve">Universidad Autónoma de Santo Domingo (UASD) </v>
      </c>
      <c r="D256" s="16" t="str">
        <f>'[1]Febrero2023,Cta. por Pagar con '!B283</f>
        <v>Becas Nacionales</v>
      </c>
      <c r="E256" s="23">
        <f>'[1]Febrero2023,Cta. por Pagar con '!H283</f>
        <v>59500</v>
      </c>
    </row>
    <row r="257" spans="1:5" x14ac:dyDescent="0.25">
      <c r="A257" s="34" t="str">
        <f>'[1]Febrero2023,Cta. por Pagar con '!C284</f>
        <v>B1500001333</v>
      </c>
      <c r="B257" s="24">
        <f>'[1]Febrero2023,Cta. por Pagar con '!D284</f>
        <v>44805</v>
      </c>
      <c r="C257" s="33" t="str">
        <f>'[1]Febrero2023,Cta. por Pagar con '!A284</f>
        <v xml:space="preserve">Universidad Autónoma de Santo Domingo (UASD) </v>
      </c>
      <c r="D257" s="16" t="str">
        <f>'[1]Febrero2023,Cta. por Pagar con '!B284</f>
        <v>Becas Nacionales</v>
      </c>
      <c r="E257" s="23">
        <f>'[1]Febrero2023,Cta. por Pagar con '!H284</f>
        <v>185000</v>
      </c>
    </row>
    <row r="258" spans="1:5" x14ac:dyDescent="0.25">
      <c r="A258" s="34" t="str">
        <f>'[1]Febrero2023,Cta. por Pagar con '!C285</f>
        <v>B1500001334</v>
      </c>
      <c r="B258" s="24">
        <f>'[1]Febrero2023,Cta. por Pagar con '!D285</f>
        <v>44805</v>
      </c>
      <c r="C258" s="33" t="str">
        <f>'[1]Febrero2023,Cta. por Pagar con '!A285</f>
        <v xml:space="preserve">Universidad Autónoma de Santo Domingo (UASD) </v>
      </c>
      <c r="D258" s="16" t="str">
        <f>'[1]Febrero2023,Cta. por Pagar con '!B285</f>
        <v>Becas Nacionales</v>
      </c>
      <c r="E258" s="23">
        <f>'[1]Febrero2023,Cta. por Pagar con '!H285</f>
        <v>161700</v>
      </c>
    </row>
    <row r="259" spans="1:5" x14ac:dyDescent="0.25">
      <c r="A259" s="34" t="str">
        <f>'[1]Febrero2023,Cta. por Pagar con '!C286</f>
        <v>B1500001336</v>
      </c>
      <c r="B259" s="24">
        <f>'[1]Febrero2023,Cta. por Pagar con '!D286</f>
        <v>44896</v>
      </c>
      <c r="C259" s="33" t="str">
        <f>'[1]Febrero2023,Cta. por Pagar con '!A286</f>
        <v xml:space="preserve">Universidad Autónoma de Santo Domingo (UASD) </v>
      </c>
      <c r="D259" s="16" t="str">
        <f>'[1]Febrero2023,Cta. por Pagar con '!B286</f>
        <v>Becas Nacionales</v>
      </c>
      <c r="E259" s="23">
        <f>'[1]Febrero2023,Cta. por Pagar con '!H286</f>
        <v>3400000</v>
      </c>
    </row>
    <row r="260" spans="1:5" x14ac:dyDescent="0.25">
      <c r="A260" s="34" t="str">
        <f>'[1]Febrero2023,Cta. por Pagar con '!C287</f>
        <v>B1500001254</v>
      </c>
      <c r="B260" s="24">
        <f>'[1]Febrero2023,Cta. por Pagar con '!D287</f>
        <v>44835</v>
      </c>
      <c r="C260" s="33" t="str">
        <f>'[1]Febrero2023,Cta. por Pagar con '!A287</f>
        <v xml:space="preserve">Universidad Autónoma de Santo Domingo (UASD) </v>
      </c>
      <c r="D260" s="16" t="str">
        <f>'[1]Febrero2023,Cta. por Pagar con '!B287</f>
        <v>Becas Nacionales</v>
      </c>
      <c r="E260" s="23">
        <f>'[1]Febrero2023,Cta. por Pagar con '!H287</f>
        <v>4040000</v>
      </c>
    </row>
    <row r="261" spans="1:5" x14ac:dyDescent="0.25">
      <c r="A261" s="34" t="str">
        <f>'[1]Febrero2023,Cta. por Pagar con '!C288</f>
        <v>B1500001367</v>
      </c>
      <c r="B261" s="24">
        <f>'[1]Febrero2023,Cta. por Pagar con '!D288</f>
        <v>44835</v>
      </c>
      <c r="C261" s="33" t="str">
        <f>'[1]Febrero2023,Cta. por Pagar con '!A288</f>
        <v xml:space="preserve">Universidad Autónoma de Santo Domingo (UASD) </v>
      </c>
      <c r="D261" s="16" t="str">
        <f>'[1]Febrero2023,Cta. por Pagar con '!B288</f>
        <v>Becas Nacionales</v>
      </c>
      <c r="E261" s="23">
        <f>'[1]Febrero2023,Cta. por Pagar con '!H288</f>
        <v>230000</v>
      </c>
    </row>
    <row r="262" spans="1:5" x14ac:dyDescent="0.25">
      <c r="A262" s="34" t="str">
        <f>'[1]Febrero2023,Cta. por Pagar con '!C289</f>
        <v>B1500001389</v>
      </c>
      <c r="B262" s="24">
        <f>'[1]Febrero2023,Cta. por Pagar con '!D289</f>
        <v>44896</v>
      </c>
      <c r="C262" s="33" t="str">
        <f>'[1]Febrero2023,Cta. por Pagar con '!A289</f>
        <v xml:space="preserve">Universidad Autónoma de Santo Domingo (UASD) </v>
      </c>
      <c r="D262" s="16" t="str">
        <f>'[1]Febrero2023,Cta. por Pagar con '!B289</f>
        <v>Becas Nacionales</v>
      </c>
      <c r="E262" s="23">
        <f>'[1]Febrero2023,Cta. por Pagar con '!H289</f>
        <v>16035600</v>
      </c>
    </row>
    <row r="263" spans="1:5" x14ac:dyDescent="0.25">
      <c r="A263" s="34" t="str">
        <f>'[1]Febrero2023,Cta. por Pagar con '!C291</f>
        <v>B1500001409</v>
      </c>
      <c r="B263" s="24">
        <f>'[1]Febrero2023,Cta. por Pagar con '!D291</f>
        <v>44839</v>
      </c>
      <c r="C263" s="33" t="str">
        <f>'[1]Febrero2023,Cta. por Pagar con '!A291</f>
        <v xml:space="preserve">Universidad Autónoma de Santo Domingo (UASD) </v>
      </c>
      <c r="D263" s="16" t="str">
        <f>'[1]Febrero2023,Cta. por Pagar con '!B291</f>
        <v>Becas Nacionales</v>
      </c>
      <c r="E263" s="23">
        <f>'[1]Febrero2023,Cta. por Pagar con '!H291</f>
        <v>590000</v>
      </c>
    </row>
    <row r="264" spans="1:5" x14ac:dyDescent="0.25">
      <c r="A264" s="34" t="str">
        <f>'[1]Febrero2023,Cta. por Pagar con '!C292</f>
        <v>B1500001417</v>
      </c>
      <c r="B264" s="24">
        <f>'[1]Febrero2023,Cta. por Pagar con '!D292</f>
        <v>44847</v>
      </c>
      <c r="C264" s="33" t="str">
        <f>'[1]Febrero2023,Cta. por Pagar con '!A292</f>
        <v xml:space="preserve">Universidad Autónoma de Santo Domingo (UASD) </v>
      </c>
      <c r="D264" s="16" t="str">
        <f>'[1]Febrero2023,Cta. por Pagar con '!B292</f>
        <v>Becas Nacionales</v>
      </c>
      <c r="E264" s="23">
        <f>'[1]Febrero2023,Cta. por Pagar con '!H292</f>
        <v>205000</v>
      </c>
    </row>
    <row r="265" spans="1:5" x14ac:dyDescent="0.25">
      <c r="A265" s="34" t="str">
        <f>'[1]Febrero2023,Cta. por Pagar con '!C294</f>
        <v>B1500001419</v>
      </c>
      <c r="B265" s="24">
        <f>'[1]Febrero2023,Cta. por Pagar con '!D294</f>
        <v>44853</v>
      </c>
      <c r="C265" s="33" t="str">
        <f>'[1]Febrero2023,Cta. por Pagar con '!A294</f>
        <v xml:space="preserve">Universidad Autónoma de Santo Domingo (UASD) </v>
      </c>
      <c r="D265" s="16" t="str">
        <f>'[1]Febrero2023,Cta. por Pagar con '!B294</f>
        <v>Becas Nacionales</v>
      </c>
      <c r="E265" s="23">
        <f>'[1]Febrero2023,Cta. por Pagar con '!H294</f>
        <v>825000</v>
      </c>
    </row>
    <row r="266" spans="1:5" x14ac:dyDescent="0.25">
      <c r="A266" s="34" t="str">
        <f>'[1]Febrero2023,Cta. por Pagar con '!C295</f>
        <v>B1500001243</v>
      </c>
      <c r="B266" s="24">
        <f>'[1]Febrero2023,Cta. por Pagar con '!D295</f>
        <v>44866</v>
      </c>
      <c r="C266" s="33" t="str">
        <f>'[1]Febrero2023,Cta. por Pagar con '!A295</f>
        <v xml:space="preserve">Universidad Autónoma de Santo Domingo (UASD) </v>
      </c>
      <c r="D266" s="16" t="str">
        <f>'[1]Febrero2023,Cta. por Pagar con '!B295</f>
        <v>Becas Nacionales</v>
      </c>
      <c r="E266" s="23">
        <f>'[1]Febrero2023,Cta. por Pagar con '!H295</f>
        <v>404000</v>
      </c>
    </row>
    <row r="267" spans="1:5" x14ac:dyDescent="0.25">
      <c r="A267" s="34" t="str">
        <f>'[1]Febrero2023,Cta. por Pagar con '!C297</f>
        <v>B1500001264</v>
      </c>
      <c r="B267" s="24">
        <f>'[1]Febrero2023,Cta. por Pagar con '!D297</f>
        <v>44866</v>
      </c>
      <c r="C267" s="33" t="str">
        <f>'[1]Febrero2023,Cta. por Pagar con '!A297</f>
        <v xml:space="preserve">Universidad Autónoma de Santo Domingo (UASD) </v>
      </c>
      <c r="D267" s="16" t="str">
        <f>'[1]Febrero2023,Cta. por Pagar con '!B297</f>
        <v>Becas Nacionales</v>
      </c>
      <c r="E267" s="23">
        <f>'[1]Febrero2023,Cta. por Pagar con '!H297</f>
        <v>808000</v>
      </c>
    </row>
    <row r="268" spans="1:5" x14ac:dyDescent="0.25">
      <c r="A268" s="34" t="str">
        <f>'[1]Febrero2023,Cta. por Pagar con '!C298</f>
        <v>B1500001268</v>
      </c>
      <c r="B268" s="24">
        <f>'[1]Febrero2023,Cta. por Pagar con '!D298</f>
        <v>44866</v>
      </c>
      <c r="C268" s="33" t="str">
        <f>'[1]Febrero2023,Cta. por Pagar con '!A298</f>
        <v xml:space="preserve">Universidad Autónoma de Santo Domingo (UASD) </v>
      </c>
      <c r="D268" s="16" t="str">
        <f>'[1]Febrero2023,Cta. por Pagar con '!B298</f>
        <v>Becas Nacionales</v>
      </c>
      <c r="E268" s="23">
        <f>'[1]Febrero2023,Cta. por Pagar con '!H298</f>
        <v>1380000</v>
      </c>
    </row>
    <row r="269" spans="1:5" x14ac:dyDescent="0.25">
      <c r="A269" s="34" t="str">
        <f>'[1]Febrero2023,Cta. por Pagar con '!C300</f>
        <v>B1500001309</v>
      </c>
      <c r="B269" s="24">
        <f>'[1]Febrero2023,Cta. por Pagar con '!D300</f>
        <v>44896</v>
      </c>
      <c r="C269" s="33" t="str">
        <f>'[1]Febrero2023,Cta. por Pagar con '!A300</f>
        <v xml:space="preserve">Universidad Autónoma de Santo Domingo (UASD) </v>
      </c>
      <c r="D269" s="16" t="str">
        <f>'[1]Febrero2023,Cta. por Pagar con '!B300</f>
        <v>Becas Nacionales</v>
      </c>
      <c r="E269" s="23">
        <f>'[1]Febrero2023,Cta. por Pagar con '!H300</f>
        <v>202000</v>
      </c>
    </row>
    <row r="270" spans="1:5" x14ac:dyDescent="0.25">
      <c r="A270" s="34" t="str">
        <f>'[1]Febrero2023,Cta. por Pagar con '!C301</f>
        <v>B1500001387</v>
      </c>
      <c r="B270" s="24">
        <f>'[1]Febrero2023,Cta. por Pagar con '!D301</f>
        <v>44866</v>
      </c>
      <c r="C270" s="33" t="str">
        <f>'[1]Febrero2023,Cta. por Pagar con '!A301</f>
        <v xml:space="preserve">Universidad Autónoma de Santo Domingo (UASD) </v>
      </c>
      <c r="D270" s="16" t="str">
        <f>'[1]Febrero2023,Cta. por Pagar con '!B301</f>
        <v>Becas Nacionales</v>
      </c>
      <c r="E270" s="23">
        <f>'[1]Febrero2023,Cta. por Pagar con '!H301</f>
        <v>624000</v>
      </c>
    </row>
    <row r="271" spans="1:5" x14ac:dyDescent="0.25">
      <c r="A271" s="34" t="str">
        <f>'[1]Febrero2023,Cta. por Pagar con '!C302</f>
        <v>B1500001390</v>
      </c>
      <c r="B271" s="24">
        <f>'[1]Febrero2023,Cta. por Pagar con '!D302</f>
        <v>44866</v>
      </c>
      <c r="C271" s="33" t="str">
        <f>'[1]Febrero2023,Cta. por Pagar con '!A302</f>
        <v xml:space="preserve">Universidad Autónoma de Santo Domingo (UASD) </v>
      </c>
      <c r="D271" s="16" t="str">
        <f>'[1]Febrero2023,Cta. por Pagar con '!B302</f>
        <v>Becas Nacionales</v>
      </c>
      <c r="E271" s="23">
        <f>'[1]Febrero2023,Cta. por Pagar con '!H302</f>
        <v>285700</v>
      </c>
    </row>
    <row r="272" spans="1:5" x14ac:dyDescent="0.25">
      <c r="A272" s="34" t="str">
        <f>'[1]Febrero2023,Cta. por Pagar con '!C303</f>
        <v>B1500001416</v>
      </c>
      <c r="B272" s="24">
        <f>'[1]Febrero2023,Cta. por Pagar con '!D303</f>
        <v>44866</v>
      </c>
      <c r="C272" s="33" t="str">
        <f>'[1]Febrero2023,Cta. por Pagar con '!A303</f>
        <v xml:space="preserve">Universidad Autónoma de Santo Domingo (UASD) </v>
      </c>
      <c r="D272" s="16" t="str">
        <f>'[1]Febrero2023,Cta. por Pagar con '!B303</f>
        <v>Becas Nacionales</v>
      </c>
      <c r="E272" s="23">
        <f>'[1]Febrero2023,Cta. por Pagar con '!H303</f>
        <v>202000</v>
      </c>
    </row>
    <row r="273" spans="1:5" x14ac:dyDescent="0.25">
      <c r="A273" s="34" t="str">
        <f>'[1]Febrero2023,Cta. por Pagar con '!C305</f>
        <v>B1500001126</v>
      </c>
      <c r="B273" s="24">
        <f>'[1]Febrero2023,Cta. por Pagar con '!D305</f>
        <v>44928</v>
      </c>
      <c r="C273" s="33" t="str">
        <f>'[1]Febrero2023,Cta. por Pagar con '!A305</f>
        <v xml:space="preserve">Universidad Autónoma de Santo Domingo (UASD) </v>
      </c>
      <c r="D273" s="16" t="str">
        <f>'[1]Febrero2023,Cta. por Pagar con '!B305</f>
        <v>Becas Nacionales</v>
      </c>
      <c r="E273" s="23">
        <f>'[1]Febrero2023,Cta. por Pagar con '!H305</f>
        <v>205000</v>
      </c>
    </row>
    <row r="274" spans="1:5" x14ac:dyDescent="0.25">
      <c r="A274" s="34" t="str">
        <f>'[1]Febrero2023,Cta. por Pagar con '!C306</f>
        <v>B1500001400</v>
      </c>
      <c r="B274" s="24">
        <f>'[1]Febrero2023,Cta. por Pagar con '!D306</f>
        <v>44928</v>
      </c>
      <c r="C274" s="33" t="str">
        <f>'[1]Febrero2023,Cta. por Pagar con '!A306</f>
        <v xml:space="preserve">Universidad Autónoma de Santo Domingo (UASD) </v>
      </c>
      <c r="D274" s="16" t="str">
        <f>'[1]Febrero2023,Cta. por Pagar con '!B306</f>
        <v>Becas Nacionales</v>
      </c>
      <c r="E274" s="23">
        <f>'[1]Febrero2023,Cta. por Pagar con '!H306</f>
        <v>192800</v>
      </c>
    </row>
    <row r="275" spans="1:5" x14ac:dyDescent="0.25">
      <c r="A275" s="16" t="str">
        <f>'[1]Febrero2023,Cta. por Pagar con '!C307</f>
        <v>B1500001500</v>
      </c>
      <c r="B275" s="18">
        <f>'[1]Febrero2023,Cta. por Pagar con '!D307</f>
        <v>44928</v>
      </c>
      <c r="C275" s="33" t="str">
        <f>'[1]Febrero2023,Cta. por Pagar con '!A307</f>
        <v xml:space="preserve">Universidad Autónoma de Santo Domingo (UASD) </v>
      </c>
      <c r="D275" s="16" t="str">
        <f>'[1]Febrero2023,Cta. por Pagar con '!B307</f>
        <v>Becas Nacionales</v>
      </c>
      <c r="E275" s="23">
        <f>'[1]Febrero2023,Cta. por Pagar con '!H307</f>
        <v>3311000</v>
      </c>
    </row>
    <row r="276" spans="1:5" x14ac:dyDescent="0.25">
      <c r="A276" s="16" t="str">
        <f>'[1]Febrero2023,Cta. por Pagar con '!C308</f>
        <v>B1500001492</v>
      </c>
      <c r="B276" s="18">
        <f>'[1]Febrero2023,Cta. por Pagar con '!D308</f>
        <v>44928</v>
      </c>
      <c r="C276" s="33" t="str">
        <f>'[1]Febrero2023,Cta. por Pagar con '!A308</f>
        <v xml:space="preserve">Universidad Autónoma de Santo Domingo (UASD) </v>
      </c>
      <c r="D276" s="16" t="str">
        <f>'[1]Febrero2023,Cta. por Pagar con '!B308</f>
        <v>Becas Nacionales</v>
      </c>
      <c r="E276" s="23">
        <f>'[1]Febrero2023,Cta. por Pagar con '!H308</f>
        <v>113333.33</v>
      </c>
    </row>
    <row r="277" spans="1:5" x14ac:dyDescent="0.25">
      <c r="A277" s="17" t="str">
        <f>'[1]Febrero2023,Cta. por Pagar con '!C309</f>
        <v>B1500001392</v>
      </c>
      <c r="B277" s="24">
        <f>'[1]Febrero2023,Cta. por Pagar con '!D309</f>
        <v>44928</v>
      </c>
      <c r="C277" s="33" t="str">
        <f>'[1]Febrero2023,Cta. por Pagar con '!A309</f>
        <v xml:space="preserve">Universidad Autónoma de Santo Domingo (UASD) </v>
      </c>
      <c r="D277" s="16" t="str">
        <f>'[1]Febrero2023,Cta. por Pagar con '!B309</f>
        <v>Becas Nacionales</v>
      </c>
      <c r="E277" s="23">
        <f>'[1]Febrero2023,Cta. por Pagar con '!H309</f>
        <v>174400</v>
      </c>
    </row>
    <row r="278" spans="1:5" x14ac:dyDescent="0.25">
      <c r="A278" s="17" t="str">
        <f>'[1]Febrero2023,Cta. por Pagar con '!C310</f>
        <v>B1500001241</v>
      </c>
      <c r="B278" s="24">
        <f>'[1]Febrero2023,Cta. por Pagar con '!D310</f>
        <v>44987</v>
      </c>
      <c r="C278" s="33" t="str">
        <f>'[1]Febrero2023,Cta. por Pagar con '!A310</f>
        <v xml:space="preserve">Universidad Autónoma de Santo Domingo (UASD) </v>
      </c>
      <c r="D278" s="16" t="str">
        <f>'[1]Febrero2023,Cta. por Pagar con '!B310</f>
        <v>Becas Nacionales</v>
      </c>
      <c r="E278" s="23">
        <f>'[1]Febrero2023,Cta. por Pagar con '!H310</f>
        <v>3177500</v>
      </c>
    </row>
    <row r="279" spans="1:5" x14ac:dyDescent="0.25">
      <c r="A279" s="17" t="str">
        <f>'[1]Febrero2023,Cta. por Pagar con '!C311</f>
        <v>B150001523</v>
      </c>
      <c r="B279" s="24">
        <f>'[1]Febrero2023,Cta. por Pagar con '!D311</f>
        <v>45140</v>
      </c>
      <c r="C279" s="33" t="str">
        <f>'[1]Febrero2023,Cta. por Pagar con '!A311</f>
        <v xml:space="preserve">Universidad Autónoma de Santo Domingo (UASD) </v>
      </c>
      <c r="D279" s="16" t="str">
        <f>'[1]Febrero2023,Cta. por Pagar con '!B311</f>
        <v>Becas Nacionales</v>
      </c>
      <c r="E279" s="23">
        <f>'[1]Febrero2023,Cta. por Pagar con '!H311</f>
        <v>2133000</v>
      </c>
    </row>
    <row r="280" spans="1:5" x14ac:dyDescent="0.25">
      <c r="A280" s="17" t="str">
        <f>'[1]Febrero2023,Cta. por Pagar con '!C312</f>
        <v>B1500001453</v>
      </c>
      <c r="B280" s="24" t="str">
        <f>'[1]Febrero2023,Cta. por Pagar con '!D312</f>
        <v>17/02/2023</v>
      </c>
      <c r="C280" s="33" t="str">
        <f>'[1]Febrero2023,Cta. por Pagar con '!A312</f>
        <v xml:space="preserve">Universidad Autónoma de Santo Domingo (UASD) </v>
      </c>
      <c r="D280" s="16" t="str">
        <f>'[1]Febrero2023,Cta. por Pagar con '!B312</f>
        <v>Becas Nacionales</v>
      </c>
      <c r="E280" s="23">
        <f>'[1]Febrero2023,Cta. por Pagar con '!H312</f>
        <v>1665000</v>
      </c>
    </row>
    <row r="281" spans="1:5" x14ac:dyDescent="0.25">
      <c r="A281" s="17" t="str">
        <f>'[1]Febrero2023,Cta. por Pagar con '!C313</f>
        <v>B1500001522</v>
      </c>
      <c r="B281" s="24" t="str">
        <f>'[1]Febrero2023,Cta. por Pagar con '!D313</f>
        <v>17/02/2023</v>
      </c>
      <c r="C281" s="33" t="str">
        <f>'[1]Febrero2023,Cta. por Pagar con '!A313</f>
        <v xml:space="preserve">Universidad Autónoma de Santo Domingo (UASD) </v>
      </c>
      <c r="D281" s="16" t="str">
        <f>'[1]Febrero2023,Cta. por Pagar con '!B313</f>
        <v>Becas Nacionales</v>
      </c>
      <c r="E281" s="23">
        <f>'[1]Febrero2023,Cta. por Pagar con '!H313</f>
        <v>194000</v>
      </c>
    </row>
    <row r="282" spans="1:5" x14ac:dyDescent="0.25">
      <c r="A282" s="17" t="str">
        <f>'[1]Febrero2023,Cta. por Pagar con '!C314</f>
        <v>B1500001442</v>
      </c>
      <c r="B282" s="24" t="str">
        <f>'[1]Febrero2023,Cta. por Pagar con '!D314</f>
        <v>17/02/2023</v>
      </c>
      <c r="C282" s="63" t="str">
        <f>'[1]Febrero2023,Cta. por Pagar con '!A314</f>
        <v xml:space="preserve">Universidad Autónoma de Santo Domingo (UASD) </v>
      </c>
      <c r="D282" s="16" t="str">
        <f>'[1]Febrero2023,Cta. por Pagar con '!B314</f>
        <v>Becas Nacionales</v>
      </c>
      <c r="E282" s="23">
        <f>'[1]Febrero2023,Cta. por Pagar con '!H314</f>
        <v>3075000</v>
      </c>
    </row>
    <row r="283" spans="1:5" x14ac:dyDescent="0.25">
      <c r="A283" s="17" t="str">
        <f>'[1]Febrero2023,Cta. por Pagar con '!C315</f>
        <v>B1500001506</v>
      </c>
      <c r="B283" s="24" t="str">
        <f>'[1]Febrero2023,Cta. por Pagar con '!D315</f>
        <v>17/02/2023</v>
      </c>
      <c r="C283" s="63" t="str">
        <f>'[1]Febrero2023,Cta. por Pagar con '!A315</f>
        <v xml:space="preserve">Universidad Autónoma de Santo Domingo (UASD) </v>
      </c>
      <c r="D283" s="16" t="str">
        <f>'[1]Febrero2023,Cta. por Pagar con '!B315</f>
        <v>Becas Nacionales</v>
      </c>
      <c r="E283" s="23">
        <f>'[1]Febrero2023,Cta. por Pagar con '!H315</f>
        <v>100000</v>
      </c>
    </row>
    <row r="284" spans="1:5" x14ac:dyDescent="0.25">
      <c r="A284" s="17" t="str">
        <f>'[1]Febrero2023,Cta. por Pagar con '!C316</f>
        <v>B1500001507</v>
      </c>
      <c r="B284" s="24" t="str">
        <f>'[1]Febrero2023,Cta. por Pagar con '!D316</f>
        <v>17/02/2023</v>
      </c>
      <c r="C284" s="63" t="str">
        <f>'[1]Febrero2023,Cta. por Pagar con '!A316</f>
        <v xml:space="preserve">Universidad Autónoma de Santo Domingo (UASD) </v>
      </c>
      <c r="D284" s="16" t="str">
        <f>'[1]Febrero2023,Cta. por Pagar con '!B316</f>
        <v>Becas Nacionales</v>
      </c>
      <c r="E284" s="23">
        <f>'[1]Febrero2023,Cta. por Pagar con '!H316</f>
        <v>105250</v>
      </c>
    </row>
    <row r="285" spans="1:5" x14ac:dyDescent="0.25">
      <c r="A285" s="17" t="str">
        <f>'[1]Febrero2023,Cta. por Pagar con '!C317</f>
        <v>B1500001505</v>
      </c>
      <c r="B285" s="24" t="str">
        <f>'[1]Febrero2023,Cta. por Pagar con '!D317</f>
        <v>17/02/2023</v>
      </c>
      <c r="C285" s="63" t="str">
        <f>'[1]Febrero2023,Cta. por Pagar con '!A317</f>
        <v xml:space="preserve">Universidad Autónoma de Santo Domingo (UASD) </v>
      </c>
      <c r="D285" s="16" t="str">
        <f>'[1]Febrero2023,Cta. por Pagar con '!B317</f>
        <v>Becas Nacionales</v>
      </c>
      <c r="E285" s="23">
        <f>'[1]Febrero2023,Cta. por Pagar con '!H317</f>
        <v>295000</v>
      </c>
    </row>
    <row r="286" spans="1:5" x14ac:dyDescent="0.25">
      <c r="A286" s="17" t="str">
        <f>'[1]Febrero2023,Cta. por Pagar con '!C318</f>
        <v>B1500001457</v>
      </c>
      <c r="B286" s="24" t="str">
        <f>'[1]Febrero2023,Cta. por Pagar con '!D318</f>
        <v>17/02/2023</v>
      </c>
      <c r="C286" s="63" t="str">
        <f>'[1]Febrero2023,Cta. por Pagar con '!A318</f>
        <v xml:space="preserve">Universidad Autónoma de Santo Domingo (UASD) </v>
      </c>
      <c r="D286" s="16" t="str">
        <f>'[1]Febrero2023,Cta. por Pagar con '!B318</f>
        <v>Becas Nacionales</v>
      </c>
      <c r="E286" s="23">
        <f>'[1]Febrero2023,Cta. por Pagar con '!H318</f>
        <v>293322</v>
      </c>
    </row>
    <row r="287" spans="1:5" x14ac:dyDescent="0.25">
      <c r="A287" s="17" t="str">
        <f>'[1]Febrero2023,Cta. por Pagar con '!C319</f>
        <v>B1500001514</v>
      </c>
      <c r="B287" s="24" t="str">
        <f>'[1]Febrero2023,Cta. por Pagar con '!D319</f>
        <v>17/02/2023</v>
      </c>
      <c r="C287" s="63" t="str">
        <f>'[1]Febrero2023,Cta. por Pagar con '!A319</f>
        <v xml:space="preserve">Universidad Autónoma de Santo Domingo (UASD) </v>
      </c>
      <c r="D287" s="16" t="str">
        <f>'[1]Febrero2023,Cta. por Pagar con '!B319</f>
        <v>Becas Nacionales</v>
      </c>
      <c r="E287" s="23">
        <f>'[1]Febrero2023,Cta. por Pagar con '!H319</f>
        <v>101000</v>
      </c>
    </row>
    <row r="288" spans="1:5" x14ac:dyDescent="0.25">
      <c r="A288" s="17" t="str">
        <f>'[1]Febrero2023,Cta. por Pagar con '!C320</f>
        <v>B1500001547</v>
      </c>
      <c r="B288" s="24" t="str">
        <f>'[1]Febrero2023,Cta. por Pagar con '!D320</f>
        <v>28/02/2023</v>
      </c>
      <c r="C288" s="63" t="str">
        <f>'[1]Febrero2023,Cta. por Pagar con '!A320</f>
        <v xml:space="preserve">Universidad Autónoma de Santo Domingo (UASD) </v>
      </c>
      <c r="D288" s="16" t="str">
        <f>'[1]Febrero2023,Cta. por Pagar con '!B320</f>
        <v>Becas Nacionales</v>
      </c>
      <c r="E288" s="23">
        <f>'[1]Febrero2023,Cta. por Pagar con '!H320</f>
        <v>300000</v>
      </c>
    </row>
    <row r="289" spans="1:5" x14ac:dyDescent="0.25">
      <c r="A289" s="17" t="str">
        <f>'[1]Febrero2023,Cta. por Pagar con '!C321</f>
        <v>B1500001438</v>
      </c>
      <c r="B289" s="24">
        <f>'[1]Febrero2023,Cta. por Pagar con '!D321</f>
        <v>44875</v>
      </c>
      <c r="C289" s="63" t="str">
        <f>'[1]Febrero2023,Cta. por Pagar con '!A321</f>
        <v xml:space="preserve">Universidad Autónoma de Santo Domingo (UASD) </v>
      </c>
      <c r="D289" s="16" t="str">
        <f>'[1]Febrero2023,Cta. por Pagar con '!B321</f>
        <v>Becas Nacionales</v>
      </c>
      <c r="E289" s="23">
        <f>'[1]Febrero2023,Cta. por Pagar con '!H321</f>
        <v>690000</v>
      </c>
    </row>
    <row r="290" spans="1:5" x14ac:dyDescent="0.25">
      <c r="A290" s="17" t="str">
        <f>'[1]Febrero2023,Cta. por Pagar con '!C322</f>
        <v>B1500001435</v>
      </c>
      <c r="B290" s="24">
        <f>'[1]Febrero2023,Cta. por Pagar con '!D322</f>
        <v>44881</v>
      </c>
      <c r="C290" s="63" t="str">
        <f>'[1]Febrero2023,Cta. por Pagar con '!A322</f>
        <v xml:space="preserve">Universidad Autónoma de Santo Domingo (UASD) </v>
      </c>
      <c r="D290" s="16" t="str">
        <f>'[1]Febrero2023,Cta. por Pagar con '!B322</f>
        <v>Becas Nacionales</v>
      </c>
      <c r="E290" s="23">
        <f>'[1]Febrero2023,Cta. por Pagar con '!H322</f>
        <v>202000</v>
      </c>
    </row>
    <row r="291" spans="1:5" x14ac:dyDescent="0.25">
      <c r="A291" s="17" t="str">
        <f>'[1]Febrero2023,Cta. por Pagar con '!C323</f>
        <v>B1500001426</v>
      </c>
      <c r="B291" s="24">
        <f>'[1]Febrero2023,Cta. por Pagar con '!D323</f>
        <v>44881</v>
      </c>
      <c r="C291" s="63" t="str">
        <f>'[1]Febrero2023,Cta. por Pagar con '!A323</f>
        <v xml:space="preserve">Universidad Autónoma de Santo Domingo (UASD) </v>
      </c>
      <c r="D291" s="16" t="str">
        <f>'[1]Febrero2023,Cta. por Pagar con '!B323</f>
        <v>Becas Nacionales</v>
      </c>
      <c r="E291" s="23">
        <f>'[1]Febrero2023,Cta. por Pagar con '!H323</f>
        <v>1912500</v>
      </c>
    </row>
    <row r="292" spans="1:5" x14ac:dyDescent="0.25">
      <c r="A292" s="17" t="str">
        <f>'[1]Febrero2023,Cta. por Pagar con '!C324</f>
        <v>B1500001437</v>
      </c>
      <c r="B292" s="24">
        <f>'[1]Febrero2023,Cta. por Pagar con '!D324</f>
        <v>44882</v>
      </c>
      <c r="C292" s="63" t="str">
        <f>'[1]Febrero2023,Cta. por Pagar con '!A324</f>
        <v xml:space="preserve">Universidad Autónoma de Santo Domingo (UASD) </v>
      </c>
      <c r="D292" s="16" t="str">
        <f>'[1]Febrero2023,Cta. por Pagar con '!B324</f>
        <v>Becas Nacionales</v>
      </c>
      <c r="E292" s="23">
        <f>'[1]Febrero2023,Cta. por Pagar con '!H324</f>
        <v>3335000</v>
      </c>
    </row>
    <row r="293" spans="1:5" x14ac:dyDescent="0.25">
      <c r="A293" s="17" t="str">
        <f>'[1]Febrero2023,Cta. por Pagar con '!C325</f>
        <v>B1500001440</v>
      </c>
      <c r="B293" s="24">
        <f>'[1]Febrero2023,Cta. por Pagar con '!D325</f>
        <v>44882</v>
      </c>
      <c r="C293" s="63" t="str">
        <f>'[1]Febrero2023,Cta. por Pagar con '!A325</f>
        <v xml:space="preserve">Universidad Autónoma de Santo Domingo (UASD) </v>
      </c>
      <c r="D293" s="16" t="str">
        <f>'[1]Febrero2023,Cta. por Pagar con '!B325</f>
        <v>Becas Nacionales</v>
      </c>
      <c r="E293" s="23">
        <f>'[1]Febrero2023,Cta. por Pagar con '!H325</f>
        <v>690000</v>
      </c>
    </row>
    <row r="294" spans="1:5" x14ac:dyDescent="0.25">
      <c r="A294" s="17" t="str">
        <f>'[1]Febrero2023,Cta. por Pagar con '!C326</f>
        <v>B1500001436</v>
      </c>
      <c r="B294" s="24">
        <f>'[1]Febrero2023,Cta. por Pagar con '!D326</f>
        <v>44883</v>
      </c>
      <c r="C294" s="63" t="str">
        <f>'[1]Febrero2023,Cta. por Pagar con '!A326</f>
        <v xml:space="preserve">Universidad Autónoma de Santo Domingo (UASD) </v>
      </c>
      <c r="D294" s="16" t="str">
        <f>'[1]Febrero2023,Cta. por Pagar con '!B326</f>
        <v>Becas Nacionales</v>
      </c>
      <c r="E294" s="23">
        <f>'[1]Febrero2023,Cta. por Pagar con '!H326</f>
        <v>5880000</v>
      </c>
    </row>
    <row r="295" spans="1:5" x14ac:dyDescent="0.25">
      <c r="A295" s="17" t="str">
        <f>'[1]Febrero2023,Cta. por Pagar con '!C327</f>
        <v>B1500001439</v>
      </c>
      <c r="B295" s="24">
        <f>'[1]Febrero2023,Cta. por Pagar con '!D327</f>
        <v>44883</v>
      </c>
      <c r="C295" s="63" t="str">
        <f>'[1]Febrero2023,Cta. por Pagar con '!A327</f>
        <v xml:space="preserve">Universidad Autónoma de Santo Domingo (UASD) </v>
      </c>
      <c r="D295" s="16" t="str">
        <f>'[1]Febrero2023,Cta. por Pagar con '!B327</f>
        <v>Becas Nacionales</v>
      </c>
      <c r="E295" s="23">
        <f>'[1]Febrero2023,Cta. por Pagar con '!H327</f>
        <v>5316000</v>
      </c>
    </row>
    <row r="296" spans="1:5" x14ac:dyDescent="0.25">
      <c r="A296" s="37" t="str">
        <f>'[1]Febrero2023,Cta. por Pagar con '!C328</f>
        <v>B1500001441</v>
      </c>
      <c r="B296" s="38">
        <f>'[1]Febrero2023,Cta. por Pagar con '!D328</f>
        <v>44885</v>
      </c>
      <c r="C296" s="33" t="str">
        <f>'[1]Febrero2023,Cta. por Pagar con '!A328</f>
        <v xml:space="preserve">Universidad Autónoma de Santo Domingo (UASD) </v>
      </c>
      <c r="D296" s="16" t="str">
        <f>'[1]Febrero2023,Cta. por Pagar con '!B328</f>
        <v>Becas Nacionales</v>
      </c>
      <c r="E296" s="23">
        <f>'[1]Febrero2023,Cta. por Pagar con '!H328</f>
        <v>4424000</v>
      </c>
    </row>
    <row r="297" spans="1:5" x14ac:dyDescent="0.25">
      <c r="A297" s="37" t="str">
        <f>'[1]Febrero2023,Cta. por Pagar con '!C329</f>
        <v>B1500001468</v>
      </c>
      <c r="B297" s="38">
        <f>'[1]Febrero2023,Cta. por Pagar con '!D329</f>
        <v>44902</v>
      </c>
      <c r="C297" s="33" t="str">
        <f>'[1]Febrero2023,Cta. por Pagar con '!A329</f>
        <v xml:space="preserve">Universidad Autónoma de Santo Domingo (UASD) </v>
      </c>
      <c r="D297" s="16" t="str">
        <f>'[1]Febrero2023,Cta. por Pagar con '!B329</f>
        <v>Becas Nacionales</v>
      </c>
      <c r="E297" s="39">
        <f>'[1]Febrero2023,Cta. por Pagar con '!H329</f>
        <v>3335000</v>
      </c>
    </row>
    <row r="298" spans="1:5" x14ac:dyDescent="0.25">
      <c r="A298" s="16" t="str">
        <f>'[1]Febrero2023,Cta. por Pagar con '!C330</f>
        <v>B15000013</v>
      </c>
      <c r="B298" s="18">
        <f>'[1]Febrero2023,Cta. por Pagar con '!D330</f>
        <v>43132</v>
      </c>
      <c r="C298" s="33" t="str">
        <f>'[1]Febrero2023,Cta. por Pagar con '!A330</f>
        <v>Universidad Catolica del Este (UCADE)</v>
      </c>
      <c r="D298" s="16" t="str">
        <f>'[1]Febrero2023,Cta. por Pagar con '!B330</f>
        <v>Becas Nacionales</v>
      </c>
      <c r="E298" s="23">
        <f>'[1]Febrero2023,Cta. por Pagar con '!H330</f>
        <v>14750</v>
      </c>
    </row>
    <row r="299" spans="1:5" x14ac:dyDescent="0.25">
      <c r="A299" s="16" t="str">
        <f>'[1]Febrero2023,Cta. por Pagar con '!C331</f>
        <v>B150000151</v>
      </c>
      <c r="B299" s="18">
        <f>'[1]Febrero2023,Cta. por Pagar con '!D331</f>
        <v>43862</v>
      </c>
      <c r="C299" s="33" t="str">
        <f>'[1]Febrero2023,Cta. por Pagar con '!A331</f>
        <v>Universidad Catolica Nordestana (UCNE)</v>
      </c>
      <c r="D299" s="16" t="str">
        <f>'[1]Febrero2023,Cta. por Pagar con '!B331</f>
        <v>Becas Nacionales</v>
      </c>
      <c r="E299" s="23">
        <f>'[1]Febrero2023,Cta. por Pagar con '!H331</f>
        <v>50732.15</v>
      </c>
    </row>
    <row r="300" spans="1:5" x14ac:dyDescent="0.25">
      <c r="A300" s="37" t="str">
        <f>'[1]Febrero2023,Cta. por Pagar con '!C332</f>
        <v>B1500000066</v>
      </c>
      <c r="B300" s="18">
        <f>'[1]Febrero2023,Cta. por Pagar con '!D332</f>
        <v>43983</v>
      </c>
      <c r="C300" s="33" t="str">
        <f>'[1]Febrero2023,Cta. por Pagar con '!A332</f>
        <v>Universidad Catolica Nordestana (UCNE)</v>
      </c>
      <c r="D300" s="16" t="str">
        <f>'[1]Febrero2023,Cta. por Pagar con '!B332</f>
        <v>Becas Nacionales</v>
      </c>
      <c r="E300" s="26">
        <f>'[1]Febrero2023,Cta. por Pagar con '!H332</f>
        <v>142160.66</v>
      </c>
    </row>
    <row r="301" spans="1:5" x14ac:dyDescent="0.25">
      <c r="A301" s="17" t="str">
        <f>'[1]Febrero2023,Cta. por Pagar con '!C333</f>
        <v>B1500000165</v>
      </c>
      <c r="B301" s="18">
        <f>'[1]Febrero2023,Cta. por Pagar con '!D333</f>
        <v>44105</v>
      </c>
      <c r="C301" s="33" t="str">
        <f>'[1]Febrero2023,Cta. por Pagar con '!A333</f>
        <v>Universidad Catolica Nordestana (UCNE)</v>
      </c>
      <c r="D301" s="16" t="str">
        <f>'[1]Febrero2023,Cta. por Pagar con '!B333</f>
        <v>Becas Nacionales</v>
      </c>
      <c r="E301" s="23">
        <f>'[1]Febrero2023,Cta. por Pagar con '!H333</f>
        <v>50730.15</v>
      </c>
    </row>
    <row r="302" spans="1:5" x14ac:dyDescent="0.25">
      <c r="A302" s="17" t="str">
        <f>'[1]Febrero2023,Cta. por Pagar con '!C334</f>
        <v>B150000180</v>
      </c>
      <c r="B302" s="24">
        <f>'[1]Febrero2023,Cta. por Pagar con '!D334</f>
        <v>44348</v>
      </c>
      <c r="C302" s="33" t="str">
        <f>'[1]Febrero2023,Cta. por Pagar con '!A334</f>
        <v>Universidad Catolica Nordestana (UCNE)</v>
      </c>
      <c r="D302" s="16" t="str">
        <f>'[1]Febrero2023,Cta. por Pagar con '!B334</f>
        <v>Becas Nacionales</v>
      </c>
      <c r="E302" s="23">
        <f>'[1]Febrero2023,Cta. por Pagar con '!H334</f>
        <v>50730.15</v>
      </c>
    </row>
    <row r="303" spans="1:5" x14ac:dyDescent="0.25">
      <c r="A303" s="17" t="str">
        <f>'[1]Febrero2023,Cta. por Pagar con '!C335</f>
        <v>B1500000252</v>
      </c>
      <c r="B303" s="24">
        <f>'[1]Febrero2023,Cta. por Pagar con '!D335</f>
        <v>44348</v>
      </c>
      <c r="C303" s="33" t="str">
        <f>'[1]Febrero2023,Cta. por Pagar con '!A335</f>
        <v>Universidad Catolica Nordestana (UCNE)</v>
      </c>
      <c r="D303" s="16" t="str">
        <f>'[1]Febrero2023,Cta. por Pagar con '!B335</f>
        <v>Becas Nacionales</v>
      </c>
      <c r="E303" s="23">
        <f>'[1]Febrero2023,Cta. por Pagar con '!H335</f>
        <v>116253.52</v>
      </c>
    </row>
    <row r="304" spans="1:5" x14ac:dyDescent="0.25">
      <c r="A304" s="17" t="str">
        <f>'[1]Febrero2023,Cta. por Pagar con '!C336</f>
        <v>B1500000482</v>
      </c>
      <c r="B304" s="24">
        <f>'[1]Febrero2023,Cta. por Pagar con '!D336</f>
        <v>44928</v>
      </c>
      <c r="C304" s="33" t="str">
        <f>'[1]Febrero2023,Cta. por Pagar con '!A336</f>
        <v>Universidad Catolica Nordestana (UCNE)</v>
      </c>
      <c r="D304" s="16" t="str">
        <f>'[1]Febrero2023,Cta. por Pagar con '!B336</f>
        <v>Becas Nacionales</v>
      </c>
      <c r="E304" s="23">
        <f>'[1]Febrero2023,Cta. por Pagar con '!H336</f>
        <v>30798.240000000002</v>
      </c>
    </row>
    <row r="305" spans="1:5" x14ac:dyDescent="0.25">
      <c r="A305" s="17" t="str">
        <f>'[1]Febrero2023,Cta. por Pagar con '!C337</f>
        <v>B1500000484</v>
      </c>
      <c r="B305" s="24">
        <f>'[1]Febrero2023,Cta. por Pagar con '!D337</f>
        <v>44928</v>
      </c>
      <c r="C305" s="33" t="str">
        <f>'[1]Febrero2023,Cta. por Pagar con '!A337</f>
        <v>Universidad Catolica Nordestana (UCNE)</v>
      </c>
      <c r="D305" s="16" t="str">
        <f>'[1]Febrero2023,Cta. por Pagar con '!B337</f>
        <v>Becas Nacionales</v>
      </c>
      <c r="E305" s="23">
        <f>'[1]Febrero2023,Cta. por Pagar con '!H337</f>
        <v>172088.77</v>
      </c>
    </row>
    <row r="306" spans="1:5" x14ac:dyDescent="0.25">
      <c r="A306" s="17" t="str">
        <f>'[1]Febrero2023,Cta. por Pagar con '!C338</f>
        <v>B1500000485</v>
      </c>
      <c r="B306" s="24">
        <f>'[1]Febrero2023,Cta. por Pagar con '!D338</f>
        <v>44928</v>
      </c>
      <c r="C306" s="33" t="str">
        <f>'[1]Febrero2023,Cta. por Pagar con '!A338</f>
        <v>Universidad Catolica Nordestana (UCNE)</v>
      </c>
      <c r="D306" s="16" t="str">
        <f>'[1]Febrero2023,Cta. por Pagar con '!B338</f>
        <v>Becas Nacionales</v>
      </c>
      <c r="E306" s="23">
        <f>'[1]Febrero2023,Cta. por Pagar con '!H338</f>
        <v>85649.97</v>
      </c>
    </row>
    <row r="307" spans="1:5" x14ac:dyDescent="0.25">
      <c r="A307" s="17" t="str">
        <f>'[1]Febrero2023,Cta. por Pagar con '!C339</f>
        <v>B1500000486</v>
      </c>
      <c r="B307" s="24">
        <f>'[1]Febrero2023,Cta. por Pagar con '!D339</f>
        <v>44928</v>
      </c>
      <c r="C307" s="33" t="str">
        <f>'[1]Febrero2023,Cta. por Pagar con '!A339</f>
        <v>Universidad Catolica Nordestana (UCNE)</v>
      </c>
      <c r="D307" s="16" t="str">
        <f>'[1]Febrero2023,Cta. por Pagar con '!B339</f>
        <v>Becas Nacionales</v>
      </c>
      <c r="E307" s="23">
        <f>'[1]Febrero2023,Cta. por Pagar con '!H339</f>
        <v>8880</v>
      </c>
    </row>
    <row r="308" spans="1:5" x14ac:dyDescent="0.25">
      <c r="A308" s="17" t="str">
        <f>'[1]Febrero2023,Cta. por Pagar con '!C340</f>
        <v>B1500000487</v>
      </c>
      <c r="B308" s="24">
        <f>'[1]Febrero2023,Cta. por Pagar con '!D340</f>
        <v>44928</v>
      </c>
      <c r="C308" s="33" t="str">
        <f>'[1]Febrero2023,Cta. por Pagar con '!A340</f>
        <v>Universidad Catolica Nordestana (UCNE)</v>
      </c>
      <c r="D308" s="16" t="str">
        <f>'[1]Febrero2023,Cta. por Pagar con '!B340</f>
        <v>Becas Nacionales</v>
      </c>
      <c r="E308" s="26">
        <f>'[1]Febrero2023,Cta. por Pagar con '!H340</f>
        <v>552080</v>
      </c>
    </row>
    <row r="309" spans="1:5" x14ac:dyDescent="0.25">
      <c r="A309" s="17" t="str">
        <f>'[1]Febrero2023,Cta. por Pagar con '!C341</f>
        <v>B1500000488</v>
      </c>
      <c r="B309" s="24">
        <f>'[1]Febrero2023,Cta. por Pagar con '!D341</f>
        <v>44928</v>
      </c>
      <c r="C309" s="33" t="str">
        <f>'[1]Febrero2023,Cta. por Pagar con '!A341</f>
        <v>Universidad Catolica Nordestana (UCNE)</v>
      </c>
      <c r="D309" s="16" t="str">
        <f>'[1]Febrero2023,Cta. por Pagar con '!B341</f>
        <v>Becas Nacionales</v>
      </c>
      <c r="E309" s="26">
        <f>'[1]Febrero2023,Cta. por Pagar con '!H341</f>
        <v>29320</v>
      </c>
    </row>
    <row r="310" spans="1:5" x14ac:dyDescent="0.25">
      <c r="A310" s="17" t="str">
        <f>'[1]Febrero2023,Cta. por Pagar con '!C342</f>
        <v>B1500000481</v>
      </c>
      <c r="B310" s="24">
        <f>'[1]Febrero2023,Cta. por Pagar con '!D342</f>
        <v>44927</v>
      </c>
      <c r="C310" s="33" t="str">
        <f>'[1]Febrero2023,Cta. por Pagar con '!A342</f>
        <v>Universidad Catolica Nordestana (UCNE)</v>
      </c>
      <c r="D310" s="16" t="str">
        <f>'[1]Febrero2023,Cta. por Pagar con '!B342</f>
        <v>Becas Nacionales</v>
      </c>
      <c r="E310" s="26">
        <f>'[1]Febrero2023,Cta. por Pagar con '!H342</f>
        <v>23954.26</v>
      </c>
    </row>
    <row r="311" spans="1:5" x14ac:dyDescent="0.25">
      <c r="A311" s="17" t="str">
        <f>'[1]Febrero2023,Cta. por Pagar con '!C343</f>
        <v>Fact.115000215</v>
      </c>
      <c r="B311" s="24">
        <f>'[1]Febrero2023,Cta. por Pagar con '!D343</f>
        <v>43535</v>
      </c>
      <c r="C311" s="33" t="str">
        <f>'[1]Febrero2023,Cta. por Pagar con '!A343</f>
        <v>Universidad Católica Santo Domingo (UCSD) Enero - Abril 2019</v>
      </c>
      <c r="D311" s="16" t="str">
        <f>'[1]Febrero2023,Cta. por Pagar con '!B343</f>
        <v>Becas Nacionales</v>
      </c>
      <c r="E311" s="26">
        <f>'[1]Febrero2023,Cta. por Pagar con '!H343</f>
        <v>37907</v>
      </c>
    </row>
    <row r="312" spans="1:5" x14ac:dyDescent="0.25">
      <c r="A312" s="17" t="str">
        <f>'[1]Febrero2023,Cta. por Pagar con '!C344</f>
        <v>B15000000012</v>
      </c>
      <c r="B312" s="24">
        <f>'[1]Febrero2023,Cta. por Pagar con '!D344</f>
        <v>43282</v>
      </c>
      <c r="C312" s="33" t="str">
        <f>'[1]Febrero2023,Cta. por Pagar con '!A344</f>
        <v>Universidad Católica Santo Domingo (UCSD) Sept - Dic 2017</v>
      </c>
      <c r="D312" s="16" t="str">
        <f>'[1]Febrero2023,Cta. por Pagar con '!B344</f>
        <v>Becas Nacionales</v>
      </c>
      <c r="E312" s="23">
        <f>'[1]Febrero2023,Cta. por Pagar con '!H344</f>
        <v>14000</v>
      </c>
    </row>
    <row r="313" spans="1:5" x14ac:dyDescent="0.25">
      <c r="A313" s="17" t="str">
        <f>'[1]Febrero2023,Cta. por Pagar con '!C345</f>
        <v>A0100100115001140</v>
      </c>
      <c r="B313" s="24">
        <f>'[1]Febrero2023,Cta. por Pagar con '!D345</f>
        <v>43983</v>
      </c>
      <c r="C313" s="33" t="str">
        <f>'[1]Febrero2023,Cta. por Pagar con '!A345</f>
        <v xml:space="preserve">Universidad Católica Santo Domingo (UCSD) </v>
      </c>
      <c r="D313" s="16" t="str">
        <f>'[1]Febrero2023,Cta. por Pagar con '!B345</f>
        <v>Becas Nacionales</v>
      </c>
      <c r="E313" s="23">
        <f>'[1]Febrero2023,Cta. por Pagar con '!H345</f>
        <v>59375</v>
      </c>
    </row>
    <row r="314" spans="1:5" x14ac:dyDescent="0.25">
      <c r="A314" s="17" t="str">
        <f>'[1]Febrero2023,Cta. por Pagar con '!C346</f>
        <v>B1500000275</v>
      </c>
      <c r="B314" s="24">
        <f>'[1]Febrero2023,Cta. por Pagar con '!D346</f>
        <v>43983</v>
      </c>
      <c r="C314" s="33" t="str">
        <f>'[1]Febrero2023,Cta. por Pagar con '!A346</f>
        <v xml:space="preserve">Universidad Católica Santo Domingo (UCSD) </v>
      </c>
      <c r="D314" s="16" t="str">
        <f>'[1]Febrero2023,Cta. por Pagar con '!B346</f>
        <v>Becas Nacionales</v>
      </c>
      <c r="E314" s="23">
        <f>'[1]Febrero2023,Cta. por Pagar con '!H346</f>
        <v>28000</v>
      </c>
    </row>
    <row r="315" spans="1:5" x14ac:dyDescent="0.25">
      <c r="A315" s="17" t="str">
        <f>'[1]Febrero2023,Cta. por Pagar con '!C347</f>
        <v>B1500000319</v>
      </c>
      <c r="B315" s="24">
        <f>'[1]Febrero2023,Cta. por Pagar con '!D347</f>
        <v>43983</v>
      </c>
      <c r="C315" s="33" t="str">
        <f>'[1]Febrero2023,Cta. por Pagar con '!A347</f>
        <v xml:space="preserve">Universidad Católica Santo Domingo (UCSD) </v>
      </c>
      <c r="D315" s="16" t="str">
        <f>'[1]Febrero2023,Cta. por Pagar con '!B347</f>
        <v>Becas Nacionales</v>
      </c>
      <c r="E315" s="23">
        <f>'[1]Febrero2023,Cta. por Pagar con '!H347</f>
        <v>5888</v>
      </c>
    </row>
    <row r="316" spans="1:5" x14ac:dyDescent="0.25">
      <c r="A316" s="17" t="str">
        <f>'[1]Febrero2023,Cta. por Pagar con '!C348</f>
        <v>B1500000323</v>
      </c>
      <c r="B316" s="24">
        <f>'[1]Febrero2023,Cta. por Pagar con '!D348</f>
        <v>43983</v>
      </c>
      <c r="C316" s="33" t="str">
        <f>'[1]Febrero2023,Cta. por Pagar con '!A348</f>
        <v xml:space="preserve">Universidad Católica Santo Domingo (UCSD) </v>
      </c>
      <c r="D316" s="16" t="str">
        <f>'[1]Febrero2023,Cta. por Pagar con '!B348</f>
        <v>Becas Nacionales</v>
      </c>
      <c r="E316" s="23">
        <f>'[1]Febrero2023,Cta. por Pagar con '!H348</f>
        <v>20875</v>
      </c>
    </row>
    <row r="317" spans="1:5" x14ac:dyDescent="0.25">
      <c r="A317" s="17" t="str">
        <f>'[1]Febrero2023,Cta. por Pagar con '!C349</f>
        <v>A01001001150001074</v>
      </c>
      <c r="B317" s="24">
        <f>'[1]Febrero2023,Cta. por Pagar con '!D349</f>
        <v>44348</v>
      </c>
      <c r="C317" s="33" t="str">
        <f>'[1]Febrero2023,Cta. por Pagar con '!A349</f>
        <v xml:space="preserve">Universidad Católica Santo Domingo (UCSD) </v>
      </c>
      <c r="D317" s="16" t="str">
        <f>'[1]Febrero2023,Cta. por Pagar con '!B349</f>
        <v>Becas Nacionales</v>
      </c>
      <c r="E317" s="23">
        <f>'[1]Febrero2023,Cta. por Pagar con '!H349</f>
        <v>58316</v>
      </c>
    </row>
    <row r="318" spans="1:5" x14ac:dyDescent="0.25">
      <c r="A318" s="17" t="str">
        <f>'[1]Febrero2023,Cta. por Pagar con '!C350</f>
        <v>B15000000819</v>
      </c>
      <c r="B318" s="24">
        <f>'[1]Febrero2023,Cta. por Pagar con '!D350</f>
        <v>44348</v>
      </c>
      <c r="C318" s="33" t="str">
        <f>'[1]Febrero2023,Cta. por Pagar con '!A350</f>
        <v xml:space="preserve">Universidad Católica Santo Domingo (UCSD) </v>
      </c>
      <c r="D318" s="16" t="str">
        <f>'[1]Febrero2023,Cta. por Pagar con '!B350</f>
        <v>Becas Nacionales</v>
      </c>
      <c r="E318" s="23">
        <f>'[1]Febrero2023,Cta. por Pagar con '!H350</f>
        <v>133609</v>
      </c>
    </row>
    <row r="319" spans="1:5" x14ac:dyDescent="0.25">
      <c r="A319" s="17" t="str">
        <f>'[1]Febrero2023,Cta. por Pagar con '!C351</f>
        <v>B15000000820</v>
      </c>
      <c r="B319" s="24">
        <f>'[1]Febrero2023,Cta. por Pagar con '!D351</f>
        <v>44348</v>
      </c>
      <c r="C319" s="33" t="str">
        <f>'[1]Febrero2023,Cta. por Pagar con '!A351</f>
        <v xml:space="preserve">Universidad Católica Santo Domingo (UCSD) </v>
      </c>
      <c r="D319" s="16" t="str">
        <f>'[1]Febrero2023,Cta. por Pagar con '!B351</f>
        <v>Becas Nacionales</v>
      </c>
      <c r="E319" s="23">
        <f>'[1]Febrero2023,Cta. por Pagar con '!H351</f>
        <v>204443</v>
      </c>
    </row>
    <row r="320" spans="1:5" x14ac:dyDescent="0.25">
      <c r="A320" s="17" t="str">
        <f>'[1]Febrero2023,Cta. por Pagar con '!C352</f>
        <v>B15000000821</v>
      </c>
      <c r="B320" s="24">
        <f>'[1]Febrero2023,Cta. por Pagar con '!D352</f>
        <v>44348</v>
      </c>
      <c r="C320" s="33" t="str">
        <f>'[1]Febrero2023,Cta. por Pagar con '!A352</f>
        <v xml:space="preserve">Universidad Católica Santo Domingo (UCSD) </v>
      </c>
      <c r="D320" s="16" t="str">
        <f>'[1]Febrero2023,Cta. por Pagar con '!B352</f>
        <v>Becas Nacionales</v>
      </c>
      <c r="E320" s="23">
        <f>'[1]Febrero2023,Cta. por Pagar con '!H352</f>
        <v>369000</v>
      </c>
    </row>
    <row r="321" spans="1:5" x14ac:dyDescent="0.25">
      <c r="A321" s="17" t="str">
        <f>'[1]Febrero2023,Cta. por Pagar con '!C353</f>
        <v>B15000000822</v>
      </c>
      <c r="B321" s="24">
        <f>'[1]Febrero2023,Cta. por Pagar con '!D353</f>
        <v>44348</v>
      </c>
      <c r="C321" s="33" t="str">
        <f>'[1]Febrero2023,Cta. por Pagar con '!A353</f>
        <v xml:space="preserve">Universidad Católica Santo Domingo (UCSD) </v>
      </c>
      <c r="D321" s="16" t="str">
        <f>'[1]Febrero2023,Cta. por Pagar con '!B353</f>
        <v>Becas Nacionales</v>
      </c>
      <c r="E321" s="23">
        <f>'[1]Febrero2023,Cta. por Pagar con '!H353</f>
        <v>60011</v>
      </c>
    </row>
    <row r="322" spans="1:5" x14ac:dyDescent="0.25">
      <c r="A322" s="17" t="str">
        <f>'[1]Febrero2023,Cta. por Pagar con '!C354</f>
        <v>B1500000823</v>
      </c>
      <c r="B322" s="24">
        <f>'[1]Febrero2023,Cta. por Pagar con '!D354</f>
        <v>44348</v>
      </c>
      <c r="C322" s="33" t="str">
        <f>'[1]Febrero2023,Cta. por Pagar con '!A354</f>
        <v xml:space="preserve">Universidad Católica Santo Domingo (UCSD) </v>
      </c>
      <c r="D322" s="16" t="str">
        <f>'[1]Febrero2023,Cta. por Pagar con '!B354</f>
        <v>Becas Nacionales</v>
      </c>
      <c r="E322" s="23">
        <f>'[1]Febrero2023,Cta. por Pagar con '!H354</f>
        <v>409500</v>
      </c>
    </row>
    <row r="323" spans="1:5" x14ac:dyDescent="0.25">
      <c r="A323" s="17" t="str">
        <f>'[1]Febrero2023,Cta. por Pagar con '!C355</f>
        <v>B1500000824</v>
      </c>
      <c r="B323" s="24">
        <f>'[1]Febrero2023,Cta. por Pagar con '!D355</f>
        <v>44348</v>
      </c>
      <c r="C323" s="33" t="str">
        <f>'[1]Febrero2023,Cta. por Pagar con '!A355</f>
        <v xml:space="preserve">Universidad Católica Santo Domingo (UCSD) </v>
      </c>
      <c r="D323" s="16" t="str">
        <f>'[1]Febrero2023,Cta. por Pagar con '!B355</f>
        <v>Becas Nacionales</v>
      </c>
      <c r="E323" s="23">
        <f>'[1]Febrero2023,Cta. por Pagar con '!H355</f>
        <v>21290</v>
      </c>
    </row>
    <row r="324" spans="1:5" x14ac:dyDescent="0.25">
      <c r="A324" s="17" t="str">
        <f>'[1]Febrero2023,Cta. por Pagar con '!C356</f>
        <v>B1500000825</v>
      </c>
      <c r="B324" s="24">
        <f>'[1]Febrero2023,Cta. por Pagar con '!D356</f>
        <v>44348</v>
      </c>
      <c r="C324" s="33" t="str">
        <f>'[1]Febrero2023,Cta. por Pagar con '!A356</f>
        <v xml:space="preserve">Universidad Católica Santo Domingo (UCSD) </v>
      </c>
      <c r="D324" s="16" t="str">
        <f>'[1]Febrero2023,Cta. por Pagar con '!B356</f>
        <v>Becas Nacionales</v>
      </c>
      <c r="E324" s="23">
        <f>'[1]Febrero2023,Cta. por Pagar con '!H356</f>
        <v>576000</v>
      </c>
    </row>
    <row r="325" spans="1:5" x14ac:dyDescent="0.25">
      <c r="A325" s="17" t="str">
        <f>'[1]Febrero2023,Cta. por Pagar con '!C357</f>
        <v>B1500000826</v>
      </c>
      <c r="B325" s="24">
        <f>'[1]Febrero2023,Cta. por Pagar con '!D357</f>
        <v>44348</v>
      </c>
      <c r="C325" s="33" t="str">
        <f>'[1]Febrero2023,Cta. por Pagar con '!A357</f>
        <v xml:space="preserve">Universidad Católica Santo Domingo (UCSD) </v>
      </c>
      <c r="D325" s="16" t="str">
        <f>'[1]Febrero2023,Cta. por Pagar con '!B357</f>
        <v>Becas Nacionales</v>
      </c>
      <c r="E325" s="23">
        <f>'[1]Febrero2023,Cta. por Pagar con '!H357</f>
        <v>94533</v>
      </c>
    </row>
    <row r="326" spans="1:5" x14ac:dyDescent="0.25">
      <c r="A326" s="17" t="str">
        <f>'[1]Febrero2023,Cta. por Pagar con '!C358</f>
        <v>B1500000755</v>
      </c>
      <c r="B326" s="24">
        <f>'[1]Febrero2023,Cta. por Pagar con '!D358</f>
        <v>44348</v>
      </c>
      <c r="C326" s="33" t="str">
        <f>'[1]Febrero2023,Cta. por Pagar con '!A358</f>
        <v xml:space="preserve">Universidad Católica Santo Domingo (UCSD) </v>
      </c>
      <c r="D326" s="16" t="str">
        <f>'[1]Febrero2023,Cta. por Pagar con '!B358</f>
        <v>Becas Nacionales</v>
      </c>
      <c r="E326" s="23">
        <f>'[1]Febrero2023,Cta. por Pagar con '!H358</f>
        <v>288000</v>
      </c>
    </row>
    <row r="327" spans="1:5" x14ac:dyDescent="0.25">
      <c r="A327" s="17" t="str">
        <f>'[1]Febrero2023,Cta. por Pagar con '!C359</f>
        <v>B1500000422</v>
      </c>
      <c r="B327" s="24">
        <f>'[1]Febrero2023,Cta. por Pagar con '!D359</f>
        <v>44348</v>
      </c>
      <c r="C327" s="33" t="str">
        <f>'[1]Febrero2023,Cta. por Pagar con '!A359</f>
        <v xml:space="preserve">Universidad Católica Santo Domingo (UCSD) </v>
      </c>
      <c r="D327" s="16" t="str">
        <f>'[1]Febrero2023,Cta. por Pagar con '!B359</f>
        <v>Becas Nacionales</v>
      </c>
      <c r="E327" s="23">
        <f>'[1]Febrero2023,Cta. por Pagar con '!H359</f>
        <v>11675</v>
      </c>
    </row>
    <row r="328" spans="1:5" x14ac:dyDescent="0.25">
      <c r="A328" s="17" t="str">
        <f>'[1]Febrero2023,Cta. por Pagar con '!C360</f>
        <v>B1500000449</v>
      </c>
      <c r="B328" s="24">
        <f>'[1]Febrero2023,Cta. por Pagar con '!D360</f>
        <v>44348</v>
      </c>
      <c r="C328" s="33" t="str">
        <f>'[1]Febrero2023,Cta. por Pagar con '!A360</f>
        <v xml:space="preserve">Universidad Católica Santo Domingo (UCSD) </v>
      </c>
      <c r="D328" s="16" t="str">
        <f>'[1]Febrero2023,Cta. por Pagar con '!B360</f>
        <v>Becas Nacionales</v>
      </c>
      <c r="E328" s="23">
        <f>'[1]Febrero2023,Cta. por Pagar con '!H360</f>
        <v>9416</v>
      </c>
    </row>
    <row r="329" spans="1:5" x14ac:dyDescent="0.25">
      <c r="A329" s="17" t="str">
        <f>'[1]Febrero2023,Cta. por Pagar con '!C361</f>
        <v>B1500000094</v>
      </c>
      <c r="B329" s="24">
        <f>'[1]Febrero2023,Cta. por Pagar con '!D361</f>
        <v>43983</v>
      </c>
      <c r="C329" s="33" t="str">
        <f>'[1]Febrero2023,Cta. por Pagar con '!A361</f>
        <v xml:space="preserve">Universidad Católica TecnoLógica del Cibao (UCATECI) </v>
      </c>
      <c r="D329" s="16" t="str">
        <f>'[1]Febrero2023,Cta. por Pagar con '!B361</f>
        <v>Becas Nacionales</v>
      </c>
      <c r="E329" s="23">
        <f>'[1]Febrero2023,Cta. por Pagar con '!H361</f>
        <v>9915</v>
      </c>
    </row>
    <row r="330" spans="1:5" x14ac:dyDescent="0.25">
      <c r="A330" s="17" t="str">
        <f>'[1]Febrero2023,Cta. por Pagar con '!C362</f>
        <v>B1500000095</v>
      </c>
      <c r="B330" s="24">
        <f>'[1]Febrero2023,Cta. por Pagar con '!D362</f>
        <v>43983</v>
      </c>
      <c r="C330" s="33" t="str">
        <f>'[1]Febrero2023,Cta. por Pagar con '!A362</f>
        <v xml:space="preserve">Universidad Católica TecnoLógica del Cibao (UCATECI) </v>
      </c>
      <c r="D330" s="16" t="str">
        <f>'[1]Febrero2023,Cta. por Pagar con '!B362</f>
        <v>Becas Nacionales</v>
      </c>
      <c r="E330" s="23">
        <f>'[1]Febrero2023,Cta. por Pagar con '!H362</f>
        <v>9400</v>
      </c>
    </row>
    <row r="331" spans="1:5" x14ac:dyDescent="0.25">
      <c r="A331" s="17" t="str">
        <f>'[1]Febrero2023,Cta. por Pagar con '!C363</f>
        <v>B15000000352</v>
      </c>
      <c r="B331" s="24">
        <f>'[1]Febrero2023,Cta. por Pagar con '!D363</f>
        <v>44928</v>
      </c>
      <c r="C331" s="33" t="str">
        <f>'[1]Febrero2023,Cta. por Pagar con '!A363</f>
        <v xml:space="preserve">Universidad Católica TecnoLógica del Cibao (UCATECI) </v>
      </c>
      <c r="D331" s="16" t="str">
        <f>'[1]Febrero2023,Cta. por Pagar con '!B363</f>
        <v>Becas Nacionales</v>
      </c>
      <c r="E331" s="23">
        <f>'[1]Febrero2023,Cta. por Pagar con '!H363</f>
        <v>110839.9</v>
      </c>
    </row>
    <row r="332" spans="1:5" x14ac:dyDescent="0.25">
      <c r="A332" s="17" t="str">
        <f>'[1]Febrero2023,Cta. por Pagar con '!C364</f>
        <v>B15000000349</v>
      </c>
      <c r="B332" s="24">
        <f>'[1]Febrero2023,Cta. por Pagar con '!D364</f>
        <v>44928</v>
      </c>
      <c r="C332" s="33" t="str">
        <f>'[1]Febrero2023,Cta. por Pagar con '!A364</f>
        <v xml:space="preserve">Universidad Católica TecnoLógica del Cibao (UCATECI) </v>
      </c>
      <c r="D332" s="16" t="str">
        <f>'[1]Febrero2023,Cta. por Pagar con '!B364</f>
        <v>Becas Nacionales</v>
      </c>
      <c r="E332" s="23">
        <f>'[1]Febrero2023,Cta. por Pagar con '!H364</f>
        <v>49841.78</v>
      </c>
    </row>
    <row r="333" spans="1:5" x14ac:dyDescent="0.25">
      <c r="A333" s="17" t="str">
        <f>'[1]Febrero2023,Cta. por Pagar con '!C365</f>
        <v>B15000000356</v>
      </c>
      <c r="B333" s="24">
        <f>'[1]Febrero2023,Cta. por Pagar con '!D365</f>
        <v>44928</v>
      </c>
      <c r="C333" s="33" t="str">
        <f>'[1]Febrero2023,Cta. por Pagar con '!A365</f>
        <v xml:space="preserve">Universidad Católica TecnoLógica del Cibao (UCATECI) </v>
      </c>
      <c r="D333" s="16" t="str">
        <f>'[1]Febrero2023,Cta. por Pagar con '!B365</f>
        <v>Becas Nacionales</v>
      </c>
      <c r="E333" s="23">
        <f>'[1]Febrero2023,Cta. por Pagar con '!H365</f>
        <v>13800</v>
      </c>
    </row>
    <row r="334" spans="1:5" x14ac:dyDescent="0.25">
      <c r="A334" s="17" t="str">
        <f>'[1]Febrero2023,Cta. por Pagar con '!C366</f>
        <v>B15000000355</v>
      </c>
      <c r="B334" s="24">
        <f>'[1]Febrero2023,Cta. por Pagar con '!D366</f>
        <v>44928</v>
      </c>
      <c r="C334" s="33" t="str">
        <f>'[1]Febrero2023,Cta. por Pagar con '!A366</f>
        <v xml:space="preserve">Universidad Católica TecnoLógica del Cibao (UCATECI) </v>
      </c>
      <c r="D334" s="16" t="str">
        <f>'[1]Febrero2023,Cta. por Pagar con '!B366</f>
        <v>Becas Nacionales</v>
      </c>
      <c r="E334" s="23">
        <f>'[1]Febrero2023,Cta. por Pagar con '!H366</f>
        <v>319438.02</v>
      </c>
    </row>
    <row r="335" spans="1:5" x14ac:dyDescent="0.25">
      <c r="A335" s="17" t="str">
        <f>'[1]Febrero2023,Cta. por Pagar con '!C367</f>
        <v>B15000000364</v>
      </c>
      <c r="B335" s="24">
        <f>'[1]Febrero2023,Cta. por Pagar con '!D367</f>
        <v>44928</v>
      </c>
      <c r="C335" s="33" t="str">
        <f>'[1]Febrero2023,Cta. por Pagar con '!A367</f>
        <v xml:space="preserve">Universidad Católica TecnoLógica del Cibao (UCATECI) </v>
      </c>
      <c r="D335" s="16" t="str">
        <f>'[1]Febrero2023,Cta. por Pagar con '!B367</f>
        <v>Becas Nacionales</v>
      </c>
      <c r="E335" s="23">
        <f>'[1]Febrero2023,Cta. por Pagar con '!H367</f>
        <v>21900</v>
      </c>
    </row>
    <row r="336" spans="1:5" x14ac:dyDescent="0.25">
      <c r="A336" s="17" t="str">
        <f>'[1]Febrero2023,Cta. por Pagar con '!C368</f>
        <v>B15000000350</v>
      </c>
      <c r="B336" s="24">
        <f>'[1]Febrero2023,Cta. por Pagar con '!D368</f>
        <v>44987</v>
      </c>
      <c r="C336" s="33" t="str">
        <f>'[1]Febrero2023,Cta. por Pagar con '!A368</f>
        <v xml:space="preserve">Universidad Católica TecnoLógica del Cibao (UCATECI) </v>
      </c>
      <c r="D336" s="16" t="str">
        <f>'[1]Febrero2023,Cta. por Pagar con '!B368</f>
        <v>Becas Nacionales</v>
      </c>
      <c r="E336" s="23">
        <f>'[1]Febrero2023,Cta. por Pagar con '!H368</f>
        <v>8400</v>
      </c>
    </row>
    <row r="337" spans="1:5" x14ac:dyDescent="0.25">
      <c r="A337" s="32" t="str">
        <f>'[1]Febrero2023,Cta. por Pagar con '!C369</f>
        <v>B15000000271</v>
      </c>
      <c r="B337" s="24">
        <f>'[1]Febrero2023,Cta. por Pagar con '!D369</f>
        <v>45140</v>
      </c>
      <c r="C337" s="33" t="str">
        <f>'[1]Febrero2023,Cta. por Pagar con '!A369</f>
        <v xml:space="preserve">Universidad Católica TecnoLógica del Cibao (UCATECI) </v>
      </c>
      <c r="D337" s="16" t="str">
        <f>'[1]Febrero2023,Cta. por Pagar con '!B369</f>
        <v>Becas Nacionales</v>
      </c>
      <c r="E337" s="23">
        <f>'[1]Febrero2023,Cta. por Pagar con '!H369</f>
        <v>1199102.94</v>
      </c>
    </row>
    <row r="338" spans="1:5" x14ac:dyDescent="0.25">
      <c r="A338" s="16" t="str">
        <f>'[1]Febrero2023,Cta. por Pagar con '!C370</f>
        <v>B15000000353</v>
      </c>
      <c r="B338" s="24">
        <f>'[1]Febrero2023,Cta. por Pagar con '!D370</f>
        <v>45171</v>
      </c>
      <c r="C338" s="33" t="str">
        <f>'[1]Febrero2023,Cta. por Pagar con '!A370</f>
        <v xml:space="preserve">Universidad Católica TecnoLógica del Cibao (UCATECI) </v>
      </c>
      <c r="D338" s="16" t="str">
        <f>'[1]Febrero2023,Cta. por Pagar con '!B370</f>
        <v>Becas Nacionales</v>
      </c>
      <c r="E338" s="23">
        <f>'[1]Febrero2023,Cta. por Pagar con '!H370</f>
        <v>98004.17</v>
      </c>
    </row>
    <row r="339" spans="1:5" x14ac:dyDescent="0.25">
      <c r="A339" s="16" t="str">
        <f>'[1]Febrero2023,Cta. por Pagar con '!C371</f>
        <v>B15000000357</v>
      </c>
      <c r="B339" s="24" t="str">
        <f>'[1]Febrero2023,Cta. por Pagar con '!D371</f>
        <v>16/02/2023</v>
      </c>
      <c r="C339" s="33" t="str">
        <f>'[1]Febrero2023,Cta. por Pagar con '!A371</f>
        <v xml:space="preserve">Universidad Católica TecnoLógica del Cibao (UCATECI) </v>
      </c>
      <c r="D339" s="16" t="str">
        <f>'[1]Febrero2023,Cta. por Pagar con '!B371</f>
        <v>Becas Nacionales</v>
      </c>
      <c r="E339" s="23">
        <f>'[1]Febrero2023,Cta. por Pagar con '!H371</f>
        <v>57542.06</v>
      </c>
    </row>
    <row r="340" spans="1:5" x14ac:dyDescent="0.25">
      <c r="A340" s="32" t="str">
        <f>'[1]Febrero2023,Cta. por Pagar con '!C372</f>
        <v>B15000000358</v>
      </c>
      <c r="B340" s="24" t="str">
        <f>'[1]Febrero2023,Cta. por Pagar con '!D372</f>
        <v>16/02/2023</v>
      </c>
      <c r="C340" s="33" t="str">
        <f>'[1]Febrero2023,Cta. por Pagar con '!A372</f>
        <v xml:space="preserve">Universidad Católica TecnoLógica del Cibao (UCATECI) </v>
      </c>
      <c r="D340" s="16" t="str">
        <f>'[1]Febrero2023,Cta. por Pagar con '!B372</f>
        <v>Becas Nacionales</v>
      </c>
      <c r="E340" s="21">
        <f>'[1]Febrero2023,Cta. por Pagar con '!H372</f>
        <v>415015.98</v>
      </c>
    </row>
    <row r="341" spans="1:5" x14ac:dyDescent="0.25">
      <c r="A341" s="32" t="str">
        <f>'[1]Febrero2023,Cta. por Pagar con '!C373</f>
        <v>B15000000357</v>
      </c>
      <c r="B341" s="24">
        <f>'[1]Febrero2023,Cta. por Pagar con '!D373</f>
        <v>44928</v>
      </c>
      <c r="C341" s="33" t="str">
        <f>'[1]Febrero2023,Cta. por Pagar con '!A373</f>
        <v xml:space="preserve">Universidad Católica TecnoLógica del Cibao (UCATECI) </v>
      </c>
      <c r="D341" s="16" t="str">
        <f>'[1]Febrero2023,Cta. por Pagar con '!B373</f>
        <v>Becas Nacionales</v>
      </c>
      <c r="E341" s="21">
        <f>'[1]Febrero2023,Cta. por Pagar con '!H373</f>
        <v>57542.06</v>
      </c>
    </row>
    <row r="342" spans="1:5" x14ac:dyDescent="0.25">
      <c r="A342" s="32" t="str">
        <f>'[1]Febrero2023,Cta. por Pagar con '!C374</f>
        <v>B1500000351</v>
      </c>
      <c r="B342" s="24">
        <f>'[1]Febrero2023,Cta. por Pagar con '!D374</f>
        <v>43983</v>
      </c>
      <c r="C342" s="33" t="str">
        <f>'[1]Febrero2023,Cta. por Pagar con '!A374</f>
        <v xml:space="preserve">Universidad Católica TecnoLógica del Cibao (UCATECI) </v>
      </c>
      <c r="D342" s="16" t="str">
        <f>'[1]Febrero2023,Cta. por Pagar con '!B374</f>
        <v>Becas Nacionales</v>
      </c>
      <c r="E342" s="21">
        <f>'[1]Febrero2023,Cta. por Pagar con '!H374</f>
        <v>90995</v>
      </c>
    </row>
    <row r="343" spans="1:5" x14ac:dyDescent="0.25">
      <c r="A343" s="32" t="str">
        <f>'[1]Febrero2023,Cta. por Pagar con '!C375</f>
        <v>B1500000147</v>
      </c>
      <c r="B343" s="24">
        <f>'[1]Febrero2023,Cta. por Pagar con '!D375</f>
        <v>44348</v>
      </c>
      <c r="C343" s="33" t="str">
        <f>'[1]Febrero2023,Cta. por Pagar con '!A375</f>
        <v xml:space="preserve">Universidad Católica TecnoLógica del Cibao (UCATECI) </v>
      </c>
      <c r="D343" s="16" t="str">
        <f>'[1]Febrero2023,Cta. por Pagar con '!B375</f>
        <v>Becas Nacionales</v>
      </c>
      <c r="E343" s="21">
        <f>'[1]Febrero2023,Cta. por Pagar con '!H375</f>
        <v>67880.179999999993</v>
      </c>
    </row>
    <row r="344" spans="1:5" x14ac:dyDescent="0.25">
      <c r="A344" s="32">
        <f>'[1]Febrero2023,Cta. por Pagar con '!C376</f>
        <v>12456</v>
      </c>
      <c r="B344" s="24">
        <f>'[1]Febrero2023,Cta. por Pagar con '!D376</f>
        <v>43133</v>
      </c>
      <c r="C344" s="33" t="str">
        <f>'[1]Febrero2023,Cta. por Pagar con '!A376</f>
        <v>Universidad Central del Este (Uce)</v>
      </c>
      <c r="D344" s="16" t="str">
        <f>'[1]Febrero2023,Cta. por Pagar con '!B376</f>
        <v>Becas Nacionales</v>
      </c>
      <c r="E344" s="21">
        <f>'[1]Febrero2023,Cta. por Pagar con '!H376</f>
        <v>41750</v>
      </c>
    </row>
    <row r="345" spans="1:5" x14ac:dyDescent="0.25">
      <c r="A345" s="32" t="str">
        <f>'[1]Febrero2023,Cta. por Pagar con '!C377</f>
        <v>B1500011490</v>
      </c>
      <c r="B345" s="24">
        <f>'[1]Febrero2023,Cta. por Pagar con '!D377</f>
        <v>43983</v>
      </c>
      <c r="C345" s="33" t="str">
        <f>'[1]Febrero2023,Cta. por Pagar con '!A377</f>
        <v>Universidad Central del Este (Uce)</v>
      </c>
      <c r="D345" s="16" t="str">
        <f>'[1]Febrero2023,Cta. por Pagar con '!B377</f>
        <v>Becas Nacionales</v>
      </c>
      <c r="E345" s="21">
        <f>'[1]Febrero2023,Cta. por Pagar con '!H377</f>
        <v>56500</v>
      </c>
    </row>
    <row r="346" spans="1:5" x14ac:dyDescent="0.25">
      <c r="A346" s="32" t="str">
        <f>'[1]Febrero2023,Cta. por Pagar con '!C378</f>
        <v>B150001494</v>
      </c>
      <c r="B346" s="24" t="str">
        <f>'[1]Febrero2023,Cta. por Pagar con '!D378</f>
        <v>20/02/2023</v>
      </c>
      <c r="C346" s="33" t="str">
        <f>'[1]Febrero2023,Cta. por Pagar con '!A378</f>
        <v>Universidad Central del Este (Uce)</v>
      </c>
      <c r="D346" s="16" t="str">
        <f>'[1]Febrero2023,Cta. por Pagar con '!B378</f>
        <v>Becas Nacionales</v>
      </c>
      <c r="E346" s="21">
        <f>'[1]Febrero2023,Cta. por Pagar con '!H378</f>
        <v>1909590.25</v>
      </c>
    </row>
    <row r="347" spans="1:5" x14ac:dyDescent="0.25">
      <c r="A347" s="32" t="str">
        <f>'[1]Febrero2023,Cta. por Pagar con '!C379</f>
        <v>B150001304</v>
      </c>
      <c r="B347" s="24" t="str">
        <f>'[1]Febrero2023,Cta. por Pagar con '!D379</f>
        <v>20/02/2023</v>
      </c>
      <c r="C347" s="33" t="str">
        <f>'[1]Febrero2023,Cta. por Pagar con '!A379</f>
        <v>Universidad Central del Este (Uce)</v>
      </c>
      <c r="D347" s="16" t="str">
        <f>'[1]Febrero2023,Cta. por Pagar con '!B379</f>
        <v>Becas Nacionales</v>
      </c>
      <c r="E347" s="21">
        <f>'[1]Febrero2023,Cta. por Pagar con '!H379</f>
        <v>1555096.6</v>
      </c>
    </row>
    <row r="348" spans="1:5" x14ac:dyDescent="0.25">
      <c r="A348" s="32" t="str">
        <f>'[1]Febrero2023,Cta. por Pagar con '!C380</f>
        <v>B150001206</v>
      </c>
      <c r="B348" s="24" t="str">
        <f>'[1]Febrero2023,Cta. por Pagar con '!D380</f>
        <v>20/02/2023</v>
      </c>
      <c r="C348" s="33" t="str">
        <f>'[1]Febrero2023,Cta. por Pagar con '!A380</f>
        <v>Universidad Central del Este (Uce)</v>
      </c>
      <c r="D348" s="16" t="str">
        <f>'[1]Febrero2023,Cta. por Pagar con '!B380</f>
        <v>Becas Nacionales</v>
      </c>
      <c r="E348" s="21">
        <f>'[1]Febrero2023,Cta. por Pagar con '!H380</f>
        <v>1590169.43</v>
      </c>
    </row>
    <row r="349" spans="1:5" x14ac:dyDescent="0.25">
      <c r="A349" s="32" t="str">
        <f>'[1]Febrero2023,Cta. por Pagar con '!C381</f>
        <v>A01001150001082</v>
      </c>
      <c r="B349" s="24">
        <f>'[1]Febrero2023,Cta. por Pagar con '!D381</f>
        <v>44348</v>
      </c>
      <c r="C349" s="33" t="str">
        <f>'[1]Febrero2023,Cta. por Pagar con '!A381</f>
        <v>Universidad Central del Este (Uce)</v>
      </c>
      <c r="D349" s="16" t="str">
        <f>'[1]Febrero2023,Cta. por Pagar con '!B381</f>
        <v>Becas Nacionales</v>
      </c>
      <c r="E349" s="21">
        <f>'[1]Febrero2023,Cta. por Pagar con '!H381</f>
        <v>41000</v>
      </c>
    </row>
    <row r="350" spans="1:5" x14ac:dyDescent="0.25">
      <c r="A350" s="32" t="str">
        <f>'[1]Febrero2023,Cta. por Pagar con '!C382</f>
        <v>B1500000025</v>
      </c>
      <c r="B350" s="24">
        <f>'[1]Febrero2023,Cta. por Pagar con '!D382</f>
        <v>43983</v>
      </c>
      <c r="C350" s="33" t="str">
        <f>'[1]Febrero2023,Cta. por Pagar con '!A382</f>
        <v>Universidad Dominicana (O&amp;M)</v>
      </c>
      <c r="D350" s="16" t="str">
        <f>'[1]Febrero2023,Cta. por Pagar con '!B382</f>
        <v>Becas Nacionales</v>
      </c>
      <c r="E350" s="21">
        <f>'[1]Febrero2023,Cta. por Pagar con '!H382</f>
        <v>34200</v>
      </c>
    </row>
    <row r="351" spans="1:5" x14ac:dyDescent="0.25">
      <c r="A351" s="32" t="str">
        <f>'[1]Febrero2023,Cta. por Pagar con '!C383</f>
        <v>B1500000051</v>
      </c>
      <c r="B351" s="24">
        <f>'[1]Febrero2023,Cta. por Pagar con '!D383</f>
        <v>43983</v>
      </c>
      <c r="C351" s="33" t="str">
        <f>'[1]Febrero2023,Cta. por Pagar con '!A383</f>
        <v>Universidad Dominicana (O&amp;M)</v>
      </c>
      <c r="D351" s="16" t="str">
        <f>'[1]Febrero2023,Cta. por Pagar con '!B383</f>
        <v>Becas Nacionales</v>
      </c>
      <c r="E351" s="21">
        <f>'[1]Febrero2023,Cta. por Pagar con '!H383</f>
        <v>17150</v>
      </c>
    </row>
    <row r="352" spans="1:5" x14ac:dyDescent="0.25">
      <c r="A352" s="32" t="str">
        <f>'[1]Febrero2023,Cta. por Pagar con '!C384</f>
        <v>B1500000052</v>
      </c>
      <c r="B352" s="24">
        <f>'[1]Febrero2023,Cta. por Pagar con '!D384</f>
        <v>43983</v>
      </c>
      <c r="C352" s="33" t="str">
        <f>'[1]Febrero2023,Cta. por Pagar con '!A384</f>
        <v>Universidad Dominicana (O&amp;M)</v>
      </c>
      <c r="D352" s="16" t="str">
        <f>'[1]Febrero2023,Cta. por Pagar con '!B384</f>
        <v>Becas Nacionales</v>
      </c>
      <c r="E352" s="21">
        <f>'[1]Febrero2023,Cta. por Pagar con '!H384</f>
        <v>17150</v>
      </c>
    </row>
    <row r="353" spans="1:5" x14ac:dyDescent="0.25">
      <c r="A353" s="32" t="str">
        <f>'[1]Febrero2023,Cta. por Pagar con '!C385</f>
        <v>B1500000053</v>
      </c>
      <c r="B353" s="24">
        <f>'[1]Febrero2023,Cta. por Pagar con '!D385</f>
        <v>43983</v>
      </c>
      <c r="C353" s="33" t="str">
        <f>'[1]Febrero2023,Cta. por Pagar con '!A385</f>
        <v>Universidad Dominicana (O&amp;M)</v>
      </c>
      <c r="D353" s="16" t="str">
        <f>'[1]Febrero2023,Cta. por Pagar con '!B385</f>
        <v>Becas Nacionales</v>
      </c>
      <c r="E353" s="21">
        <f>'[1]Febrero2023,Cta. por Pagar con '!H385</f>
        <v>17150</v>
      </c>
    </row>
    <row r="354" spans="1:5" x14ac:dyDescent="0.25">
      <c r="A354" s="32" t="str">
        <f>'[1]Febrero2023,Cta. por Pagar con '!C386</f>
        <v>B1500000054</v>
      </c>
      <c r="B354" s="24">
        <f>'[1]Febrero2023,Cta. por Pagar con '!D386</f>
        <v>43983</v>
      </c>
      <c r="C354" s="33" t="str">
        <f>'[1]Febrero2023,Cta. por Pagar con '!A386</f>
        <v>Universidad Dominicana (O&amp;M)</v>
      </c>
      <c r="D354" s="16" t="str">
        <f>'[1]Febrero2023,Cta. por Pagar con '!B386</f>
        <v>Becas Nacionales</v>
      </c>
      <c r="E354" s="21">
        <f>'[1]Febrero2023,Cta. por Pagar con '!H386</f>
        <v>51000</v>
      </c>
    </row>
    <row r="355" spans="1:5" x14ac:dyDescent="0.25">
      <c r="A355" s="32" t="str">
        <f>'[1]Febrero2023,Cta. por Pagar con '!C387</f>
        <v>B1500000078</v>
      </c>
      <c r="B355" s="24">
        <f>'[1]Febrero2023,Cta. por Pagar con '!D387</f>
        <v>43983</v>
      </c>
      <c r="C355" s="33" t="str">
        <f>'[1]Febrero2023,Cta. por Pagar con '!A387</f>
        <v>Universidad Dominicana (O&amp;M)</v>
      </c>
      <c r="D355" s="16" t="str">
        <f>'[1]Febrero2023,Cta. por Pagar con '!B387</f>
        <v>Becas Nacionales</v>
      </c>
      <c r="E355" s="21">
        <f>'[1]Febrero2023,Cta. por Pagar con '!H387</f>
        <v>16000</v>
      </c>
    </row>
    <row r="356" spans="1:5" x14ac:dyDescent="0.25">
      <c r="A356" s="17" t="str">
        <f>'[1]Febrero2023,Cta. por Pagar con '!C388</f>
        <v>B1500000079</v>
      </c>
      <c r="B356" s="24">
        <f>'[1]Febrero2023,Cta. por Pagar con '!D388</f>
        <v>43983</v>
      </c>
      <c r="C356" s="33" t="str">
        <f>'[1]Febrero2023,Cta. por Pagar con '!A388</f>
        <v>Universidad Dominicana (O&amp;M)</v>
      </c>
      <c r="D356" s="16" t="str">
        <f>'[1]Febrero2023,Cta. por Pagar con '!B388</f>
        <v>Becas Nacionales</v>
      </c>
      <c r="E356" s="21">
        <f>'[1]Febrero2023,Cta. por Pagar con '!H388</f>
        <v>16000</v>
      </c>
    </row>
    <row r="357" spans="1:5" x14ac:dyDescent="0.25">
      <c r="A357" s="17" t="str">
        <f>'[1]Febrero2023,Cta. por Pagar con '!C389</f>
        <v>B1500000137</v>
      </c>
      <c r="B357" s="24">
        <f>'[1]Febrero2023,Cta. por Pagar con '!D389</f>
        <v>43983</v>
      </c>
      <c r="C357" s="33" t="str">
        <f>'[1]Febrero2023,Cta. por Pagar con '!A389</f>
        <v>Universidad Dominicana (O&amp;M)</v>
      </c>
      <c r="D357" s="16" t="str">
        <f>'[1]Febrero2023,Cta. por Pagar con '!B389</f>
        <v>Becas Nacionales</v>
      </c>
      <c r="E357" s="21">
        <f>'[1]Febrero2023,Cta. por Pagar con '!H389</f>
        <v>82643.33</v>
      </c>
    </row>
    <row r="358" spans="1:5" x14ac:dyDescent="0.25">
      <c r="A358" s="17" t="str">
        <f>'[1]Febrero2023,Cta. por Pagar con '!C390</f>
        <v>B1500000224</v>
      </c>
      <c r="B358" s="24">
        <f>'[1]Febrero2023,Cta. por Pagar con '!D390</f>
        <v>44317</v>
      </c>
      <c r="C358" s="33" t="str">
        <f>'[1]Febrero2023,Cta. por Pagar con '!A390</f>
        <v>Universidad Dominicana (O&amp;M)</v>
      </c>
      <c r="D358" s="16" t="str">
        <f>'[1]Febrero2023,Cta. por Pagar con '!B390</f>
        <v>Becas Nacionales</v>
      </c>
      <c r="E358" s="23">
        <f>'[1]Febrero2023,Cta. por Pagar con '!H390</f>
        <v>186368.67</v>
      </c>
    </row>
    <row r="359" spans="1:5" x14ac:dyDescent="0.25">
      <c r="A359" s="17" t="str">
        <f>'[1]Febrero2023,Cta. por Pagar con '!C391</f>
        <v>B1500000243</v>
      </c>
      <c r="B359" s="24">
        <f>'[1]Febrero2023,Cta. por Pagar con '!D391</f>
        <v>44317</v>
      </c>
      <c r="C359" s="33" t="str">
        <f>'[1]Febrero2023,Cta. por Pagar con '!A391</f>
        <v>Universidad Dominicana (O&amp;M)</v>
      </c>
      <c r="D359" s="16" t="str">
        <f>'[1]Febrero2023,Cta. por Pagar con '!B391</f>
        <v>Becas Nacionales</v>
      </c>
      <c r="E359" s="23">
        <f>'[1]Febrero2023,Cta. por Pagar con '!H391</f>
        <v>600370.11</v>
      </c>
    </row>
    <row r="360" spans="1:5" x14ac:dyDescent="0.25">
      <c r="A360" s="17" t="str">
        <f>'[1]Febrero2023,Cta. por Pagar con '!C392</f>
        <v>B1500000253</v>
      </c>
      <c r="B360" s="24">
        <f>'[1]Febrero2023,Cta. por Pagar con '!D392</f>
        <v>44317</v>
      </c>
      <c r="C360" s="33" t="str">
        <f>'[1]Febrero2023,Cta. por Pagar con '!A392</f>
        <v>Universidad Dominicana (O&amp;M)</v>
      </c>
      <c r="D360" s="16" t="str">
        <f>'[1]Febrero2023,Cta. por Pagar con '!B392</f>
        <v>Becas Nacionales</v>
      </c>
      <c r="E360" s="23">
        <f>'[1]Febrero2023,Cta. por Pagar con '!H392</f>
        <v>81691.67</v>
      </c>
    </row>
    <row r="361" spans="1:5" x14ac:dyDescent="0.25">
      <c r="A361" s="17" t="str">
        <f>'[1]Febrero2023,Cta. por Pagar con '!C393</f>
        <v>B1500000254</v>
      </c>
      <c r="B361" s="24">
        <f>'[1]Febrero2023,Cta. por Pagar con '!D393</f>
        <v>44317</v>
      </c>
      <c r="C361" s="33" t="str">
        <f>'[1]Febrero2023,Cta. por Pagar con '!A393</f>
        <v>Universidad Dominicana (O&amp;M)</v>
      </c>
      <c r="D361" s="16" t="str">
        <f>'[1]Febrero2023,Cta. por Pagar con '!B393</f>
        <v>Becas Nacionales</v>
      </c>
      <c r="E361" s="23">
        <f>'[1]Febrero2023,Cta. por Pagar con '!H393</f>
        <v>88508.34</v>
      </c>
    </row>
    <row r="362" spans="1:5" x14ac:dyDescent="0.25">
      <c r="A362" s="17" t="str">
        <f>'[1]Febrero2023,Cta. por Pagar con '!C394</f>
        <v>Fact.137 B</v>
      </c>
      <c r="B362" s="24">
        <f>'[1]Febrero2023,Cta. por Pagar con '!D394</f>
        <v>43305</v>
      </c>
      <c r="C362" s="33" t="str">
        <f>'[1]Febrero2023,Cta. por Pagar con '!A394</f>
        <v>Universidad Eugenio María de Hostos (UNIREMHOS) Mayo -Agosto 2017</v>
      </c>
      <c r="D362" s="16" t="str">
        <f>'[1]Febrero2023,Cta. por Pagar con '!B394</f>
        <v>Becas Nacionales</v>
      </c>
      <c r="E362" s="23">
        <f>'[1]Febrero2023,Cta. por Pagar con '!H394</f>
        <v>184500</v>
      </c>
    </row>
    <row r="363" spans="1:5" x14ac:dyDescent="0.25">
      <c r="A363" s="17" t="str">
        <f>'[1]Febrero2023,Cta. por Pagar con '!C395</f>
        <v>B1500000137</v>
      </c>
      <c r="B363" s="24">
        <f>'[1]Febrero2023,Cta. por Pagar con '!D395</f>
        <v>44928</v>
      </c>
      <c r="C363" s="33" t="str">
        <f>'[1]Febrero2023,Cta. por Pagar con '!A395</f>
        <v>Universidad Eugenio María de Hostos (UNIREMHOS) Mayo -Agosto 2017</v>
      </c>
      <c r="D363" s="16" t="str">
        <f>'[1]Febrero2023,Cta. por Pagar con '!B395</f>
        <v>Becas Nacionales</v>
      </c>
      <c r="E363" s="21">
        <f>'[1]Febrero2023,Cta. por Pagar con '!H395</f>
        <v>208000</v>
      </c>
    </row>
    <row r="364" spans="1:5" x14ac:dyDescent="0.25">
      <c r="A364" s="17" t="str">
        <f>'[1]Febrero2023,Cta. por Pagar con '!C396</f>
        <v>B1500000136</v>
      </c>
      <c r="B364" s="24">
        <f>'[1]Febrero2023,Cta. por Pagar con '!D396</f>
        <v>44928</v>
      </c>
      <c r="C364" s="33" t="str">
        <f>'[1]Febrero2023,Cta. por Pagar con '!A396</f>
        <v>Universidad Eugenio María de Hostos (UNIREMHOS) Mayo -Agosto 2017</v>
      </c>
      <c r="D364" s="16" t="str">
        <f>'[1]Febrero2023,Cta. por Pagar con '!B396</f>
        <v>Becas Nacionales</v>
      </c>
      <c r="E364" s="21">
        <f>'[1]Febrero2023,Cta. por Pagar con '!H396</f>
        <v>192000</v>
      </c>
    </row>
    <row r="365" spans="1:5" x14ac:dyDescent="0.25">
      <c r="A365" s="17" t="str">
        <f>'[1]Febrero2023,Cta. por Pagar con '!C397</f>
        <v>B1500000135</v>
      </c>
      <c r="B365" s="24">
        <f>'[1]Febrero2023,Cta. por Pagar con '!D397</f>
        <v>44928</v>
      </c>
      <c r="C365" s="33" t="str">
        <f>'[1]Febrero2023,Cta. por Pagar con '!A397</f>
        <v>Universidad Eugenio María de Hostos (UNIREMHOS) Mayo -Agosto 2017</v>
      </c>
      <c r="D365" s="16" t="str">
        <f>'[1]Febrero2023,Cta. por Pagar con '!B397</f>
        <v>Becas Nacionales</v>
      </c>
      <c r="E365" s="21">
        <f>'[1]Febrero2023,Cta. por Pagar con '!H397</f>
        <v>160000</v>
      </c>
    </row>
    <row r="366" spans="1:5" x14ac:dyDescent="0.25">
      <c r="A366" s="17" t="str">
        <f>'[1]Febrero2023,Cta. por Pagar con '!C398</f>
        <v>B1500000131</v>
      </c>
      <c r="B366" s="24">
        <f>'[1]Febrero2023,Cta. por Pagar con '!D398</f>
        <v>44928</v>
      </c>
      <c r="C366" s="33" t="str">
        <f>'[1]Febrero2023,Cta. por Pagar con '!A398</f>
        <v>Universidad Eugenio María de Hostos (UNIREMHOS) Mayo -Agosto 2017</v>
      </c>
      <c r="D366" s="16" t="str">
        <f>'[1]Febrero2023,Cta. por Pagar con '!B398</f>
        <v>Becas Nacionales</v>
      </c>
      <c r="E366" s="21">
        <f>'[1]Febrero2023,Cta. por Pagar con '!H398</f>
        <v>39897.919999999998</v>
      </c>
    </row>
    <row r="367" spans="1:5" x14ac:dyDescent="0.25">
      <c r="A367" s="17" t="str">
        <f>'[1]Febrero2023,Cta. por Pagar con '!C399</f>
        <v>B1500000138</v>
      </c>
      <c r="B367" s="24">
        <f>'[1]Febrero2023,Cta. por Pagar con '!D399</f>
        <v>44928</v>
      </c>
      <c r="C367" s="33" t="str">
        <f>'[1]Febrero2023,Cta. por Pagar con '!A399</f>
        <v>Universidad Eugenio María de Hostos (UNIREMHOS) Mayo -Agosto 2017</v>
      </c>
      <c r="D367" s="16" t="str">
        <f>'[1]Febrero2023,Cta. por Pagar con '!B399</f>
        <v>Becas Nacionales</v>
      </c>
      <c r="E367" s="21">
        <f>'[1]Febrero2023,Cta. por Pagar con '!H399</f>
        <v>224000</v>
      </c>
    </row>
    <row r="368" spans="1:5" x14ac:dyDescent="0.25">
      <c r="A368" s="17" t="str">
        <f>'[1]Febrero2023,Cta. por Pagar con '!C400</f>
        <v>B1500000124</v>
      </c>
      <c r="B368" s="24">
        <f>'[1]Febrero2023,Cta. por Pagar con '!D400</f>
        <v>44866</v>
      </c>
      <c r="C368" s="33" t="str">
        <f>'[1]Febrero2023,Cta. por Pagar con '!A400</f>
        <v xml:space="preserve">Universidad Eugenio María de Hostos (UNIREMHOS) </v>
      </c>
      <c r="D368" s="16" t="str">
        <f>'[1]Febrero2023,Cta. por Pagar con '!B400</f>
        <v>Becas Nacionales</v>
      </c>
      <c r="E368" s="21">
        <f>'[1]Febrero2023,Cta. por Pagar con '!H400</f>
        <v>28833.33</v>
      </c>
    </row>
    <row r="369" spans="1:5" x14ac:dyDescent="0.25">
      <c r="A369" s="17" t="str">
        <f>'[1]Febrero2023,Cta. por Pagar con '!C401</f>
        <v>A0100100115000119</v>
      </c>
      <c r="B369" s="24">
        <f>'[1]Febrero2023,Cta. por Pagar con '!D401</f>
        <v>43983</v>
      </c>
      <c r="C369" s="33" t="str">
        <f>'[1]Febrero2023,Cta. por Pagar con '!A401</f>
        <v>Universidad Federico Henríquez y Carvajal (UFHEC)</v>
      </c>
      <c r="D369" s="16" t="str">
        <f>'[1]Febrero2023,Cta. por Pagar con '!B401</f>
        <v>Becas Nacionales</v>
      </c>
      <c r="E369" s="21">
        <f>'[1]Febrero2023,Cta. por Pagar con '!H401</f>
        <v>49000</v>
      </c>
    </row>
    <row r="370" spans="1:5" x14ac:dyDescent="0.25">
      <c r="A370" s="17" t="str">
        <f>'[1]Febrero2023,Cta. por Pagar con '!C402</f>
        <v>B1500000173</v>
      </c>
      <c r="B370" s="24">
        <f>'[1]Febrero2023,Cta. por Pagar con '!D402</f>
        <v>44105</v>
      </c>
      <c r="C370" s="33" t="str">
        <f>'[1]Febrero2023,Cta. por Pagar con '!A402</f>
        <v>Universidad Federico Henríquez y Carvajal (UFHEC)</v>
      </c>
      <c r="D370" s="16" t="str">
        <f>'[1]Febrero2023,Cta. por Pagar con '!B402</f>
        <v>Becas Nacionales</v>
      </c>
      <c r="E370" s="21">
        <f>'[1]Febrero2023,Cta. por Pagar con '!H402</f>
        <v>8000</v>
      </c>
    </row>
    <row r="371" spans="1:5" x14ac:dyDescent="0.25">
      <c r="A371" s="17" t="str">
        <f>'[1]Febrero2023,Cta. por Pagar con '!C403</f>
        <v>B1500000296</v>
      </c>
      <c r="B371" s="24" t="str">
        <f>'[1]Febrero2023,Cta. por Pagar con '!D403</f>
        <v>17/02/2023</v>
      </c>
      <c r="C371" s="33" t="str">
        <f>'[1]Febrero2023,Cta. por Pagar con '!A403</f>
        <v>Universidad Federico Henríquez y Carvajal (UFHEC)</v>
      </c>
      <c r="D371" s="16" t="str">
        <f>'[1]Febrero2023,Cta. por Pagar con '!B403</f>
        <v>Becas Nacionales</v>
      </c>
      <c r="E371" s="21">
        <f>'[1]Febrero2023,Cta. por Pagar con '!H403</f>
        <v>179999.33</v>
      </c>
    </row>
    <row r="372" spans="1:5" x14ac:dyDescent="0.25">
      <c r="A372" s="17" t="str">
        <f>'[1]Febrero2023,Cta. por Pagar con '!C404</f>
        <v>B1500000297</v>
      </c>
      <c r="B372" s="24" t="str">
        <f>'[1]Febrero2023,Cta. por Pagar con '!D404</f>
        <v>20/02/2023</v>
      </c>
      <c r="C372" s="33" t="str">
        <f>'[1]Febrero2023,Cta. por Pagar con '!A404</f>
        <v>Universidad Federico Henríquez y Carvajal (UFHEC)</v>
      </c>
      <c r="D372" s="16" t="str">
        <f>'[1]Febrero2023,Cta. por Pagar con '!B404</f>
        <v>Becas Nacionales</v>
      </c>
      <c r="E372" s="21">
        <f>'[1]Febrero2023,Cta. por Pagar con '!H404</f>
        <v>515377.07</v>
      </c>
    </row>
    <row r="373" spans="1:5" x14ac:dyDescent="0.25">
      <c r="A373" s="17" t="str">
        <f>'[1]Febrero2023,Cta. por Pagar con '!C405</f>
        <v>B1500000273</v>
      </c>
      <c r="B373" s="24">
        <f>'[1]Febrero2023,Cta. por Pagar con '!D405</f>
        <v>44896</v>
      </c>
      <c r="C373" s="33" t="str">
        <f>'[1]Febrero2023,Cta. por Pagar con '!A405</f>
        <v>Universidad Federico Henríquez y Carvajal (UFHEC)</v>
      </c>
      <c r="D373" s="16" t="str">
        <f>'[1]Febrero2023,Cta. por Pagar con '!B405</f>
        <v>Becas Nacionales</v>
      </c>
      <c r="E373" s="21">
        <f>'[1]Febrero2023,Cta. por Pagar con '!H405</f>
        <v>644815.31000000006</v>
      </c>
    </row>
    <row r="374" spans="1:5" x14ac:dyDescent="0.25">
      <c r="A374" s="17" t="str">
        <f>'[1]Febrero2023,Cta. por Pagar con '!C406</f>
        <v>B1500000282</v>
      </c>
      <c r="B374" s="24">
        <f>'[1]Febrero2023,Cta. por Pagar con '!D406</f>
        <v>44842</v>
      </c>
      <c r="C374" s="33" t="str">
        <f>'[1]Febrero2023,Cta. por Pagar con '!A406</f>
        <v>Universidad Federico Henríquez y Carvajal (UFHEC)</v>
      </c>
      <c r="D374" s="16" t="str">
        <f>'[1]Febrero2023,Cta. por Pagar con '!B406</f>
        <v>Becas Nacionales</v>
      </c>
      <c r="E374" s="21">
        <f>'[1]Febrero2023,Cta. por Pagar con '!H406</f>
        <v>637275.73</v>
      </c>
    </row>
    <row r="375" spans="1:5" x14ac:dyDescent="0.25">
      <c r="A375" s="17" t="str">
        <f>'[1]Febrero2023,Cta. por Pagar con '!C407</f>
        <v>CON00010254</v>
      </c>
      <c r="B375" s="24">
        <f>'[1]Febrero2023,Cta. por Pagar con '!D407</f>
        <v>43862</v>
      </c>
      <c r="C375" s="33" t="str">
        <f>'[1]Febrero2023,Cta. por Pagar con '!A407</f>
        <v>Universidad Iberoamericana, (UNIBE) (3,800.00 x 57.70)</v>
      </c>
      <c r="D375" s="16" t="str">
        <f>'[1]Febrero2023,Cta. por Pagar con '!B407</f>
        <v>Becas Nacionales</v>
      </c>
      <c r="E375" s="21">
        <f>'[1]Febrero2023,Cta. por Pagar con '!H407</f>
        <v>219260</v>
      </c>
    </row>
    <row r="376" spans="1:5" x14ac:dyDescent="0.25">
      <c r="A376" s="17" t="str">
        <f>'[1]Febrero2023,Cta. por Pagar con '!C408</f>
        <v>CON00010253</v>
      </c>
      <c r="B376" s="24">
        <f>'[1]Febrero2023,Cta. por Pagar con '!D408</f>
        <v>43862</v>
      </c>
      <c r="C376" s="33" t="str">
        <f>'[1]Febrero2023,Cta. por Pagar con '!A408</f>
        <v>Universidad Iberoamericana, (UNIBE) (1,300.00 x 57.70)</v>
      </c>
      <c r="D376" s="16" t="str">
        <f>'[1]Febrero2023,Cta. por Pagar con '!B408</f>
        <v>Becas Nacionales</v>
      </c>
      <c r="E376" s="21">
        <f>'[1]Febrero2023,Cta. por Pagar con '!H408</f>
        <v>75010</v>
      </c>
    </row>
    <row r="377" spans="1:5" x14ac:dyDescent="0.25">
      <c r="A377" s="17" t="str">
        <f>'[1]Febrero2023,Cta. por Pagar con '!C409</f>
        <v>B1500000324</v>
      </c>
      <c r="B377" s="24">
        <f>'[1]Febrero2023,Cta. por Pagar con '!D409</f>
        <v>43983</v>
      </c>
      <c r="C377" s="33" t="str">
        <f>'[1]Febrero2023,Cta. por Pagar con '!A409</f>
        <v>Universidad Iberoamericana, (UNIBE)</v>
      </c>
      <c r="D377" s="16" t="str">
        <f>'[1]Febrero2023,Cta. por Pagar con '!B409</f>
        <v>Becas Nacionales</v>
      </c>
      <c r="E377" s="21">
        <f>'[1]Febrero2023,Cta. por Pagar con '!H409</f>
        <v>263333.33</v>
      </c>
    </row>
    <row r="378" spans="1:5" x14ac:dyDescent="0.25">
      <c r="A378" s="17" t="str">
        <f>'[1]Febrero2023,Cta. por Pagar con '!C410</f>
        <v>B1500000374</v>
      </c>
      <c r="B378" s="24">
        <f>'[1]Febrero2023,Cta. por Pagar con '!D410</f>
        <v>43983</v>
      </c>
      <c r="C378" s="33" t="str">
        <f>'[1]Febrero2023,Cta. por Pagar con '!A410</f>
        <v>Universidad Iberoamericana, (UNIBE)</v>
      </c>
      <c r="D378" s="16" t="str">
        <f>'[1]Febrero2023,Cta. por Pagar con '!B410</f>
        <v>Becas Nacionales</v>
      </c>
      <c r="E378" s="21">
        <f>'[1]Febrero2023,Cta. por Pagar con '!H410</f>
        <v>82500</v>
      </c>
    </row>
    <row r="379" spans="1:5" x14ac:dyDescent="0.25">
      <c r="A379" s="17" t="str">
        <f>'[1]Febrero2023,Cta. por Pagar con '!C411</f>
        <v>B1500000394</v>
      </c>
      <c r="B379" s="24">
        <f>'[1]Febrero2023,Cta. por Pagar con '!D411</f>
        <v>43983</v>
      </c>
      <c r="C379" s="33" t="str">
        <f>'[1]Febrero2023,Cta. por Pagar con '!A411</f>
        <v>Universidad Iberoamericana, (UNIBE)</v>
      </c>
      <c r="D379" s="16" t="str">
        <f>'[1]Febrero2023,Cta. por Pagar con '!B411</f>
        <v>Becas Nacionales</v>
      </c>
      <c r="E379" s="21">
        <f>'[1]Febrero2023,Cta. por Pagar con '!H411</f>
        <v>303150</v>
      </c>
    </row>
    <row r="380" spans="1:5" x14ac:dyDescent="0.25">
      <c r="A380" s="17" t="str">
        <f>'[1]Febrero2023,Cta. por Pagar con '!C412</f>
        <v>B1500000417</v>
      </c>
      <c r="B380" s="24">
        <f>'[1]Febrero2023,Cta. por Pagar con '!D412</f>
        <v>43983</v>
      </c>
      <c r="C380" s="33" t="str">
        <f>'[1]Febrero2023,Cta. por Pagar con '!A412</f>
        <v>Universidad Iberoamericana, (UNIBE)</v>
      </c>
      <c r="D380" s="16" t="str">
        <f>'[1]Febrero2023,Cta. por Pagar con '!B412</f>
        <v>Becas Nacionales</v>
      </c>
      <c r="E380" s="21">
        <f>'[1]Febrero2023,Cta. por Pagar con '!H412</f>
        <v>727583.33</v>
      </c>
    </row>
    <row r="381" spans="1:5" x14ac:dyDescent="0.25">
      <c r="A381" s="17" t="str">
        <f>'[1]Febrero2023,Cta. por Pagar con '!C413</f>
        <v>B1500000455</v>
      </c>
      <c r="B381" s="24">
        <f>'[1]Febrero2023,Cta. por Pagar con '!D413</f>
        <v>44112</v>
      </c>
      <c r="C381" s="33" t="str">
        <f>'[1]Febrero2023,Cta. por Pagar con '!A413</f>
        <v>Universidad Iberoamericana, (UNIBE)</v>
      </c>
      <c r="D381" s="16" t="str">
        <f>'[1]Febrero2023,Cta. por Pagar con '!B413</f>
        <v>Becas Nacionales</v>
      </c>
      <c r="E381" s="21">
        <f>'[1]Febrero2023,Cta. por Pagar con '!H413</f>
        <v>178687.5</v>
      </c>
    </row>
    <row r="382" spans="1:5" x14ac:dyDescent="0.25">
      <c r="A382" s="17" t="str">
        <f>'[1]Febrero2023,Cta. por Pagar con '!C414</f>
        <v>B1500000504</v>
      </c>
      <c r="B382" s="24">
        <f>'[1]Febrero2023,Cta. por Pagar con '!D414</f>
        <v>44197</v>
      </c>
      <c r="C382" s="33" t="str">
        <f>'[1]Febrero2023,Cta. por Pagar con '!A414</f>
        <v>Universidad Iberoamericana, (UNIBE)</v>
      </c>
      <c r="D382" s="16" t="str">
        <f>'[1]Febrero2023,Cta. por Pagar con '!B414</f>
        <v>Becas Nacionales</v>
      </c>
      <c r="E382" s="21">
        <f>'[1]Febrero2023,Cta. por Pagar con '!H414</f>
        <v>75000</v>
      </c>
    </row>
    <row r="383" spans="1:5" x14ac:dyDescent="0.25">
      <c r="A383" s="17" t="str">
        <f>'[1]Febrero2023,Cta. por Pagar con '!C420</f>
        <v>B1500000555</v>
      </c>
      <c r="B383" s="24">
        <f>'[1]Febrero2023,Cta. por Pagar con '!D420</f>
        <v>44348</v>
      </c>
      <c r="C383" s="33" t="str">
        <f>'[1]Febrero2023,Cta. por Pagar con '!A420</f>
        <v>Universidad Iberoamericana, (UNIBE)</v>
      </c>
      <c r="D383" s="16" t="str">
        <f>'[1]Febrero2023,Cta. por Pagar con '!B420</f>
        <v>Becas Nacionales</v>
      </c>
      <c r="E383" s="21">
        <f>'[1]Febrero2023,Cta. por Pagar con '!H420</f>
        <v>150000</v>
      </c>
    </row>
    <row r="384" spans="1:5" x14ac:dyDescent="0.25">
      <c r="A384" s="17" t="str">
        <f>'[1]Febrero2023,Cta. por Pagar con '!C421</f>
        <v>B1500000559</v>
      </c>
      <c r="B384" s="24">
        <f>'[1]Febrero2023,Cta. por Pagar con '!D421</f>
        <v>44348</v>
      </c>
      <c r="C384" s="33" t="str">
        <f>'[1]Febrero2023,Cta. por Pagar con '!A421</f>
        <v>Universidad Iberoamericana, (UNIBE)</v>
      </c>
      <c r="D384" s="16" t="str">
        <f>'[1]Febrero2023,Cta. por Pagar con '!B421</f>
        <v>Becas Nacionales</v>
      </c>
      <c r="E384" s="21">
        <f>'[1]Febrero2023,Cta. por Pagar con '!H421</f>
        <v>120500</v>
      </c>
    </row>
    <row r="385" spans="1:5" x14ac:dyDescent="0.25">
      <c r="A385" s="17" t="str">
        <f>'[1]Febrero2023,Cta. por Pagar con '!C423</f>
        <v>B1500000591</v>
      </c>
      <c r="B385" s="24">
        <f>'[1]Febrero2023,Cta. por Pagar con '!D423</f>
        <v>44348</v>
      </c>
      <c r="C385" s="33" t="str">
        <f>'[1]Febrero2023,Cta. por Pagar con '!A423</f>
        <v>Universidad Iberoamericana, (UNIBE)</v>
      </c>
      <c r="D385" s="16" t="str">
        <f>'[1]Febrero2023,Cta. por Pagar con '!B423</f>
        <v>Becas Nacionales</v>
      </c>
      <c r="E385" s="21">
        <f>'[1]Febrero2023,Cta. por Pagar con '!H423</f>
        <v>214166.67</v>
      </c>
    </row>
    <row r="386" spans="1:5" x14ac:dyDescent="0.25">
      <c r="A386" s="17" t="str">
        <f>'[1]Febrero2023,Cta. por Pagar con '!C424</f>
        <v>B1500000592</v>
      </c>
      <c r="B386" s="24">
        <f>'[1]Febrero2023,Cta. por Pagar con '!D424</f>
        <v>44348</v>
      </c>
      <c r="C386" s="33" t="str">
        <f>'[1]Febrero2023,Cta. por Pagar con '!A424</f>
        <v>Universidad Iberoamericana, (UNIBE)</v>
      </c>
      <c r="D386" s="16" t="str">
        <f>'[1]Febrero2023,Cta. por Pagar con '!B424</f>
        <v>Becas Nacionales</v>
      </c>
      <c r="E386" s="21">
        <f>'[1]Febrero2023,Cta. por Pagar con '!H424</f>
        <v>358821.02</v>
      </c>
    </row>
    <row r="387" spans="1:5" x14ac:dyDescent="0.25">
      <c r="A387" s="17" t="str">
        <f>'[1]Febrero2023,Cta. por Pagar con '!C425</f>
        <v>B1500000623</v>
      </c>
      <c r="B387" s="24">
        <f>'[1]Febrero2023,Cta. por Pagar con '!D425</f>
        <v>44348</v>
      </c>
      <c r="C387" s="33" t="str">
        <f>'[1]Febrero2023,Cta. por Pagar con '!A425</f>
        <v>Universidad Iberoamericana, (UNIBE)</v>
      </c>
      <c r="D387" s="16" t="str">
        <f>'[1]Febrero2023,Cta. por Pagar con '!B425</f>
        <v>Becas Nacionales</v>
      </c>
      <c r="E387" s="21">
        <f>'[1]Febrero2023,Cta. por Pagar con '!H425</f>
        <v>218167.16</v>
      </c>
    </row>
    <row r="388" spans="1:5" x14ac:dyDescent="0.25">
      <c r="A388" s="17" t="str">
        <f>'[1]Febrero2023,Cta. por Pagar con '!C426</f>
        <v>B1500000629</v>
      </c>
      <c r="B388" s="24">
        <f>'[1]Febrero2023,Cta. por Pagar con '!D426</f>
        <v>44348</v>
      </c>
      <c r="C388" s="33" t="str">
        <f>'[1]Febrero2023,Cta. por Pagar con '!A426</f>
        <v>Universidad Iberoamericana, (UNIBE)</v>
      </c>
      <c r="D388" s="16" t="str">
        <f>'[1]Febrero2023,Cta. por Pagar con '!B426</f>
        <v>Becas Nacionales</v>
      </c>
      <c r="E388" s="21">
        <f>'[1]Febrero2023,Cta. por Pagar con '!H426</f>
        <v>294999.96000000002</v>
      </c>
    </row>
    <row r="389" spans="1:5" x14ac:dyDescent="0.25">
      <c r="A389" s="17" t="str">
        <f>'[1]Febrero2023,Cta. por Pagar con '!C427</f>
        <v>B1500000632</v>
      </c>
      <c r="B389" s="24">
        <f>'[1]Febrero2023,Cta. por Pagar con '!D427</f>
        <v>44348</v>
      </c>
      <c r="C389" s="33" t="str">
        <f>'[1]Febrero2023,Cta. por Pagar con '!A427</f>
        <v>Universidad Iberoamericana, (UNIBE)</v>
      </c>
      <c r="D389" s="16" t="str">
        <f>'[1]Febrero2023,Cta. por Pagar con '!B427</f>
        <v>Becas Nacionales</v>
      </c>
      <c r="E389" s="21">
        <f>'[1]Febrero2023,Cta. por Pagar con '!H427</f>
        <v>96225</v>
      </c>
    </row>
    <row r="390" spans="1:5" x14ac:dyDescent="0.25">
      <c r="A390" s="17" t="str">
        <f>'[1]Febrero2023,Cta. por Pagar con '!C428</f>
        <v>B1500000634</v>
      </c>
      <c r="B390" s="24">
        <f>'[1]Febrero2023,Cta. por Pagar con '!D428</f>
        <v>44348</v>
      </c>
      <c r="C390" s="33" t="str">
        <f>'[1]Febrero2023,Cta. por Pagar con '!A428</f>
        <v>Universidad Iberoamericana, (UNIBE)</v>
      </c>
      <c r="D390" s="16" t="str">
        <f>'[1]Febrero2023,Cta. por Pagar con '!B428</f>
        <v>Becas Nacionales</v>
      </c>
      <c r="E390" s="21">
        <f>'[1]Febrero2023,Cta. por Pagar con '!H428</f>
        <v>37750</v>
      </c>
    </row>
    <row r="391" spans="1:5" x14ac:dyDescent="0.25">
      <c r="A391" s="17" t="str">
        <f>'[1]Febrero2023,Cta. por Pagar con '!C429</f>
        <v>B1500000636</v>
      </c>
      <c r="B391" s="24">
        <f>'[1]Febrero2023,Cta. por Pagar con '!D429</f>
        <v>44348</v>
      </c>
      <c r="C391" s="33" t="str">
        <f>'[1]Febrero2023,Cta. por Pagar con '!A429</f>
        <v>Universidad Iberoamericana, (UNIBE)</v>
      </c>
      <c r="D391" s="16" t="str">
        <f>'[1]Febrero2023,Cta. por Pagar con '!B429</f>
        <v>Becas Nacionales</v>
      </c>
      <c r="E391" s="21">
        <f>'[1]Febrero2023,Cta. por Pagar con '!H429</f>
        <v>37500</v>
      </c>
    </row>
    <row r="392" spans="1:5" x14ac:dyDescent="0.25">
      <c r="A392" s="17" t="str">
        <f>'[1]Febrero2023,Cta. por Pagar con '!C430</f>
        <v>B1500000637</v>
      </c>
      <c r="B392" s="24">
        <f>'[1]Febrero2023,Cta. por Pagar con '!D430</f>
        <v>44348</v>
      </c>
      <c r="C392" s="33" t="str">
        <f>'[1]Febrero2023,Cta. por Pagar con '!A430</f>
        <v>Universidad Iberoamericana, (UNIBE)</v>
      </c>
      <c r="D392" s="16" t="str">
        <f>'[1]Febrero2023,Cta. por Pagar con '!B430</f>
        <v>Becas Nacionales</v>
      </c>
      <c r="E392" s="21">
        <f>'[1]Febrero2023,Cta. por Pagar con '!H430</f>
        <v>224437.5</v>
      </c>
    </row>
    <row r="393" spans="1:5" x14ac:dyDescent="0.25">
      <c r="A393" s="17" t="str">
        <f>'[1]Febrero2023,Cta. por Pagar con '!C431</f>
        <v>B1500000638</v>
      </c>
      <c r="B393" s="24">
        <f>'[1]Febrero2023,Cta. por Pagar con '!D431</f>
        <v>44348</v>
      </c>
      <c r="C393" s="33" t="str">
        <f>'[1]Febrero2023,Cta. por Pagar con '!A431</f>
        <v>Universidad Iberoamericana, (UNIBE)</v>
      </c>
      <c r="D393" s="16" t="str">
        <f>'[1]Febrero2023,Cta. por Pagar con '!B431</f>
        <v>Becas Nacionales</v>
      </c>
      <c r="E393" s="21">
        <f>'[1]Febrero2023,Cta. por Pagar con '!H431</f>
        <v>78000</v>
      </c>
    </row>
    <row r="394" spans="1:5" x14ac:dyDescent="0.25">
      <c r="A394" s="17" t="str">
        <f>'[1]Febrero2023,Cta. por Pagar con '!C432</f>
        <v>B1500000639</v>
      </c>
      <c r="B394" s="24">
        <f>'[1]Febrero2023,Cta. por Pagar con '!D432</f>
        <v>44348</v>
      </c>
      <c r="C394" s="33" t="str">
        <f>'[1]Febrero2023,Cta. por Pagar con '!A432</f>
        <v>Universidad Iberoamericana, (UNIBE)</v>
      </c>
      <c r="D394" s="16" t="str">
        <f>'[1]Febrero2023,Cta. por Pagar con '!B432</f>
        <v>Becas Nacionales</v>
      </c>
      <c r="E394" s="21">
        <f>'[1]Febrero2023,Cta. por Pagar con '!H432</f>
        <v>114608.56</v>
      </c>
    </row>
    <row r="395" spans="1:5" x14ac:dyDescent="0.25">
      <c r="A395" s="17" t="str">
        <f>'[1]Febrero2023,Cta. por Pagar con '!C433</f>
        <v>B1500000641</v>
      </c>
      <c r="B395" s="24">
        <f>'[1]Febrero2023,Cta. por Pagar con '!D433</f>
        <v>44348</v>
      </c>
      <c r="C395" s="33" t="str">
        <f>'[1]Febrero2023,Cta. por Pagar con '!A433</f>
        <v>Universidad Iberoamericana, (UNIBE)</v>
      </c>
      <c r="D395" s="16" t="str">
        <f>'[1]Febrero2023,Cta. por Pagar con '!B433</f>
        <v>Becas Nacionales</v>
      </c>
      <c r="E395" s="21">
        <f>'[1]Febrero2023,Cta. por Pagar con '!H433</f>
        <v>86166.67</v>
      </c>
    </row>
    <row r="396" spans="1:5" x14ac:dyDescent="0.25">
      <c r="A396" s="17" t="str">
        <f>'[1]Febrero2023,Cta. por Pagar con '!C436</f>
        <v>B1500000715</v>
      </c>
      <c r="B396" s="24">
        <f>'[1]Febrero2023,Cta. por Pagar con '!D436</f>
        <v>44470</v>
      </c>
      <c r="C396" s="33" t="str">
        <f>'[1]Febrero2023,Cta. por Pagar con '!A436</f>
        <v>Universidad Iberoamericana, (UNIBE)</v>
      </c>
      <c r="D396" s="16" t="str">
        <f>'[1]Febrero2023,Cta. por Pagar con '!B436</f>
        <v>Becas Nacionales</v>
      </c>
      <c r="E396" s="21">
        <f>'[1]Febrero2023,Cta. por Pagar con '!H436</f>
        <v>224437.5</v>
      </c>
    </row>
    <row r="397" spans="1:5" x14ac:dyDescent="0.25">
      <c r="A397" s="17" t="str">
        <f>'[1]Febrero2023,Cta. por Pagar con '!C437</f>
        <v>B1500000716</v>
      </c>
      <c r="B397" s="24">
        <f>'[1]Febrero2023,Cta. por Pagar con '!D437</f>
        <v>44470</v>
      </c>
      <c r="C397" s="33" t="str">
        <f>'[1]Febrero2023,Cta. por Pagar con '!A437</f>
        <v>Universidad Iberoamericana, (UNIBE)</v>
      </c>
      <c r="D397" s="16" t="str">
        <f>'[1]Febrero2023,Cta. por Pagar con '!B437</f>
        <v>Becas Nacionales</v>
      </c>
      <c r="E397" s="21">
        <f>'[1]Febrero2023,Cta. por Pagar con '!H437</f>
        <v>114608.56</v>
      </c>
    </row>
    <row r="398" spans="1:5" x14ac:dyDescent="0.25">
      <c r="A398" s="17" t="str">
        <f>'[1]Febrero2023,Cta. por Pagar con '!C438</f>
        <v>B1500000718</v>
      </c>
      <c r="B398" s="24">
        <f>'[1]Febrero2023,Cta. por Pagar con '!D438</f>
        <v>44470</v>
      </c>
      <c r="C398" s="33" t="str">
        <f>'[1]Febrero2023,Cta. por Pagar con '!A438</f>
        <v>Universidad Iberoamericana, (UNIBE)</v>
      </c>
      <c r="D398" s="16" t="str">
        <f>'[1]Febrero2023,Cta. por Pagar con '!B438</f>
        <v>Becas Nacionales</v>
      </c>
      <c r="E398" s="21">
        <f>'[1]Febrero2023,Cta. por Pagar con '!H438</f>
        <v>86166.67</v>
      </c>
    </row>
    <row r="399" spans="1:5" x14ac:dyDescent="0.25">
      <c r="A399" s="17" t="str">
        <f>'[1]Febrero2023,Cta. por Pagar con '!C439</f>
        <v>B1500000794</v>
      </c>
      <c r="B399" s="24">
        <f>'[1]Febrero2023,Cta. por Pagar con '!D439</f>
        <v>44578</v>
      </c>
      <c r="C399" s="33" t="str">
        <f>'[1]Febrero2023,Cta. por Pagar con '!A439</f>
        <v>Universidad Iberoamericana, (UNIBE)</v>
      </c>
      <c r="D399" s="16" t="str">
        <f>'[1]Febrero2023,Cta. por Pagar con '!B439</f>
        <v>Becas Nacionales</v>
      </c>
      <c r="E399" s="21">
        <f>'[1]Febrero2023,Cta. por Pagar con '!H439</f>
        <v>232500</v>
      </c>
    </row>
    <row r="400" spans="1:5" x14ac:dyDescent="0.25">
      <c r="A400" s="17" t="str">
        <f>'[1]Febrero2023,Cta. por Pagar con '!C440</f>
        <v>B1500000797</v>
      </c>
      <c r="B400" s="24">
        <f>'[1]Febrero2023,Cta. por Pagar con '!D440</f>
        <v>44578</v>
      </c>
      <c r="C400" s="33" t="str">
        <f>'[1]Febrero2023,Cta. por Pagar con '!A440</f>
        <v>Universidad Iberoamericana, (UNIBE)</v>
      </c>
      <c r="D400" s="16" t="str">
        <f>'[1]Febrero2023,Cta. por Pagar con '!B440</f>
        <v>Becas Nacionales</v>
      </c>
      <c r="E400" s="21">
        <f>'[1]Febrero2023,Cta. por Pagar con '!H440</f>
        <v>86166.67</v>
      </c>
    </row>
    <row r="401" spans="1:5" x14ac:dyDescent="0.25">
      <c r="A401" s="17" t="str">
        <f>'[1]Febrero2023,Cta. por Pagar con '!C441</f>
        <v>B1500000799</v>
      </c>
      <c r="B401" s="24">
        <f>'[1]Febrero2023,Cta. por Pagar con '!D441</f>
        <v>44578</v>
      </c>
      <c r="C401" s="33" t="str">
        <f>'[1]Febrero2023,Cta. por Pagar con '!A441</f>
        <v>Universidad Iberoamericana, (UNIBE)</v>
      </c>
      <c r="D401" s="16" t="str">
        <f>'[1]Febrero2023,Cta. por Pagar con '!B441</f>
        <v>Becas Nacionales</v>
      </c>
      <c r="E401" s="21">
        <f>'[1]Febrero2023,Cta. por Pagar con '!H441</f>
        <v>114608.56</v>
      </c>
    </row>
    <row r="402" spans="1:5" x14ac:dyDescent="0.25">
      <c r="A402" s="17" t="str">
        <f>'[1]Febrero2023,Cta. por Pagar con '!C442</f>
        <v>B1500000800</v>
      </c>
      <c r="B402" s="24">
        <f>'[1]Febrero2023,Cta. por Pagar con '!D442</f>
        <v>44578</v>
      </c>
      <c r="C402" s="33" t="str">
        <f>'[1]Febrero2023,Cta. por Pagar con '!A442</f>
        <v>Universidad Iberoamericana, (UNIBE)</v>
      </c>
      <c r="D402" s="16" t="str">
        <f>'[1]Febrero2023,Cta. por Pagar con '!B442</f>
        <v>Becas Nacionales</v>
      </c>
      <c r="E402" s="21">
        <f>'[1]Febrero2023,Cta. por Pagar con '!H442</f>
        <v>224437.5</v>
      </c>
    </row>
    <row r="403" spans="1:5" x14ac:dyDescent="0.25">
      <c r="A403" s="17" t="str">
        <f>'[1]Febrero2023,Cta. por Pagar con '!C443</f>
        <v>B1500000908</v>
      </c>
      <c r="B403" s="24">
        <f>'[1]Febrero2023,Cta. por Pagar con '!D443</f>
        <v>44805</v>
      </c>
      <c r="C403" s="33" t="str">
        <f>'[1]Febrero2023,Cta. por Pagar con '!A443</f>
        <v>Universidad Iberoamericana, (UNIBE)</v>
      </c>
      <c r="D403" s="16" t="str">
        <f>'[1]Febrero2023,Cta. por Pagar con '!B443</f>
        <v>Becas Nacionales</v>
      </c>
      <c r="E403" s="21">
        <f>'[1]Febrero2023,Cta. por Pagar con '!H443</f>
        <v>84250</v>
      </c>
    </row>
    <row r="404" spans="1:5" x14ac:dyDescent="0.25">
      <c r="A404" s="17" t="str">
        <f>'[1]Febrero2023,Cta. por Pagar con '!C444</f>
        <v>B1500000935</v>
      </c>
      <c r="B404" s="24">
        <f>'[1]Febrero2023,Cta. por Pagar con '!D444</f>
        <v>44805</v>
      </c>
      <c r="C404" s="33" t="str">
        <f>'[1]Febrero2023,Cta. por Pagar con '!A444</f>
        <v>Universidad Iberoamericana, (UNIBE)</v>
      </c>
      <c r="D404" s="16" t="str">
        <f>'[1]Febrero2023,Cta. por Pagar con '!B444</f>
        <v>Becas Nacionales</v>
      </c>
      <c r="E404" s="21">
        <f>'[1]Febrero2023,Cta. por Pagar con '!H444</f>
        <v>67787.08</v>
      </c>
    </row>
    <row r="405" spans="1:5" x14ac:dyDescent="0.25">
      <c r="A405" s="17" t="str">
        <f>'[1]Febrero2023,Cta. por Pagar con '!C445</f>
        <v>B1500001014</v>
      </c>
      <c r="B405" s="24">
        <f>'[1]Febrero2023,Cta. por Pagar con '!D445</f>
        <v>44835</v>
      </c>
      <c r="C405" s="33" t="str">
        <f>'[1]Febrero2023,Cta. por Pagar con '!A445</f>
        <v>Universidad Iberoamericana, (UNIBE)</v>
      </c>
      <c r="D405" s="16" t="str">
        <f>'[1]Febrero2023,Cta. por Pagar con '!B445</f>
        <v>Becas Nacionales</v>
      </c>
      <c r="E405" s="21">
        <f>'[1]Febrero2023,Cta. por Pagar con '!H445</f>
        <v>33893.54</v>
      </c>
    </row>
    <row r="406" spans="1:5" x14ac:dyDescent="0.25">
      <c r="A406" s="17" t="str">
        <f>'[1]Febrero2023,Cta. por Pagar con '!C446</f>
        <v>B1500001015</v>
      </c>
      <c r="B406" s="24">
        <f>'[1]Febrero2023,Cta. por Pagar con '!D446</f>
        <v>44835</v>
      </c>
      <c r="C406" s="33" t="str">
        <f>'[1]Febrero2023,Cta. por Pagar con '!A446</f>
        <v>Universidad Iberoamericana, (UNIBE)</v>
      </c>
      <c r="D406" s="16" t="str">
        <f>'[1]Febrero2023,Cta. por Pagar con '!B446</f>
        <v>Becas Nacionales</v>
      </c>
      <c r="E406" s="21">
        <f>'[1]Febrero2023,Cta. por Pagar con '!H446</f>
        <v>91750</v>
      </c>
    </row>
    <row r="407" spans="1:5" x14ac:dyDescent="0.25">
      <c r="A407" s="17" t="str">
        <f>'[1]Febrero2023,Cta. por Pagar con '!C447</f>
        <v>B1500001016</v>
      </c>
      <c r="B407" s="24">
        <f>'[1]Febrero2023,Cta. por Pagar con '!D447</f>
        <v>44835</v>
      </c>
      <c r="C407" s="33" t="str">
        <f>'[1]Febrero2023,Cta. por Pagar con '!A447</f>
        <v>Universidad Iberoamericana, (UNIBE)</v>
      </c>
      <c r="D407" s="16" t="str">
        <f>'[1]Febrero2023,Cta. por Pagar con '!B447</f>
        <v>Becas Nacionales</v>
      </c>
      <c r="E407" s="21">
        <f>'[1]Febrero2023,Cta. por Pagar con '!H447</f>
        <v>46750</v>
      </c>
    </row>
    <row r="408" spans="1:5" x14ac:dyDescent="0.25">
      <c r="A408" s="17" t="str">
        <f>'[1]Febrero2023,Cta. por Pagar con '!C448</f>
        <v>B1500001019</v>
      </c>
      <c r="B408" s="24">
        <f>'[1]Febrero2023,Cta. por Pagar con '!D448</f>
        <v>44835</v>
      </c>
      <c r="C408" s="33" t="str">
        <f>'[1]Febrero2023,Cta. por Pagar con '!A448</f>
        <v>Universidad Iberoamericana, (UNIBE)</v>
      </c>
      <c r="D408" s="16" t="str">
        <f>'[1]Febrero2023,Cta. por Pagar con '!B448</f>
        <v>Becas Nacionales</v>
      </c>
      <c r="E408" s="21">
        <f>'[1]Febrero2023,Cta. por Pagar con '!H448</f>
        <v>171610.5</v>
      </c>
    </row>
    <row r="409" spans="1:5" x14ac:dyDescent="0.25">
      <c r="A409" s="17" t="str">
        <f>'[1]Febrero2023,Cta. por Pagar con '!C449</f>
        <v>B1500001020</v>
      </c>
      <c r="B409" s="24">
        <f>'[1]Febrero2023,Cta. por Pagar con '!D449</f>
        <v>44835</v>
      </c>
      <c r="C409" s="33" t="str">
        <f>'[1]Febrero2023,Cta. por Pagar con '!A449</f>
        <v>Universidad Iberoamericana, (UNIBE)</v>
      </c>
      <c r="D409" s="16" t="str">
        <f>'[1]Febrero2023,Cta. por Pagar con '!B449</f>
        <v>Becas Nacionales</v>
      </c>
      <c r="E409" s="21">
        <f>'[1]Febrero2023,Cta. por Pagar con '!H449</f>
        <v>178500</v>
      </c>
    </row>
    <row r="410" spans="1:5" x14ac:dyDescent="0.25">
      <c r="A410" s="17" t="str">
        <f>'[1]Febrero2023,Cta. por Pagar con '!C450</f>
        <v>B1500001022</v>
      </c>
      <c r="B410" s="24">
        <f>'[1]Febrero2023,Cta. por Pagar con '!D450</f>
        <v>44835</v>
      </c>
      <c r="C410" s="33" t="str">
        <f>'[1]Febrero2023,Cta. por Pagar con '!A450</f>
        <v>Universidad Iberoamericana, (UNIBE)</v>
      </c>
      <c r="D410" s="16" t="str">
        <f>'[1]Febrero2023,Cta. por Pagar con '!B450</f>
        <v>Becas Nacionales</v>
      </c>
      <c r="E410" s="21">
        <f>'[1]Febrero2023,Cta. por Pagar con '!H450</f>
        <v>296303.65999999997</v>
      </c>
    </row>
    <row r="411" spans="1:5" x14ac:dyDescent="0.25">
      <c r="A411" s="17" t="str">
        <f>'[1]Febrero2023,Cta. por Pagar con '!C451</f>
        <v>B1500001023</v>
      </c>
      <c r="B411" s="24">
        <f>'[1]Febrero2023,Cta. por Pagar con '!D451</f>
        <v>44835</v>
      </c>
      <c r="C411" s="33" t="str">
        <f>'[1]Febrero2023,Cta. por Pagar con '!A451</f>
        <v>Universidad Iberoamericana, (UNIBE)</v>
      </c>
      <c r="D411" s="16" t="str">
        <f>'[1]Febrero2023,Cta. por Pagar con '!B451</f>
        <v>Becas Nacionales</v>
      </c>
      <c r="E411" s="21">
        <f>'[1]Febrero2023,Cta. por Pagar con '!H451</f>
        <v>232500</v>
      </c>
    </row>
    <row r="412" spans="1:5" x14ac:dyDescent="0.25">
      <c r="A412" s="17" t="str">
        <f>'[1]Febrero2023,Cta. por Pagar con '!C452</f>
        <v>B1500001024</v>
      </c>
      <c r="B412" s="24">
        <f>'[1]Febrero2023,Cta. por Pagar con '!D452</f>
        <v>44835</v>
      </c>
      <c r="C412" s="33" t="str">
        <f>'[1]Febrero2023,Cta. por Pagar con '!A452</f>
        <v>Universidad Iberoamericana, (UNIBE)</v>
      </c>
      <c r="D412" s="16" t="str">
        <f>'[1]Febrero2023,Cta. por Pagar con '!B452</f>
        <v>Becas Nacionales</v>
      </c>
      <c r="E412" s="21">
        <f>'[1]Febrero2023,Cta. por Pagar con '!H452</f>
        <v>188936.15</v>
      </c>
    </row>
    <row r="413" spans="1:5" x14ac:dyDescent="0.25">
      <c r="A413" s="17" t="str">
        <f>'[1]Febrero2023,Cta. por Pagar con '!C453</f>
        <v>B1500001025</v>
      </c>
      <c r="B413" s="24">
        <f>'[1]Febrero2023,Cta. por Pagar con '!D453</f>
        <v>44835</v>
      </c>
      <c r="C413" s="33" t="str">
        <f>'[1]Febrero2023,Cta. por Pagar con '!A453</f>
        <v>Universidad Iberoamericana, (UNIBE)</v>
      </c>
      <c r="D413" s="16" t="str">
        <f>'[1]Febrero2023,Cta. por Pagar con '!B453</f>
        <v>Becas Nacionales</v>
      </c>
      <c r="E413" s="21">
        <f>'[1]Febrero2023,Cta. por Pagar con '!H453</f>
        <v>86166.67</v>
      </c>
    </row>
    <row r="414" spans="1:5" x14ac:dyDescent="0.25">
      <c r="A414" s="17" t="str">
        <f>'[1]Febrero2023,Cta. por Pagar con '!C454</f>
        <v>B1500001026</v>
      </c>
      <c r="B414" s="24">
        <f>'[1]Febrero2023,Cta. por Pagar con '!D454</f>
        <v>44835</v>
      </c>
      <c r="C414" s="33" t="str">
        <f>'[1]Febrero2023,Cta. por Pagar con '!A454</f>
        <v>Universidad Iberoamericana, (UNIBE)</v>
      </c>
      <c r="D414" s="16" t="str">
        <f>'[1]Febrero2023,Cta. por Pagar con '!B454</f>
        <v>Becas Nacionales</v>
      </c>
      <c r="E414" s="21">
        <f>'[1]Febrero2023,Cta. por Pagar con '!H454</f>
        <v>273000</v>
      </c>
    </row>
    <row r="415" spans="1:5" x14ac:dyDescent="0.25">
      <c r="A415" s="17" t="str">
        <f>'[1]Febrero2023,Cta. por Pagar con '!C455</f>
        <v>B1500001027</v>
      </c>
      <c r="B415" s="24">
        <f>'[1]Febrero2023,Cta. por Pagar con '!D455</f>
        <v>44835</v>
      </c>
      <c r="C415" s="33" t="str">
        <f>'[1]Febrero2023,Cta. por Pagar con '!A455</f>
        <v>Universidad Iberoamericana, (UNIBE)</v>
      </c>
      <c r="D415" s="16" t="str">
        <f>'[1]Febrero2023,Cta. por Pagar con '!B455</f>
        <v>Becas Nacionales</v>
      </c>
      <c r="E415" s="21">
        <f>'[1]Febrero2023,Cta. por Pagar con '!H455</f>
        <v>114608.56</v>
      </c>
    </row>
    <row r="416" spans="1:5" x14ac:dyDescent="0.25">
      <c r="A416" s="17" t="str">
        <f>'[1]Febrero2023,Cta. por Pagar con '!C456</f>
        <v>B1500001028</v>
      </c>
      <c r="B416" s="24">
        <f>'[1]Febrero2023,Cta. por Pagar con '!D456</f>
        <v>44835</v>
      </c>
      <c r="C416" s="33" t="str">
        <f>'[1]Febrero2023,Cta. por Pagar con '!A456</f>
        <v>Universidad Iberoamericana, (UNIBE)</v>
      </c>
      <c r="D416" s="16" t="str">
        <f>'[1]Febrero2023,Cta. por Pagar con '!B456</f>
        <v>Becas Nacionales</v>
      </c>
      <c r="E416" s="21">
        <f>'[1]Febrero2023,Cta. por Pagar con '!H456</f>
        <v>224437.5</v>
      </c>
    </row>
    <row r="417" spans="1:5" x14ac:dyDescent="0.25">
      <c r="A417" s="17" t="str">
        <f>'[1]Febrero2023,Cta. por Pagar con '!C457</f>
        <v>B1500001031</v>
      </c>
      <c r="B417" s="24">
        <f>'[1]Febrero2023,Cta. por Pagar con '!D457</f>
        <v>44835</v>
      </c>
      <c r="C417" s="33" t="str">
        <f>'[1]Febrero2023,Cta. por Pagar con '!A457</f>
        <v>Universidad Iberoamericana, (UNIBE)</v>
      </c>
      <c r="D417" s="16" t="str">
        <f>'[1]Febrero2023,Cta. por Pagar con '!B457</f>
        <v>Becas Nacionales</v>
      </c>
      <c r="E417" s="21">
        <f>'[1]Febrero2023,Cta. por Pagar con '!H457</f>
        <v>49725</v>
      </c>
    </row>
    <row r="418" spans="1:5" x14ac:dyDescent="0.25">
      <c r="A418" s="17" t="str">
        <f>'[1]Febrero2023,Cta. por Pagar con '!C458</f>
        <v>B1500001035</v>
      </c>
      <c r="B418" s="24">
        <f>'[1]Febrero2023,Cta. por Pagar con '!D458</f>
        <v>44835</v>
      </c>
      <c r="C418" s="33" t="str">
        <f>'[1]Febrero2023,Cta. por Pagar con '!A458</f>
        <v>Universidad Iberoamericana, (UNIBE)</v>
      </c>
      <c r="D418" s="16" t="str">
        <f>'[1]Febrero2023,Cta. por Pagar con '!B458</f>
        <v>Becas Nacionales</v>
      </c>
      <c r="E418" s="21">
        <f>'[1]Febrero2023,Cta. por Pagar con '!H458</f>
        <v>118718.77</v>
      </c>
    </row>
    <row r="419" spans="1:5" x14ac:dyDescent="0.25">
      <c r="A419" s="17" t="str">
        <f>'[1]Febrero2023,Cta. por Pagar con '!C459</f>
        <v>B1500001037</v>
      </c>
      <c r="B419" s="24">
        <f>'[1]Febrero2023,Cta. por Pagar con '!D459</f>
        <v>44835</v>
      </c>
      <c r="C419" s="33" t="str">
        <f>'[1]Febrero2023,Cta. por Pagar con '!A459</f>
        <v>Universidad Iberoamericana, (UNIBE)</v>
      </c>
      <c r="D419" s="16" t="str">
        <f>'[1]Febrero2023,Cta. por Pagar con '!B459</f>
        <v>Becas Nacionales</v>
      </c>
      <c r="E419" s="21">
        <f>'[1]Febrero2023,Cta. por Pagar con '!H459</f>
        <v>93000</v>
      </c>
    </row>
    <row r="420" spans="1:5" x14ac:dyDescent="0.25">
      <c r="A420" s="17" t="str">
        <f>'[1]Febrero2023,Cta. por Pagar con '!C460</f>
        <v>B1500001154</v>
      </c>
      <c r="B420" s="24">
        <f>'[1]Febrero2023,Cta. por Pagar con '!D460</f>
        <v>44563</v>
      </c>
      <c r="C420" s="33" t="str">
        <f>'[1]Febrero2023,Cta. por Pagar con '!A460</f>
        <v>Universidad Iberoamericana, (UNIBE)</v>
      </c>
      <c r="D420" s="16" t="str">
        <f>'[1]Febrero2023,Cta. por Pagar con '!B460</f>
        <v>Becas Nacionales</v>
      </c>
      <c r="E420" s="21">
        <f>'[1]Febrero2023,Cta. por Pagar con '!H460</f>
        <v>91750</v>
      </c>
    </row>
    <row r="421" spans="1:5" x14ac:dyDescent="0.25">
      <c r="A421" s="17" t="str">
        <f>'[1]Febrero2023,Cta. por Pagar con '!C461</f>
        <v>B1500001175</v>
      </c>
      <c r="B421" s="24">
        <f>'[1]Febrero2023,Cta. por Pagar con '!D461</f>
        <v>44563</v>
      </c>
      <c r="C421" s="33" t="str">
        <f>'[1]Febrero2023,Cta. por Pagar con '!A461</f>
        <v>Universidad Iberoamericana, (UNIBE)</v>
      </c>
      <c r="D421" s="16" t="str">
        <f>'[1]Febrero2023,Cta. por Pagar con '!B461</f>
        <v>Becas Nacionales</v>
      </c>
      <c r="E421" s="21">
        <f>'[1]Febrero2023,Cta. por Pagar con '!H461</f>
        <v>215840</v>
      </c>
    </row>
    <row r="422" spans="1:5" x14ac:dyDescent="0.25">
      <c r="A422" s="17" t="str">
        <f>'[1]Febrero2023,Cta. por Pagar con '!C462</f>
        <v>B1500001173</v>
      </c>
      <c r="B422" s="24">
        <f>'[1]Febrero2023,Cta. por Pagar con '!D462</f>
        <v>44563</v>
      </c>
      <c r="C422" s="33" t="str">
        <f>'[1]Febrero2023,Cta. por Pagar con '!A462</f>
        <v>Universidad Iberoamericana, (UNIBE)</v>
      </c>
      <c r="D422" s="16" t="str">
        <f>'[1]Febrero2023,Cta. por Pagar con '!B462</f>
        <v>Becas Nacionales</v>
      </c>
      <c r="E422" s="21">
        <f>'[1]Febrero2023,Cta. por Pagar con '!H462</f>
        <v>1608000</v>
      </c>
    </row>
    <row r="423" spans="1:5" x14ac:dyDescent="0.25">
      <c r="A423" s="17" t="str">
        <f>'[1]Febrero2023,Cta. por Pagar con '!C463</f>
        <v>B1500001172</v>
      </c>
      <c r="B423" s="24">
        <f>'[1]Febrero2023,Cta. por Pagar con '!D463</f>
        <v>44563</v>
      </c>
      <c r="C423" s="33" t="str">
        <f>'[1]Febrero2023,Cta. por Pagar con '!A463</f>
        <v>Universidad Iberoamericana, (UNIBE)</v>
      </c>
      <c r="D423" s="16" t="str">
        <f>'[1]Febrero2023,Cta. por Pagar con '!B463</f>
        <v>Becas Nacionales</v>
      </c>
      <c r="E423" s="21">
        <f>'[1]Febrero2023,Cta. por Pagar con '!H463</f>
        <v>6802500</v>
      </c>
    </row>
    <row r="424" spans="1:5" x14ac:dyDescent="0.25">
      <c r="A424" s="17" t="str">
        <f>'[1]Febrero2023,Cta. por Pagar con '!C464</f>
        <v>B1500001171</v>
      </c>
      <c r="B424" s="24">
        <f>'[1]Febrero2023,Cta. por Pagar con '!D464</f>
        <v>44563</v>
      </c>
      <c r="C424" s="33" t="str">
        <f>'[1]Febrero2023,Cta. por Pagar con '!A464</f>
        <v>Universidad Iberoamericana, (UNIBE)</v>
      </c>
      <c r="D424" s="16" t="str">
        <f>'[1]Febrero2023,Cta. por Pagar con '!B464</f>
        <v>Becas Nacionales</v>
      </c>
      <c r="E424" s="21">
        <f>'[1]Febrero2023,Cta. por Pagar con '!H464</f>
        <v>6690000</v>
      </c>
    </row>
    <row r="425" spans="1:5" x14ac:dyDescent="0.25">
      <c r="A425" s="17" t="str">
        <f>'[1]Febrero2023,Cta. por Pagar con '!C465</f>
        <v>B1500001169</v>
      </c>
      <c r="B425" s="24">
        <f>'[1]Febrero2023,Cta. por Pagar con '!D465</f>
        <v>44563</v>
      </c>
      <c r="C425" s="33" t="str">
        <f>'[1]Febrero2023,Cta. por Pagar con '!A465</f>
        <v>Universidad Iberoamericana, (UNIBE)</v>
      </c>
      <c r="D425" s="16" t="str">
        <f>'[1]Febrero2023,Cta. por Pagar con '!B465</f>
        <v>Becas Nacionales</v>
      </c>
      <c r="E425" s="21">
        <f>'[1]Febrero2023,Cta. por Pagar con '!H465</f>
        <v>1813500</v>
      </c>
    </row>
    <row r="426" spans="1:5" x14ac:dyDescent="0.25">
      <c r="A426" s="17" t="str">
        <f>'[1]Febrero2023,Cta. por Pagar con '!C466</f>
        <v>B1500001167</v>
      </c>
      <c r="B426" s="24">
        <f>'[1]Febrero2023,Cta. por Pagar con '!D466</f>
        <v>44563</v>
      </c>
      <c r="C426" s="33" t="str">
        <f>'[1]Febrero2023,Cta. por Pagar con '!A466</f>
        <v>Universidad Iberoamericana, (UNIBE)</v>
      </c>
      <c r="D426" s="16" t="str">
        <f>'[1]Febrero2023,Cta. por Pagar con '!B466</f>
        <v>Becas Nacionales</v>
      </c>
      <c r="E426" s="21">
        <f>'[1]Febrero2023,Cta. por Pagar con '!H466</f>
        <v>224437.5</v>
      </c>
    </row>
    <row r="427" spans="1:5" x14ac:dyDescent="0.25">
      <c r="A427" s="17" t="str">
        <f>'[1]Febrero2023,Cta. por Pagar con '!C467</f>
        <v>B1500001166</v>
      </c>
      <c r="B427" s="24">
        <f>'[1]Febrero2023,Cta. por Pagar con '!D467</f>
        <v>44563</v>
      </c>
      <c r="C427" s="33" t="str">
        <f>'[1]Febrero2023,Cta. por Pagar con '!A467</f>
        <v>Universidad Iberoamericana, (UNIBE)</v>
      </c>
      <c r="D427" s="16" t="str">
        <f>'[1]Febrero2023,Cta. por Pagar con '!B467</f>
        <v>Becas Nacionales</v>
      </c>
      <c r="E427" s="21">
        <f>'[1]Febrero2023,Cta. por Pagar con '!H467</f>
        <v>114608.56</v>
      </c>
    </row>
    <row r="428" spans="1:5" x14ac:dyDescent="0.25">
      <c r="A428" s="17" t="str">
        <f>'[1]Febrero2023,Cta. por Pagar con '!C468</f>
        <v>B1500001165</v>
      </c>
      <c r="B428" s="24">
        <f>'[1]Febrero2023,Cta. por Pagar con '!D468</f>
        <v>44563</v>
      </c>
      <c r="C428" s="33" t="str">
        <f>'[1]Febrero2023,Cta. por Pagar con '!A468</f>
        <v>Universidad Iberoamericana, (UNIBE)</v>
      </c>
      <c r="D428" s="16" t="str">
        <f>'[1]Febrero2023,Cta. por Pagar con '!B468</f>
        <v>Becas Nacionales</v>
      </c>
      <c r="E428" s="21">
        <f>'[1]Febrero2023,Cta. por Pagar con '!H468</f>
        <v>232500</v>
      </c>
    </row>
    <row r="429" spans="1:5" x14ac:dyDescent="0.25">
      <c r="A429" s="17" t="str">
        <f>'[1]Febrero2023,Cta. por Pagar con '!C469</f>
        <v>B1500001164</v>
      </c>
      <c r="B429" s="24">
        <f>'[1]Febrero2023,Cta. por Pagar con '!D469</f>
        <v>44563</v>
      </c>
      <c r="C429" s="33" t="str">
        <f>'[1]Febrero2023,Cta. por Pagar con '!A469</f>
        <v>Universidad Iberoamericana, (UNIBE)</v>
      </c>
      <c r="D429" s="16" t="str">
        <f>'[1]Febrero2023,Cta. por Pagar con '!B469</f>
        <v>Becas Nacionales</v>
      </c>
      <c r="E429" s="21">
        <f>'[1]Febrero2023,Cta. por Pagar con '!H469</f>
        <v>273000</v>
      </c>
    </row>
    <row r="430" spans="1:5" x14ac:dyDescent="0.25">
      <c r="A430" s="17" t="str">
        <f>'[1]Febrero2023,Cta. por Pagar con '!C470</f>
        <v>B1500001160</v>
      </c>
      <c r="B430" s="24">
        <f>'[1]Febrero2023,Cta. por Pagar con '!D470</f>
        <v>44563</v>
      </c>
      <c r="C430" s="33" t="str">
        <f>'[1]Febrero2023,Cta. por Pagar con '!A470</f>
        <v>Universidad Iberoamericana, (UNIBE)</v>
      </c>
      <c r="D430" s="16" t="str">
        <f>'[1]Febrero2023,Cta. por Pagar con '!B470</f>
        <v>Becas Nacionales</v>
      </c>
      <c r="E430" s="21">
        <f>'[1]Febrero2023,Cta. por Pagar con '!H470</f>
        <v>196372.5</v>
      </c>
    </row>
    <row r="431" spans="1:5" x14ac:dyDescent="0.25">
      <c r="A431" s="17" t="str">
        <f>'[1]Febrero2023,Cta. por Pagar con '!C471</f>
        <v>B1500001161</v>
      </c>
      <c r="B431" s="24">
        <f>'[1]Febrero2023,Cta. por Pagar con '!D471</f>
        <v>44563</v>
      </c>
      <c r="C431" s="33" t="str">
        <f>'[1]Febrero2023,Cta. por Pagar con '!A471</f>
        <v>Universidad Iberoamericana, (UNIBE)</v>
      </c>
      <c r="D431" s="16" t="str">
        <f>'[1]Febrero2023,Cta. por Pagar con '!B471</f>
        <v>Becas Nacionales</v>
      </c>
      <c r="E431" s="21">
        <f>'[1]Febrero2023,Cta. por Pagar con '!H471</f>
        <v>296303.65999999997</v>
      </c>
    </row>
    <row r="432" spans="1:5" x14ac:dyDescent="0.25">
      <c r="A432" s="17" t="str">
        <f>'[1]Febrero2023,Cta. por Pagar con '!C472</f>
        <v>B1500001162</v>
      </c>
      <c r="B432" s="24">
        <f>'[1]Febrero2023,Cta. por Pagar con '!D472</f>
        <v>44563</v>
      </c>
      <c r="C432" s="33" t="str">
        <f>'[1]Febrero2023,Cta. por Pagar con '!A472</f>
        <v>Universidad Iberoamericana, (UNIBE)</v>
      </c>
      <c r="D432" s="16" t="str">
        <f>'[1]Febrero2023,Cta. por Pagar con '!B472</f>
        <v>Becas Nacionales</v>
      </c>
      <c r="E432" s="21">
        <f>'[1]Febrero2023,Cta. por Pagar con '!H472</f>
        <v>188936.15</v>
      </c>
    </row>
    <row r="433" spans="1:5" x14ac:dyDescent="0.25">
      <c r="A433" s="17" t="str">
        <f>'[1]Febrero2023,Cta. por Pagar con '!C473</f>
        <v>B1500001159</v>
      </c>
      <c r="B433" s="24">
        <f>'[1]Febrero2023,Cta. por Pagar con '!D473</f>
        <v>44563</v>
      </c>
      <c r="C433" s="33" t="str">
        <f>'[1]Febrero2023,Cta. por Pagar con '!A473</f>
        <v>Universidad Iberoamericana, (UNIBE)</v>
      </c>
      <c r="D433" s="16" t="str">
        <f>'[1]Febrero2023,Cta. por Pagar con '!B473</f>
        <v>Becas Nacionales</v>
      </c>
      <c r="E433" s="21">
        <f>'[1]Febrero2023,Cta. por Pagar con '!H473</f>
        <v>178500</v>
      </c>
    </row>
    <row r="434" spans="1:5" x14ac:dyDescent="0.25">
      <c r="A434" s="17" t="str">
        <f>'[1]Febrero2023,Cta. por Pagar con '!C474</f>
        <v>B1500001158</v>
      </c>
      <c r="B434" s="24">
        <f>'[1]Febrero2023,Cta. por Pagar con '!D474</f>
        <v>44563</v>
      </c>
      <c r="C434" s="33" t="str">
        <f>'[1]Febrero2023,Cta. por Pagar con '!A474</f>
        <v>Universidad Iberoamericana, (UNIBE)</v>
      </c>
      <c r="D434" s="16" t="str">
        <f>'[1]Febrero2023,Cta. por Pagar con '!B474</f>
        <v>Becas Nacionales</v>
      </c>
      <c r="E434" s="21">
        <f>'[1]Febrero2023,Cta. por Pagar con '!H474</f>
        <v>171610.5</v>
      </c>
    </row>
    <row r="435" spans="1:5" x14ac:dyDescent="0.25">
      <c r="A435" s="17" t="str">
        <f>'[1]Febrero2023,Cta. por Pagar con '!C475</f>
        <v>B1500001157</v>
      </c>
      <c r="B435" s="24">
        <f>'[1]Febrero2023,Cta. por Pagar con '!D475</f>
        <v>44563</v>
      </c>
      <c r="C435" s="33" t="str">
        <f>'[1]Febrero2023,Cta. por Pagar con '!A475</f>
        <v>Universidad Iberoamericana, (UNIBE)</v>
      </c>
      <c r="D435" s="16" t="str">
        <f>'[1]Febrero2023,Cta. por Pagar con '!B475</f>
        <v>Becas Nacionales</v>
      </c>
      <c r="E435" s="21">
        <f>'[1]Febrero2023,Cta. por Pagar con '!H475</f>
        <v>1153087.29</v>
      </c>
    </row>
    <row r="436" spans="1:5" x14ac:dyDescent="0.25">
      <c r="A436" s="17" t="str">
        <f>'[1]Febrero2023,Cta. por Pagar con '!C476</f>
        <v>B1500001156</v>
      </c>
      <c r="B436" s="24">
        <f>'[1]Febrero2023,Cta. por Pagar con '!D476</f>
        <v>44563</v>
      </c>
      <c r="C436" s="33" t="str">
        <f>'[1]Febrero2023,Cta. por Pagar con '!A476</f>
        <v>Universidad Iberoamericana, (UNIBE)</v>
      </c>
      <c r="D436" s="16" t="str">
        <f>'[1]Febrero2023,Cta. por Pagar con '!B476</f>
        <v>Becas Nacionales</v>
      </c>
      <c r="E436" s="21">
        <f>'[1]Febrero2023,Cta. por Pagar con '!H476</f>
        <v>2112000</v>
      </c>
    </row>
    <row r="437" spans="1:5" x14ac:dyDescent="0.25">
      <c r="A437" s="17" t="str">
        <f>'[1]Febrero2023,Cta. por Pagar con '!C477</f>
        <v>B1500001155</v>
      </c>
      <c r="B437" s="24">
        <f>'[1]Febrero2023,Cta. por Pagar con '!D477</f>
        <v>44563</v>
      </c>
      <c r="C437" s="33" t="str">
        <f>'[1]Febrero2023,Cta. por Pagar con '!A477</f>
        <v>Universidad Iberoamericana, (UNIBE)</v>
      </c>
      <c r="D437" s="16" t="str">
        <f>'[1]Febrero2023,Cta. por Pagar con '!B477</f>
        <v>Becas Nacionales</v>
      </c>
      <c r="E437" s="21">
        <f>'[1]Febrero2023,Cta. por Pagar con '!H477</f>
        <v>46750</v>
      </c>
    </row>
    <row r="438" spans="1:5" x14ac:dyDescent="0.25">
      <c r="A438" s="17" t="str">
        <f>'[1]Febrero2023,Cta. por Pagar con '!C478</f>
        <v>B1500001151</v>
      </c>
      <c r="B438" s="24">
        <f>'[1]Febrero2023,Cta. por Pagar con '!D478</f>
        <v>44563</v>
      </c>
      <c r="C438" s="33" t="str">
        <f>'[1]Febrero2023,Cta. por Pagar con '!A478</f>
        <v>Universidad Iberoamericana, (UNIBE)</v>
      </c>
      <c r="D438" s="16" t="str">
        <f>'[1]Febrero2023,Cta. por Pagar con '!B478</f>
        <v>Becas Nacionales</v>
      </c>
      <c r="E438" s="21">
        <f>'[1]Febrero2023,Cta. por Pagar con '!H478</f>
        <v>725711.25</v>
      </c>
    </row>
    <row r="439" spans="1:5" x14ac:dyDescent="0.25">
      <c r="A439" s="17" t="str">
        <f>'[1]Febrero2023,Cta. por Pagar con '!C479</f>
        <v>B1500000884</v>
      </c>
      <c r="B439" s="24">
        <f>'[1]Febrero2023,Cta. por Pagar con '!D479</f>
        <v>44563</v>
      </c>
      <c r="C439" s="33" t="str">
        <f>'[1]Febrero2023,Cta. por Pagar con '!A479</f>
        <v>Universidad Iberoamericana, (UNIBE)</v>
      </c>
      <c r="D439" s="16" t="str">
        <f>'[1]Febrero2023,Cta. por Pagar con '!B479</f>
        <v>Becas Nacionales</v>
      </c>
      <c r="E439" s="21">
        <f>'[1]Febrero2023,Cta. por Pagar con '!H479</f>
        <v>114608.56</v>
      </c>
    </row>
    <row r="440" spans="1:5" x14ac:dyDescent="0.25">
      <c r="A440" s="17" t="str">
        <f>'[1]Febrero2023,Cta. por Pagar con '!C480</f>
        <v>B1500001137</v>
      </c>
      <c r="B440" s="24">
        <f>'[1]Febrero2023,Cta. por Pagar con '!D480</f>
        <v>44563</v>
      </c>
      <c r="C440" s="33" t="str">
        <f>'[1]Febrero2023,Cta. por Pagar con '!A480</f>
        <v>Universidad Iberoamericana, (UNIBE)</v>
      </c>
      <c r="D440" s="16" t="str">
        <f>'[1]Febrero2023,Cta. por Pagar con '!B480</f>
        <v>Becas Nacionales</v>
      </c>
      <c r="E440" s="21">
        <f>'[1]Febrero2023,Cta. por Pagar con '!H480</f>
        <v>498150</v>
      </c>
    </row>
    <row r="441" spans="1:5" x14ac:dyDescent="0.25">
      <c r="A441" s="17" t="str">
        <f>'[1]Febrero2023,Cta. por Pagar con '!C481</f>
        <v>B1500000834</v>
      </c>
      <c r="B441" s="24">
        <f>'[1]Febrero2023,Cta. por Pagar con '!D481</f>
        <v>44563</v>
      </c>
      <c r="C441" s="33" t="str">
        <f>'[1]Febrero2023,Cta. por Pagar con '!A481</f>
        <v>Universidad Iberoamericana, (UNIBE)</v>
      </c>
      <c r="D441" s="16" t="str">
        <f>'[1]Febrero2023,Cta. por Pagar con '!B481</f>
        <v>Becas Nacionales</v>
      </c>
      <c r="E441" s="21">
        <f>'[1]Febrero2023,Cta. por Pagar con '!H481</f>
        <v>93500</v>
      </c>
    </row>
    <row r="442" spans="1:5" x14ac:dyDescent="0.25">
      <c r="A442" s="17" t="str">
        <f>'[1]Febrero2023,Cta. por Pagar con '!C482</f>
        <v>B1500000880</v>
      </c>
      <c r="B442" s="24">
        <f>'[1]Febrero2023,Cta. por Pagar con '!D482</f>
        <v>44563</v>
      </c>
      <c r="C442" s="33" t="str">
        <f>'[1]Febrero2023,Cta. por Pagar con '!A482</f>
        <v>Universidad Iberoamericana, (UNIBE)</v>
      </c>
      <c r="D442" s="16" t="str">
        <f>'[1]Febrero2023,Cta. por Pagar con '!B482</f>
        <v>Becas Nacionales</v>
      </c>
      <c r="E442" s="21">
        <f>'[1]Febrero2023,Cta. por Pagar con '!H482</f>
        <v>232500</v>
      </c>
    </row>
    <row r="443" spans="1:5" x14ac:dyDescent="0.25">
      <c r="A443" s="17" t="str">
        <f>'[1]Febrero2023,Cta. por Pagar con '!C483</f>
        <v>B1500000894</v>
      </c>
      <c r="B443" s="24">
        <f>'[1]Febrero2023,Cta. por Pagar con '!D483</f>
        <v>44563</v>
      </c>
      <c r="C443" s="33" t="str">
        <f>'[1]Febrero2023,Cta. por Pagar con '!A483</f>
        <v>Universidad Iberoamericana, (UNIBE)</v>
      </c>
      <c r="D443" s="16" t="str">
        <f>'[1]Febrero2023,Cta. por Pagar con '!B483</f>
        <v>Becas Nacionales</v>
      </c>
      <c r="E443" s="21">
        <f>'[1]Febrero2023,Cta. por Pagar con '!H483</f>
        <v>251907.98</v>
      </c>
    </row>
    <row r="444" spans="1:5" x14ac:dyDescent="0.25">
      <c r="A444" s="17" t="str">
        <f>'[1]Febrero2023,Cta. por Pagar con '!C484</f>
        <v>B1500000934</v>
      </c>
      <c r="B444" s="24">
        <f>'[1]Febrero2023,Cta. por Pagar con '!D484</f>
        <v>44563</v>
      </c>
      <c r="C444" s="33" t="str">
        <f>'[1]Febrero2023,Cta. por Pagar con '!A484</f>
        <v>Universidad Iberoamericana, (UNIBE)</v>
      </c>
      <c r="D444" s="16" t="str">
        <f>'[1]Febrero2023,Cta. por Pagar con '!B484</f>
        <v>Becas Nacionales</v>
      </c>
      <c r="E444" s="21">
        <f>'[1]Febrero2023,Cta. por Pagar con '!H484</f>
        <v>140000</v>
      </c>
    </row>
    <row r="445" spans="1:5" x14ac:dyDescent="0.25">
      <c r="A445" s="17" t="str">
        <f>'[1]Febrero2023,Cta. por Pagar con '!C485</f>
        <v>B1500001104</v>
      </c>
      <c r="B445" s="24">
        <f>'[1]Febrero2023,Cta. por Pagar con '!D485</f>
        <v>44563</v>
      </c>
      <c r="C445" s="33" t="str">
        <f>'[1]Febrero2023,Cta. por Pagar con '!A485</f>
        <v>Universidad Iberoamericana, (UNIBE)</v>
      </c>
      <c r="D445" s="16" t="str">
        <f>'[1]Febrero2023,Cta. por Pagar con '!B485</f>
        <v>Becas Nacionales</v>
      </c>
      <c r="E445" s="21">
        <f>'[1]Febrero2023,Cta. por Pagar con '!H485</f>
        <v>166272.63</v>
      </c>
    </row>
    <row r="446" spans="1:5" x14ac:dyDescent="0.25">
      <c r="A446" s="17" t="str">
        <f>'[1]Febrero2023,Cta. por Pagar con '!C486</f>
        <v>B1500000882</v>
      </c>
      <c r="B446" s="24">
        <f>'[1]Febrero2023,Cta. por Pagar con '!D486</f>
        <v>44563</v>
      </c>
      <c r="C446" s="33" t="str">
        <f>'[1]Febrero2023,Cta. por Pagar con '!A486</f>
        <v>Universidad Iberoamericana, (UNIBE)</v>
      </c>
      <c r="D446" s="16" t="str">
        <f>'[1]Febrero2023,Cta. por Pagar con '!B486</f>
        <v>Becas Nacionales</v>
      </c>
      <c r="E446" s="21">
        <f>'[1]Febrero2023,Cta. por Pagar con '!H486</f>
        <v>86166.67</v>
      </c>
    </row>
    <row r="447" spans="1:5" x14ac:dyDescent="0.25">
      <c r="A447" s="17" t="str">
        <f>'[1]Febrero2023,Cta. por Pagar con '!C487</f>
        <v>B1500001025</v>
      </c>
      <c r="B447" s="24">
        <f>'[1]Febrero2023,Cta. por Pagar con '!D487</f>
        <v>44563</v>
      </c>
      <c r="C447" s="33" t="str">
        <f>'[1]Febrero2023,Cta. por Pagar con '!A487</f>
        <v>Universidad Iberoamericana, (UNIBE)</v>
      </c>
      <c r="D447" s="16" t="str">
        <f>'[1]Febrero2023,Cta. por Pagar con '!B487</f>
        <v>Becas Nacionales</v>
      </c>
      <c r="E447" s="21">
        <f>'[1]Febrero2023,Cta. por Pagar con '!H487</f>
        <v>86166.67</v>
      </c>
    </row>
    <row r="448" spans="1:5" x14ac:dyDescent="0.25">
      <c r="A448" s="17" t="str">
        <f>'[1]Febrero2023,Cta. por Pagar con '!C488</f>
        <v>B15000001163</v>
      </c>
      <c r="B448" s="24">
        <f>'[1]Febrero2023,Cta. por Pagar con '!D488</f>
        <v>44563</v>
      </c>
      <c r="C448" s="33" t="str">
        <f>'[1]Febrero2023,Cta. por Pagar con '!A488</f>
        <v>Universidad Iberoamericana, (UNIBE)</v>
      </c>
      <c r="D448" s="16" t="str">
        <f>'[1]Febrero2023,Cta. por Pagar con '!B488</f>
        <v>Becas Nacionales</v>
      </c>
      <c r="E448" s="21">
        <f>'[1]Febrero2023,Cta. por Pagar con '!H488</f>
        <v>86166.67</v>
      </c>
    </row>
    <row r="449" spans="1:5" x14ac:dyDescent="0.25">
      <c r="A449" s="17" t="str">
        <f>'[1]Febrero2023,Cta. por Pagar con '!C489</f>
        <v>B1500001013</v>
      </c>
      <c r="B449" s="24">
        <f>'[1]Febrero2023,Cta. por Pagar con '!D489</f>
        <v>44835</v>
      </c>
      <c r="C449" s="33" t="str">
        <f>'[1]Febrero2023,Cta. por Pagar con '!A489</f>
        <v>Universidad Iberoamericana, (UNIBE)</v>
      </c>
      <c r="D449" s="16" t="str">
        <f>'[1]Febrero2023,Cta. por Pagar con '!B489</f>
        <v>Becas Nacionales</v>
      </c>
      <c r="E449" s="21">
        <f>'[1]Febrero2023,Cta. por Pagar con '!H489</f>
        <v>219260</v>
      </c>
    </row>
    <row r="450" spans="1:5" x14ac:dyDescent="0.25">
      <c r="A450" s="17" t="str">
        <f>'[1]Febrero2023,Cta. por Pagar con '!C490</f>
        <v>B1500001021</v>
      </c>
      <c r="B450" s="24">
        <f>'[1]Febrero2023,Cta. por Pagar con '!D490</f>
        <v>44835</v>
      </c>
      <c r="C450" s="33" t="str">
        <f>'[1]Febrero2023,Cta. por Pagar con '!A490</f>
        <v>Universidad Iberoamericana, (UNIBE)</v>
      </c>
      <c r="D450" s="16" t="str">
        <f>'[1]Febrero2023,Cta. por Pagar con '!B490</f>
        <v>Becas Nacionales</v>
      </c>
      <c r="E450" s="21">
        <f>'[1]Febrero2023,Cta. por Pagar con '!H490</f>
        <v>196372.5</v>
      </c>
    </row>
    <row r="451" spans="1:5" x14ac:dyDescent="0.25">
      <c r="A451" s="17" t="str">
        <f>'[1]Febrero2023,Cta. por Pagar con '!C491</f>
        <v>B1500001050</v>
      </c>
      <c r="B451" s="24">
        <f>'[1]Febrero2023,Cta. por Pagar con '!D491</f>
        <v>44866</v>
      </c>
      <c r="C451" s="33" t="str">
        <f>'[1]Febrero2023,Cta. por Pagar con '!A491</f>
        <v>Universidad Iberoamericana, (UNIBE)</v>
      </c>
      <c r="D451" s="16" t="str">
        <f>'[1]Febrero2023,Cta. por Pagar con '!B491</f>
        <v>Becas Nacionales</v>
      </c>
      <c r="E451" s="21">
        <f>'[1]Febrero2023,Cta. por Pagar con '!H491</f>
        <v>232500</v>
      </c>
    </row>
    <row r="452" spans="1:5" x14ac:dyDescent="0.25">
      <c r="A452" s="17" t="str">
        <f>'[1]Febrero2023,Cta. por Pagar con '!C492</f>
        <v>B1500001052</v>
      </c>
      <c r="B452" s="24">
        <f>'[1]Febrero2023,Cta. por Pagar con '!D492</f>
        <v>44872</v>
      </c>
      <c r="C452" s="33" t="str">
        <f>'[1]Febrero2023,Cta. por Pagar con '!A492</f>
        <v>Universidad Iberoamericana, (UNIBE)</v>
      </c>
      <c r="D452" s="16" t="str">
        <f>'[1]Febrero2023,Cta. por Pagar con '!B492</f>
        <v>Becas Nacionales</v>
      </c>
      <c r="E452" s="21">
        <f>'[1]Febrero2023,Cta. por Pagar con '!H492</f>
        <v>78000</v>
      </c>
    </row>
    <row r="453" spans="1:5" x14ac:dyDescent="0.25">
      <c r="A453" s="17" t="str">
        <f>'[1]Febrero2023,Cta. por Pagar con '!C493</f>
        <v>B1500001090</v>
      </c>
      <c r="B453" s="24">
        <f>'[1]Febrero2023,Cta. por Pagar con '!D493</f>
        <v>44882</v>
      </c>
      <c r="C453" s="33" t="str">
        <f>'[1]Febrero2023,Cta. por Pagar con '!A493</f>
        <v>Universidad Iberoamericana, (UNIBE)</v>
      </c>
      <c r="D453" s="16" t="str">
        <f>'[1]Febrero2023,Cta. por Pagar con '!B493</f>
        <v>Becas Nacionales</v>
      </c>
      <c r="E453" s="21">
        <f>'[1]Febrero2023,Cta. por Pagar con '!H493</f>
        <v>725711.25</v>
      </c>
    </row>
    <row r="454" spans="1:5" x14ac:dyDescent="0.25">
      <c r="A454" s="17" t="str">
        <f>'[1]Febrero2023,Cta. por Pagar con '!C494</f>
        <v>B15000008</v>
      </c>
      <c r="B454" s="24">
        <f>'[1]Febrero2023,Cta. por Pagar con '!D494</f>
        <v>43272</v>
      </c>
      <c r="C454" s="33" t="str">
        <f>'[1]Febrero2023,Cta. por Pagar con '!A494</f>
        <v>Universidad Nacional Evangelica (UNEV)</v>
      </c>
      <c r="D454" s="16" t="str">
        <f>'[1]Febrero2023,Cta. por Pagar con '!B494</f>
        <v>Becas Nacionales</v>
      </c>
      <c r="E454" s="21">
        <f>'[1]Febrero2023,Cta. por Pagar con '!H494</f>
        <v>13000</v>
      </c>
    </row>
    <row r="455" spans="1:5" x14ac:dyDescent="0.25">
      <c r="A455" s="17" t="str">
        <f>'[1]Febrero2023,Cta. por Pagar con '!C495</f>
        <v>B15000009</v>
      </c>
      <c r="B455" s="24">
        <f>'[1]Febrero2023,Cta. por Pagar con '!D495</f>
        <v>43272</v>
      </c>
      <c r="C455" s="33" t="str">
        <f>'[1]Febrero2023,Cta. por Pagar con '!A495</f>
        <v>Universidad Nacional Evangelica (UNEV)</v>
      </c>
      <c r="D455" s="16" t="str">
        <f>'[1]Febrero2023,Cta. por Pagar con '!B495</f>
        <v>Becas Nacionales</v>
      </c>
      <c r="E455" s="21">
        <f>'[1]Febrero2023,Cta. por Pagar con '!H495</f>
        <v>6150</v>
      </c>
    </row>
    <row r="456" spans="1:5" x14ac:dyDescent="0.25">
      <c r="A456" s="17" t="str">
        <f>'[1]Febrero2023,Cta. por Pagar con '!C496</f>
        <v>A0100200415000184</v>
      </c>
      <c r="B456" s="24">
        <f>'[1]Febrero2023,Cta. por Pagar con '!D496</f>
        <v>43983</v>
      </c>
      <c r="C456" s="33" t="str">
        <f>'[1]Febrero2023,Cta. por Pagar con '!A496</f>
        <v>Universidad Nacional Evangelica (UNEV)</v>
      </c>
      <c r="D456" s="16" t="str">
        <f>'[1]Febrero2023,Cta. por Pagar con '!B496</f>
        <v>Becas Nacionales</v>
      </c>
      <c r="E456" s="21">
        <f>'[1]Febrero2023,Cta. por Pagar con '!H496</f>
        <v>20000</v>
      </c>
    </row>
    <row r="457" spans="1:5" x14ac:dyDescent="0.25">
      <c r="A457" s="17" t="str">
        <f>'[1]Febrero2023,Cta. por Pagar con '!C497</f>
        <v>A0100200415000210</v>
      </c>
      <c r="B457" s="24">
        <f>'[1]Febrero2023,Cta. por Pagar con '!D497</f>
        <v>43983</v>
      </c>
      <c r="C457" s="33" t="str">
        <f>'[1]Febrero2023,Cta. por Pagar con '!A497</f>
        <v>Universidad Nacional Evangelica (UNEV)</v>
      </c>
      <c r="D457" s="16" t="str">
        <f>'[1]Febrero2023,Cta. por Pagar con '!B497</f>
        <v>Becas Nacionales</v>
      </c>
      <c r="E457" s="21">
        <f>'[1]Febrero2023,Cta. por Pagar con '!H497</f>
        <v>399950</v>
      </c>
    </row>
    <row r="458" spans="1:5" x14ac:dyDescent="0.25">
      <c r="A458" s="17" t="str">
        <f>'[1]Febrero2023,Cta. por Pagar con '!C498</f>
        <v>A0100200415000211</v>
      </c>
      <c r="B458" s="24">
        <f>'[1]Febrero2023,Cta. por Pagar con '!D498</f>
        <v>43983</v>
      </c>
      <c r="C458" s="33" t="str">
        <f>'[1]Febrero2023,Cta. por Pagar con '!A498</f>
        <v>Universidad Nacional Evangelica (UNEV)</v>
      </c>
      <c r="D458" s="16" t="str">
        <f>'[1]Febrero2023,Cta. por Pagar con '!B498</f>
        <v>Becas Nacionales</v>
      </c>
      <c r="E458" s="21">
        <f>'[1]Febrero2023,Cta. por Pagar con '!H498</f>
        <v>23000</v>
      </c>
    </row>
    <row r="459" spans="1:5" x14ac:dyDescent="0.25">
      <c r="A459" s="17" t="str">
        <f>'[1]Febrero2023,Cta. por Pagar con '!C499</f>
        <v>B1500000039</v>
      </c>
      <c r="B459" s="24">
        <f>'[1]Febrero2023,Cta. por Pagar con '!D499</f>
        <v>43983</v>
      </c>
      <c r="C459" s="33" t="str">
        <f>'[1]Febrero2023,Cta. por Pagar con '!A499</f>
        <v>Universidad Nacional Evangelica (UNEV)</v>
      </c>
      <c r="D459" s="16" t="str">
        <f>'[1]Febrero2023,Cta. por Pagar con '!B499</f>
        <v>Becas Nacionales</v>
      </c>
      <c r="E459" s="21">
        <f>'[1]Febrero2023,Cta. por Pagar con '!H499</f>
        <v>4600</v>
      </c>
    </row>
    <row r="460" spans="1:5" x14ac:dyDescent="0.25">
      <c r="A460" s="17" t="str">
        <f>'[1]Febrero2023,Cta. por Pagar con '!C500</f>
        <v>B1500000040</v>
      </c>
      <c r="B460" s="24">
        <f>'[1]Febrero2023,Cta. por Pagar con '!D500</f>
        <v>43983</v>
      </c>
      <c r="C460" s="33" t="str">
        <f>'[1]Febrero2023,Cta. por Pagar con '!A500</f>
        <v>Universidad Nacional Evangelica (UNEV)</v>
      </c>
      <c r="D460" s="16" t="str">
        <f>'[1]Febrero2023,Cta. por Pagar con '!B500</f>
        <v>Becas Nacionales</v>
      </c>
      <c r="E460" s="21">
        <f>'[1]Febrero2023,Cta. por Pagar con '!H500</f>
        <v>5000</v>
      </c>
    </row>
    <row r="461" spans="1:5" x14ac:dyDescent="0.25">
      <c r="A461" s="17" t="str">
        <f>'[1]Febrero2023,Cta. por Pagar con '!C501</f>
        <v>B1500000075</v>
      </c>
      <c r="B461" s="24">
        <f>'[1]Febrero2023,Cta. por Pagar con '!D501</f>
        <v>43983</v>
      </c>
      <c r="C461" s="33" t="str">
        <f>'[1]Febrero2023,Cta. por Pagar con '!A501</f>
        <v xml:space="preserve">Universidad Nacional Evangelica (UNEV) </v>
      </c>
      <c r="D461" s="16" t="str">
        <f>'[1]Febrero2023,Cta. por Pagar con '!B501</f>
        <v>Becas Nacionales</v>
      </c>
      <c r="E461" s="21">
        <f>'[1]Febrero2023,Cta. por Pagar con '!H501</f>
        <v>2100</v>
      </c>
    </row>
    <row r="462" spans="1:5" x14ac:dyDescent="0.25">
      <c r="A462" s="17" t="str">
        <f>'[1]Febrero2023,Cta. por Pagar con '!C502</f>
        <v>B1500000260</v>
      </c>
      <c r="B462" s="24">
        <f>'[1]Febrero2023,Cta. por Pagar con '!D502</f>
        <v>44021</v>
      </c>
      <c r="C462" s="33" t="str">
        <f>'[1]Febrero2023,Cta. por Pagar con '!A502</f>
        <v xml:space="preserve">Universidad Nacional Evangelica (UNEV) </v>
      </c>
      <c r="D462" s="16" t="str">
        <f>'[1]Febrero2023,Cta. por Pagar con '!B502</f>
        <v>Becas Nacionales</v>
      </c>
      <c r="E462" s="21">
        <f>'[1]Febrero2023,Cta. por Pagar con '!H502</f>
        <v>301350</v>
      </c>
    </row>
    <row r="463" spans="1:5" x14ac:dyDescent="0.25">
      <c r="A463" s="17" t="str">
        <f>'[1]Febrero2023,Cta. por Pagar con '!C503</f>
        <v>B1500000588</v>
      </c>
      <c r="B463" s="24">
        <f>'[1]Febrero2023,Cta. por Pagar con '!D503</f>
        <v>44409</v>
      </c>
      <c r="C463" s="33" t="str">
        <f>'[1]Febrero2023,Cta. por Pagar con '!A503</f>
        <v xml:space="preserve">Universidad Nacional Evangelica (UNEV) </v>
      </c>
      <c r="D463" s="16" t="str">
        <f>'[1]Febrero2023,Cta. por Pagar con '!B503</f>
        <v>Becas Nacionales</v>
      </c>
      <c r="E463" s="21">
        <f>'[1]Febrero2023,Cta. por Pagar con '!H503</f>
        <v>391125</v>
      </c>
    </row>
    <row r="464" spans="1:5" x14ac:dyDescent="0.25">
      <c r="A464" s="17" t="str">
        <f>'[1]Febrero2023,Cta. por Pagar con '!C504</f>
        <v>B1500000589</v>
      </c>
      <c r="B464" s="24">
        <f>'[1]Febrero2023,Cta. por Pagar con '!D504</f>
        <v>44409</v>
      </c>
      <c r="C464" s="33" t="str">
        <f>'[1]Febrero2023,Cta. por Pagar con '!A504</f>
        <v xml:space="preserve">Universidad Nacional Evangelica (UNEV) </v>
      </c>
      <c r="D464" s="16" t="str">
        <f>'[1]Febrero2023,Cta. por Pagar con '!B504</f>
        <v>Becas Nacionales</v>
      </c>
      <c r="E464" s="21">
        <f>'[1]Febrero2023,Cta. por Pagar con '!H504</f>
        <v>268700</v>
      </c>
    </row>
    <row r="465" spans="1:5" x14ac:dyDescent="0.25">
      <c r="A465" s="17" t="str">
        <f>'[1]Febrero2023,Cta. por Pagar con '!C505</f>
        <v>B1500000590</v>
      </c>
      <c r="B465" s="24">
        <f>'[1]Febrero2023,Cta. por Pagar con '!D505</f>
        <v>44409</v>
      </c>
      <c r="C465" s="33" t="str">
        <f>'[1]Febrero2023,Cta. por Pagar con '!A505</f>
        <v xml:space="preserve">Universidad Nacional Evangelica (UNEV) </v>
      </c>
      <c r="D465" s="16" t="str">
        <f>'[1]Febrero2023,Cta. por Pagar con '!B505</f>
        <v>Becas Nacionales</v>
      </c>
      <c r="E465" s="21">
        <f>'[1]Febrero2023,Cta. por Pagar con '!H505</f>
        <v>365200</v>
      </c>
    </row>
    <row r="466" spans="1:5" x14ac:dyDescent="0.25">
      <c r="A466" s="17" t="str">
        <f>'[1]Febrero2023,Cta. por Pagar con '!C506</f>
        <v>B1500000591</v>
      </c>
      <c r="B466" s="24">
        <f>'[1]Febrero2023,Cta. por Pagar con '!D506</f>
        <v>44409</v>
      </c>
      <c r="C466" s="33" t="str">
        <f>'[1]Febrero2023,Cta. por Pagar con '!A506</f>
        <v xml:space="preserve">Universidad Nacional Evangelica (UNEV) </v>
      </c>
      <c r="D466" s="16" t="str">
        <f>'[1]Febrero2023,Cta. por Pagar con '!B506</f>
        <v>Becas Nacionales</v>
      </c>
      <c r="E466" s="21">
        <f>'[1]Febrero2023,Cta. por Pagar con '!H506</f>
        <v>455085</v>
      </c>
    </row>
    <row r="467" spans="1:5" x14ac:dyDescent="0.25">
      <c r="A467" s="17" t="str">
        <f>'[1]Febrero2023,Cta. por Pagar con '!C507</f>
        <v>B1500000592</v>
      </c>
      <c r="B467" s="24">
        <f>'[1]Febrero2023,Cta. por Pagar con '!D507</f>
        <v>44409</v>
      </c>
      <c r="C467" s="33" t="str">
        <f>'[1]Febrero2023,Cta. por Pagar con '!A507</f>
        <v xml:space="preserve">Universidad Nacional Evangelica (UNEV) </v>
      </c>
      <c r="D467" s="16" t="str">
        <f>'[1]Febrero2023,Cta. por Pagar con '!B507</f>
        <v>Becas Nacionales</v>
      </c>
      <c r="E467" s="21">
        <f>'[1]Febrero2023,Cta. por Pagar con '!H507</f>
        <v>34150</v>
      </c>
    </row>
    <row r="468" spans="1:5" x14ac:dyDescent="0.25">
      <c r="A468" s="17" t="str">
        <f>'[1]Febrero2023,Cta. por Pagar con '!C508</f>
        <v>B1500000593</v>
      </c>
      <c r="B468" s="24">
        <f>'[1]Febrero2023,Cta. por Pagar con '!D508</f>
        <v>44409</v>
      </c>
      <c r="C468" s="33" t="str">
        <f>'[1]Febrero2023,Cta. por Pagar con '!A508</f>
        <v xml:space="preserve">Universidad Nacional Evangelica (UNEV) </v>
      </c>
      <c r="D468" s="16" t="str">
        <f>'[1]Febrero2023,Cta. por Pagar con '!B508</f>
        <v>Becas Nacionales</v>
      </c>
      <c r="E468" s="21">
        <f>'[1]Febrero2023,Cta. por Pagar con '!H508</f>
        <v>166050</v>
      </c>
    </row>
    <row r="469" spans="1:5" x14ac:dyDescent="0.25">
      <c r="A469" s="17" t="str">
        <f>'[1]Febrero2023,Cta. por Pagar con '!C509</f>
        <v>B1500000594</v>
      </c>
      <c r="B469" s="24">
        <f>'[1]Febrero2023,Cta. por Pagar con '!D509</f>
        <v>44409</v>
      </c>
      <c r="C469" s="33" t="str">
        <f>'[1]Febrero2023,Cta. por Pagar con '!A509</f>
        <v xml:space="preserve">Universidad Nacional Evangelica (UNEV) </v>
      </c>
      <c r="D469" s="16" t="str">
        <f>'[1]Febrero2023,Cta. por Pagar con '!B509</f>
        <v>Becas Nacionales</v>
      </c>
      <c r="E469" s="21">
        <f>'[1]Febrero2023,Cta. por Pagar con '!H509</f>
        <v>55350</v>
      </c>
    </row>
    <row r="470" spans="1:5" x14ac:dyDescent="0.25">
      <c r="A470" s="17" t="str">
        <f>'[1]Febrero2023,Cta. por Pagar con '!C510</f>
        <v>B1500000595</v>
      </c>
      <c r="B470" s="24">
        <f>'[1]Febrero2023,Cta. por Pagar con '!D510</f>
        <v>44409</v>
      </c>
      <c r="C470" s="33" t="str">
        <f>'[1]Febrero2023,Cta. por Pagar con '!A510</f>
        <v xml:space="preserve">Universidad Nacional Evangelica (UNEV) </v>
      </c>
      <c r="D470" s="16" t="str">
        <f>'[1]Febrero2023,Cta. por Pagar con '!B510</f>
        <v>Becas Nacionales</v>
      </c>
      <c r="E470" s="21">
        <f>'[1]Febrero2023,Cta. por Pagar con '!H510</f>
        <v>114990</v>
      </c>
    </row>
    <row r="471" spans="1:5" x14ac:dyDescent="0.25">
      <c r="A471" s="17" t="str">
        <f>'[1]Febrero2023,Cta. por Pagar con '!C511</f>
        <v>B1500000596</v>
      </c>
      <c r="B471" s="24">
        <f>'[1]Febrero2023,Cta. por Pagar con '!D511</f>
        <v>44409</v>
      </c>
      <c r="C471" s="33" t="str">
        <f>'[1]Febrero2023,Cta. por Pagar con '!A511</f>
        <v xml:space="preserve">Universidad Nacional Evangelica (UNEV) </v>
      </c>
      <c r="D471" s="16" t="str">
        <f>'[1]Febrero2023,Cta. por Pagar con '!B511</f>
        <v>Becas Nacionales</v>
      </c>
      <c r="E471" s="21">
        <f>'[1]Febrero2023,Cta. por Pagar con '!H511</f>
        <v>72500</v>
      </c>
    </row>
    <row r="472" spans="1:5" x14ac:dyDescent="0.25">
      <c r="A472" s="17" t="str">
        <f>'[1]Febrero2023,Cta. por Pagar con '!C512</f>
        <v>B1500000726</v>
      </c>
      <c r="B472" s="24">
        <f>'[1]Febrero2023,Cta. por Pagar con '!D512</f>
        <v>44928</v>
      </c>
      <c r="C472" s="33" t="str">
        <f>'[1]Febrero2023,Cta. por Pagar con '!A512</f>
        <v xml:space="preserve">Universidad Nacional Evangelica (UNEV) </v>
      </c>
      <c r="D472" s="16" t="str">
        <f>'[1]Febrero2023,Cta. por Pagar con '!B512</f>
        <v>Becas Nacionales</v>
      </c>
      <c r="E472" s="21">
        <f>'[1]Febrero2023,Cta. por Pagar con '!H512</f>
        <v>668270</v>
      </c>
    </row>
    <row r="473" spans="1:5" x14ac:dyDescent="0.25">
      <c r="A473" s="17" t="str">
        <f>'[1]Febrero2023,Cta. por Pagar con '!C513</f>
        <v>B1500000788</v>
      </c>
      <c r="B473" s="24">
        <f>'[1]Febrero2023,Cta. por Pagar con '!D513</f>
        <v>44928</v>
      </c>
      <c r="C473" s="33" t="str">
        <f>'[1]Febrero2023,Cta. por Pagar con '!A513</f>
        <v xml:space="preserve">Universidad Nacional Evangelica (UNEV) </v>
      </c>
      <c r="D473" s="16" t="str">
        <f>'[1]Febrero2023,Cta. por Pagar con '!B513</f>
        <v>Becas Nacionales</v>
      </c>
      <c r="E473" s="21">
        <f>'[1]Febrero2023,Cta. por Pagar con '!H513</f>
        <v>299215</v>
      </c>
    </row>
    <row r="474" spans="1:5" x14ac:dyDescent="0.25">
      <c r="A474" s="17" t="str">
        <f>'[1]Febrero2023,Cta. por Pagar con '!C514</f>
        <v>B1500000789</v>
      </c>
      <c r="B474" s="24">
        <f>'[1]Febrero2023,Cta. por Pagar con '!D514</f>
        <v>44928</v>
      </c>
      <c r="C474" s="33" t="str">
        <f>'[1]Febrero2023,Cta. por Pagar con '!A514</f>
        <v xml:space="preserve">Universidad Nacional Evangelica (UNEV) </v>
      </c>
      <c r="D474" s="16" t="str">
        <f>'[1]Febrero2023,Cta. por Pagar con '!B514</f>
        <v>Becas Nacionales</v>
      </c>
      <c r="E474" s="21">
        <f>'[1]Febrero2023,Cta. por Pagar con '!H514</f>
        <v>613155</v>
      </c>
    </row>
    <row r="475" spans="1:5" x14ac:dyDescent="0.25">
      <c r="A475" s="17" t="str">
        <f>'[1]Febrero2023,Cta. por Pagar con '!C515</f>
        <v>B1500000723</v>
      </c>
      <c r="B475" s="24">
        <f>'[1]Febrero2023,Cta. por Pagar con '!D515</f>
        <v>44928</v>
      </c>
      <c r="C475" s="33" t="str">
        <f>'[1]Febrero2023,Cta. por Pagar con '!A515</f>
        <v xml:space="preserve">Universidad Nacional Evangelica (UNEV) </v>
      </c>
      <c r="D475" s="16" t="str">
        <f>'[1]Febrero2023,Cta. por Pagar con '!B515</f>
        <v>Becas Nacionales</v>
      </c>
      <c r="E475" s="21">
        <f>'[1]Febrero2023,Cta. por Pagar con '!H515</f>
        <v>13000</v>
      </c>
    </row>
    <row r="476" spans="1:5" x14ac:dyDescent="0.25">
      <c r="A476" s="17" t="str">
        <f>'[1]Febrero2023,Cta. por Pagar con '!C516</f>
        <v>B1500000787</v>
      </c>
      <c r="B476" s="24">
        <f>'[1]Febrero2023,Cta. por Pagar con '!D516</f>
        <v>44928</v>
      </c>
      <c r="C476" s="33" t="str">
        <f>'[1]Febrero2023,Cta. por Pagar con '!A516</f>
        <v xml:space="preserve">Universidad Nacional Evangelica (UNEV) </v>
      </c>
      <c r="D476" s="16" t="str">
        <f>'[1]Febrero2023,Cta. por Pagar con '!B516</f>
        <v>Becas Nacionales</v>
      </c>
      <c r="E476" s="21">
        <f>'[1]Febrero2023,Cta. por Pagar con '!H516</f>
        <v>36900</v>
      </c>
    </row>
    <row r="477" spans="1:5" x14ac:dyDescent="0.25">
      <c r="A477" s="17" t="str">
        <f>'[1]Febrero2023,Cta. por Pagar con '!C517</f>
        <v>B1500000724</v>
      </c>
      <c r="B477" s="24">
        <f>'[1]Febrero2023,Cta. por Pagar con '!D517</f>
        <v>44928</v>
      </c>
      <c r="C477" s="33" t="str">
        <f>'[1]Febrero2023,Cta. por Pagar con '!A517</f>
        <v xml:space="preserve">Universidad Nacional Evangelica (UNEV) </v>
      </c>
      <c r="D477" s="16" t="str">
        <f>'[1]Febrero2023,Cta. por Pagar con '!B517</f>
        <v>Becas Nacionales</v>
      </c>
      <c r="E477" s="21">
        <f>'[1]Febrero2023,Cta. por Pagar con '!H517</f>
        <v>36900</v>
      </c>
    </row>
    <row r="478" spans="1:5" x14ac:dyDescent="0.25">
      <c r="A478" s="17" t="str">
        <f>'[1]Febrero2023,Cta. por Pagar con '!C518</f>
        <v>B1500000725</v>
      </c>
      <c r="B478" s="24">
        <f>'[1]Febrero2023,Cta. por Pagar con '!D518</f>
        <v>44928</v>
      </c>
      <c r="C478" s="33" t="str">
        <f>'[1]Febrero2023,Cta. por Pagar con '!A518</f>
        <v xml:space="preserve">Universidad Nacional Evangelica (UNEV) </v>
      </c>
      <c r="D478" s="16" t="str">
        <f>'[1]Febrero2023,Cta. por Pagar con '!B518</f>
        <v>Becas Nacionales</v>
      </c>
      <c r="E478" s="21">
        <f>'[1]Febrero2023,Cta. por Pagar con '!H518</f>
        <v>135300</v>
      </c>
    </row>
    <row r="479" spans="1:5" x14ac:dyDescent="0.25">
      <c r="A479" s="17" t="str">
        <f>'[1]Febrero2023,Cta. por Pagar con '!C519</f>
        <v>B1500000597</v>
      </c>
      <c r="B479" s="24">
        <f>'[1]Febrero2023,Cta. por Pagar con '!D519</f>
        <v>44409</v>
      </c>
      <c r="C479" s="33" t="str">
        <f>'[1]Febrero2023,Cta. por Pagar con '!A519</f>
        <v xml:space="preserve">Universidad Nacional Evangelica (UNEV) </v>
      </c>
      <c r="D479" s="16" t="str">
        <f>'[1]Febrero2023,Cta. por Pagar con '!B519</f>
        <v>Becas Nacionales</v>
      </c>
      <c r="E479" s="21">
        <f>'[1]Febrero2023,Cta. por Pagar con '!H519</f>
        <v>250550</v>
      </c>
    </row>
    <row r="480" spans="1:5" x14ac:dyDescent="0.25">
      <c r="A480" s="17" t="str">
        <f>'[1]Febrero2023,Cta. por Pagar con '!C520</f>
        <v>B1500000598</v>
      </c>
      <c r="B480" s="24">
        <f>'[1]Febrero2023,Cta. por Pagar con '!D520</f>
        <v>44409</v>
      </c>
      <c r="C480" s="33" t="str">
        <f>'[1]Febrero2023,Cta. por Pagar con '!A520</f>
        <v xml:space="preserve">Universidad Nacional Evangelica (UNEV) </v>
      </c>
      <c r="D480" s="16" t="str">
        <f>'[1]Febrero2023,Cta. por Pagar con '!B520</f>
        <v>Becas Nacionales</v>
      </c>
      <c r="E480" s="21">
        <f>'[1]Febrero2023,Cta. por Pagar con '!H520</f>
        <v>20295</v>
      </c>
    </row>
    <row r="481" spans="1:5" x14ac:dyDescent="0.25">
      <c r="A481" s="17" t="str">
        <f>'[1]Febrero2023,Cta. por Pagar con '!C521</f>
        <v>B1500000008</v>
      </c>
      <c r="B481" s="24">
        <f>'[1]Febrero2023,Cta. por Pagar con '!D521</f>
        <v>44348</v>
      </c>
      <c r="C481" s="33" t="str">
        <f>'[1]Febrero2023,Cta. por Pagar con '!A521</f>
        <v>Universidad Nacional Tecnológica (UNNATEC)</v>
      </c>
      <c r="D481" s="16" t="str">
        <f>'[1]Febrero2023,Cta. por Pagar con '!B521</f>
        <v>Becas Nacionales</v>
      </c>
      <c r="E481" s="21">
        <f>'[1]Febrero2023,Cta. por Pagar con '!H521</f>
        <v>187672.04</v>
      </c>
    </row>
    <row r="482" spans="1:5" x14ac:dyDescent="0.25">
      <c r="A482" s="17" t="str">
        <f>'[1]Febrero2023,Cta. por Pagar con '!C523</f>
        <v>B1500000933</v>
      </c>
      <c r="B482" s="24">
        <f>'[1]Febrero2023,Cta. por Pagar con '!D523</f>
        <v>44435</v>
      </c>
      <c r="C482" s="33" t="str">
        <f>'[1]Febrero2023,Cta. por Pagar con '!A523</f>
        <v>Universidad Pedro Henriquez Ureña (UNPHU)</v>
      </c>
      <c r="D482" s="16" t="str">
        <f>'[1]Febrero2023,Cta. por Pagar con '!B523</f>
        <v>Becas Nacionales</v>
      </c>
      <c r="E482" s="21">
        <f>'[1]Febrero2023,Cta. por Pagar con '!H523</f>
        <v>551499.96</v>
      </c>
    </row>
    <row r="483" spans="1:5" x14ac:dyDescent="0.25">
      <c r="A483" s="17" t="str">
        <f>'[1]Febrero2023,Cta. por Pagar con '!C524</f>
        <v>B1500001345</v>
      </c>
      <c r="B483" s="24" t="str">
        <f>'[1]Febrero2023,Cta. por Pagar con '!D524</f>
        <v>17/02/2023</v>
      </c>
      <c r="C483" s="33" t="str">
        <f>'[1]Febrero2023,Cta. por Pagar con '!A524</f>
        <v>Universidad Pedro Henriquez Ureña (UNPHU)</v>
      </c>
      <c r="D483" s="16" t="str">
        <f>'[1]Febrero2023,Cta. por Pagar con '!B524</f>
        <v>Becas Nacionales</v>
      </c>
      <c r="E483" s="21">
        <f>'[1]Febrero2023,Cta. por Pagar con '!H524</f>
        <v>17031363.300000001</v>
      </c>
    </row>
    <row r="484" spans="1:5" x14ac:dyDescent="0.25">
      <c r="A484" s="17" t="str">
        <f>'[1]Febrero2023,Cta. por Pagar con '!C525</f>
        <v>B1500001365</v>
      </c>
      <c r="B484" s="24" t="str">
        <f>'[1]Febrero2023,Cta. por Pagar con '!D525</f>
        <v>17/02/2023</v>
      </c>
      <c r="C484" s="33" t="str">
        <f>'[1]Febrero2023,Cta. por Pagar con '!A525</f>
        <v>Universidad Pedro Henriquez Ureña (UNPHU)</v>
      </c>
      <c r="D484" s="16" t="str">
        <f>'[1]Febrero2023,Cta. por Pagar con '!B525</f>
        <v>Becas Nacionales</v>
      </c>
      <c r="E484" s="21">
        <f>'[1]Febrero2023,Cta. por Pagar con '!H525</f>
        <v>32000</v>
      </c>
    </row>
    <row r="485" spans="1:5" x14ac:dyDescent="0.25">
      <c r="A485" s="17" t="str">
        <f>'[1]Febrero2023,Cta. por Pagar con '!C526</f>
        <v>B15000001320</v>
      </c>
      <c r="B485" s="24">
        <f>'[1]Febrero2023,Cta. por Pagar con '!D526</f>
        <v>44855</v>
      </c>
      <c r="C485" s="33" t="str">
        <f>'[1]Febrero2023,Cta. por Pagar con '!A526</f>
        <v>Universidad Pedro Henriquez Ureña (UNPHU)</v>
      </c>
      <c r="D485" s="16" t="str">
        <f>'[1]Febrero2023,Cta. por Pagar con '!B526</f>
        <v>Becas Nacionales</v>
      </c>
      <c r="E485" s="21">
        <f>'[1]Febrero2023,Cta. por Pagar con '!H526</f>
        <v>20558.330000000002</v>
      </c>
    </row>
    <row r="486" spans="1:5" x14ac:dyDescent="0.25">
      <c r="A486" s="17" t="str">
        <f>'[1]Febrero2023,Cta. por Pagar con '!C527</f>
        <v>Fact.39477</v>
      </c>
      <c r="B486" s="24">
        <f>'[1]Febrero2023,Cta. por Pagar con '!D527</f>
        <v>43305</v>
      </c>
      <c r="C486" s="33" t="str">
        <f>'[1]Febrero2023,Cta. por Pagar con '!A527</f>
        <v>Universidad Psicologia Industrial Dominicana (UPID) Mayo - Agosto 2017</v>
      </c>
      <c r="D486" s="16" t="str">
        <f>'[1]Febrero2023,Cta. por Pagar con '!B527</f>
        <v>Becas Nacionales</v>
      </c>
      <c r="E486" s="21">
        <f>'[1]Febrero2023,Cta. por Pagar con '!H527</f>
        <v>205200</v>
      </c>
    </row>
    <row r="487" spans="1:5" x14ac:dyDescent="0.25">
      <c r="A487" s="17" t="str">
        <f>'[1]Febrero2023,Cta. por Pagar con '!C528</f>
        <v>A01100100115000161</v>
      </c>
      <c r="B487" s="24">
        <f>'[1]Febrero2023,Cta. por Pagar con '!D528</f>
        <v>44348</v>
      </c>
      <c r="C487" s="33" t="str">
        <f>'[1]Febrero2023,Cta. por Pagar con '!A528</f>
        <v xml:space="preserve">Universidad Psicologia Industrial Dominicana (UPID) </v>
      </c>
      <c r="D487" s="16" t="str">
        <f>'[1]Febrero2023,Cta. por Pagar con '!B528</f>
        <v>Becas Nacionales</v>
      </c>
      <c r="E487" s="21">
        <f>'[1]Febrero2023,Cta. por Pagar con '!H528</f>
        <v>100000</v>
      </c>
    </row>
    <row r="488" spans="1:5" x14ac:dyDescent="0.25">
      <c r="A488" s="17" t="str">
        <f>'[1]Febrero2023,Cta. por Pagar con '!C531</f>
        <v>B1500000124</v>
      </c>
      <c r="B488" s="24">
        <f>'[1]Febrero2023,Cta. por Pagar con '!D531</f>
        <v>44896</v>
      </c>
      <c r="C488" s="33" t="str">
        <f>'[1]Febrero2023,Cta. por Pagar con '!A531</f>
        <v xml:space="preserve">Universidad Psicologia Industrial Dominicana (UPID) </v>
      </c>
      <c r="D488" s="16" t="str">
        <f>'[1]Febrero2023,Cta. por Pagar con '!B531</f>
        <v>Becas Nacionales</v>
      </c>
      <c r="E488" s="21">
        <f>'[1]Febrero2023,Cta. por Pagar con '!H531</f>
        <v>3000000</v>
      </c>
    </row>
    <row r="489" spans="1:5" x14ac:dyDescent="0.25">
      <c r="A489" s="17" t="str">
        <f>'[1]Febrero2023,Cta. por Pagar con '!C532</f>
        <v>B1500000123</v>
      </c>
      <c r="B489" s="24">
        <f>'[1]Febrero2023,Cta. por Pagar con '!D532</f>
        <v>44928</v>
      </c>
      <c r="C489" s="33" t="str">
        <f>'[1]Febrero2023,Cta. por Pagar con '!A532</f>
        <v xml:space="preserve">Universidad Psicologia Industrial Dominicana (UPID) </v>
      </c>
      <c r="D489" s="16" t="str">
        <f>'[1]Febrero2023,Cta. por Pagar con '!B532</f>
        <v>Becas Nacionales</v>
      </c>
      <c r="E489" s="21">
        <f>'[1]Febrero2023,Cta. por Pagar con '!H532</f>
        <v>48000</v>
      </c>
    </row>
    <row r="490" spans="1:5" x14ac:dyDescent="0.25">
      <c r="A490" s="17" t="str">
        <f>'[1]Febrero2023,Cta. por Pagar con '!C535</f>
        <v>B1500000020</v>
      </c>
      <c r="B490" s="24">
        <f>'[1]Febrero2023,Cta. por Pagar con '!D535</f>
        <v>44105</v>
      </c>
      <c r="C490" s="33" t="str">
        <f>'[1]Febrero2023,Cta. por Pagar con '!A535</f>
        <v>Universidad Odontoligica Dominicana (UOD)</v>
      </c>
      <c r="D490" s="16" t="str">
        <f>'[1]Febrero2023,Cta. por Pagar con '!B535</f>
        <v>Becas Nacionales</v>
      </c>
      <c r="E490" s="21">
        <f>'[1]Febrero2023,Cta. por Pagar con '!H535</f>
        <v>32000</v>
      </c>
    </row>
    <row r="491" spans="1:5" x14ac:dyDescent="0.25">
      <c r="A491" s="17" t="str">
        <f>'[1]Febrero2023,Cta. por Pagar con '!C536</f>
        <v>B1500000021</v>
      </c>
      <c r="B491" s="24">
        <f>'[1]Febrero2023,Cta. por Pagar con '!D536</f>
        <v>44105</v>
      </c>
      <c r="C491" s="33" t="str">
        <f>'[1]Febrero2023,Cta. por Pagar con '!A536</f>
        <v>Universidad Odontoligica Dominicana (UOD)</v>
      </c>
      <c r="D491" s="16" t="str">
        <f>'[1]Febrero2023,Cta. por Pagar con '!B536</f>
        <v>Becas Nacionales</v>
      </c>
      <c r="E491" s="21">
        <f>'[1]Febrero2023,Cta. por Pagar con '!H536</f>
        <v>16000</v>
      </c>
    </row>
    <row r="492" spans="1:5" x14ac:dyDescent="0.25">
      <c r="A492" s="17" t="str">
        <f>'[1]Febrero2023,Cta. por Pagar con '!C537</f>
        <v>B1500000022</v>
      </c>
      <c r="B492" s="24">
        <f>'[1]Febrero2023,Cta. por Pagar con '!D537</f>
        <v>44105</v>
      </c>
      <c r="C492" s="33" t="str">
        <f>'[1]Febrero2023,Cta. por Pagar con '!A537</f>
        <v>Universidad Odontoligica Dominicana (UOD)</v>
      </c>
      <c r="D492" s="16" t="str">
        <f>'[1]Febrero2023,Cta. por Pagar con '!B537</f>
        <v>Becas Nacionales</v>
      </c>
      <c r="E492" s="21">
        <f>'[1]Febrero2023,Cta. por Pagar con '!H537</f>
        <v>76000</v>
      </c>
    </row>
    <row r="493" spans="1:5" x14ac:dyDescent="0.25">
      <c r="A493" s="17" t="str">
        <f>'[1]Febrero2023,Cta. por Pagar con '!C538</f>
        <v>B1500000019</v>
      </c>
      <c r="B493" s="24">
        <f>'[1]Febrero2023,Cta. por Pagar con '!D538</f>
        <v>44317</v>
      </c>
      <c r="C493" s="33" t="str">
        <f>'[1]Febrero2023,Cta. por Pagar con '!A538</f>
        <v>Universidad Odontoligica Dominicana (UOD)</v>
      </c>
      <c r="D493" s="16" t="str">
        <f>'[1]Febrero2023,Cta. por Pagar con '!B538</f>
        <v>Becas Nacionales</v>
      </c>
      <c r="E493" s="21">
        <f>'[1]Febrero2023,Cta. por Pagar con '!H538</f>
        <v>44000</v>
      </c>
    </row>
    <row r="494" spans="1:5" x14ac:dyDescent="0.25">
      <c r="A494" s="17" t="str">
        <f>'[1]Febrero2023,Cta. por Pagar con '!C539</f>
        <v>B1500000026</v>
      </c>
      <c r="B494" s="24">
        <f>'[1]Febrero2023,Cta. por Pagar con '!D539</f>
        <v>44317</v>
      </c>
      <c r="C494" s="33" t="str">
        <f>'[1]Febrero2023,Cta. por Pagar con '!A539</f>
        <v>Universidad Odontoligica Dominicana (UOD)</v>
      </c>
      <c r="D494" s="16" t="str">
        <f>'[1]Febrero2023,Cta. por Pagar con '!B539</f>
        <v>Becas Nacionales</v>
      </c>
      <c r="E494" s="21">
        <f>'[1]Febrero2023,Cta. por Pagar con '!H539</f>
        <v>28000</v>
      </c>
    </row>
    <row r="495" spans="1:5" x14ac:dyDescent="0.25">
      <c r="A495" s="17" t="str">
        <f>'[1]Febrero2023,Cta. por Pagar con '!C540</f>
        <v>B15000000271</v>
      </c>
      <c r="B495" s="24">
        <f>'[1]Febrero2023,Cta. por Pagar con '!D540</f>
        <v>44317</v>
      </c>
      <c r="C495" s="33" t="str">
        <f>'[1]Febrero2023,Cta. por Pagar con '!A540</f>
        <v>Universidad Odontoligica Dominicana (UOD)</v>
      </c>
      <c r="D495" s="16" t="str">
        <f>'[1]Febrero2023,Cta. por Pagar con '!B540</f>
        <v>Becas Nacionales</v>
      </c>
      <c r="E495" s="21">
        <f>'[1]Febrero2023,Cta. por Pagar con '!H540</f>
        <v>18000</v>
      </c>
    </row>
    <row r="496" spans="1:5" x14ac:dyDescent="0.25">
      <c r="A496" s="17" t="str">
        <f>'[1]Febrero2023,Cta. por Pagar con '!C541</f>
        <v>B15000000030</v>
      </c>
      <c r="B496" s="24">
        <f>'[1]Febrero2023,Cta. por Pagar con '!D541</f>
        <v>44348</v>
      </c>
      <c r="C496" s="33" t="str">
        <f>'[1]Febrero2023,Cta. por Pagar con '!A541</f>
        <v>Universidad Odontoligica Dominicana (UOD)</v>
      </c>
      <c r="D496" s="16" t="str">
        <f>'[1]Febrero2023,Cta. por Pagar con '!B541</f>
        <v>Becas Nacionales</v>
      </c>
      <c r="E496" s="21">
        <f>'[1]Febrero2023,Cta. por Pagar con '!H541</f>
        <v>28000</v>
      </c>
    </row>
    <row r="497" spans="1:5" x14ac:dyDescent="0.25">
      <c r="A497" s="17" t="str">
        <f>'[1]Febrero2023,Cta. por Pagar con '!C542</f>
        <v>B15000000040</v>
      </c>
      <c r="B497" s="24">
        <f>'[1]Febrero2023,Cta. por Pagar con '!D542</f>
        <v>44902</v>
      </c>
      <c r="C497" s="33" t="str">
        <f>'[1]Febrero2023,Cta. por Pagar con '!A542</f>
        <v>Universidad Odontoligica Dominicana (UOD)</v>
      </c>
      <c r="D497" s="16" t="str">
        <f>'[1]Febrero2023,Cta. por Pagar con '!B542</f>
        <v>Becas Nacionales</v>
      </c>
      <c r="E497" s="21">
        <f>'[1]Febrero2023,Cta. por Pagar con '!H542</f>
        <v>16000</v>
      </c>
    </row>
    <row r="498" spans="1:5" x14ac:dyDescent="0.25">
      <c r="A498" s="17" t="str">
        <f>'[1]Febrero2023,Cta. por Pagar con '!C543</f>
        <v>B15000000044</v>
      </c>
      <c r="B498" s="24">
        <f>'[1]Febrero2023,Cta. por Pagar con '!D543</f>
        <v>44902</v>
      </c>
      <c r="C498" s="33" t="str">
        <f>'[1]Febrero2023,Cta. por Pagar con '!A543</f>
        <v>Universidad Odontoligica Dominicana (UOD)</v>
      </c>
      <c r="D498" s="16" t="str">
        <f>'[1]Febrero2023,Cta. por Pagar con '!B543</f>
        <v>Becas Nacionales</v>
      </c>
      <c r="E498" s="21">
        <f>'[1]Febrero2023,Cta. por Pagar con '!H543</f>
        <v>32000</v>
      </c>
    </row>
    <row r="499" spans="1:5" x14ac:dyDescent="0.25">
      <c r="A499" s="17" t="str">
        <f>'[1]Febrero2023,Cta. por Pagar con '!C544</f>
        <v>B15000000045</v>
      </c>
      <c r="B499" s="24">
        <f>'[1]Febrero2023,Cta. por Pagar con '!D544</f>
        <v>44902</v>
      </c>
      <c r="C499" s="33" t="str">
        <f>'[1]Febrero2023,Cta. por Pagar con '!A544</f>
        <v>Universidad Odontoligica Dominicana (UOD)</v>
      </c>
      <c r="D499" s="16" t="str">
        <f>'[1]Febrero2023,Cta. por Pagar con '!B544</f>
        <v>Becas Nacionales</v>
      </c>
      <c r="E499" s="21">
        <f>'[1]Febrero2023,Cta. por Pagar con '!H544</f>
        <v>16000</v>
      </c>
    </row>
    <row r="500" spans="1:5" x14ac:dyDescent="0.25">
      <c r="A500" s="17" t="str">
        <f>'[1]Febrero2023,Cta. por Pagar con '!C545</f>
        <v>B15000000046</v>
      </c>
      <c r="B500" s="24">
        <f>'[1]Febrero2023,Cta. por Pagar con '!D545</f>
        <v>44902</v>
      </c>
      <c r="C500" s="33" t="str">
        <f>'[1]Febrero2023,Cta. por Pagar con '!A545</f>
        <v>Universidad Odontoligica Dominicana (UOD)</v>
      </c>
      <c r="D500" s="16" t="str">
        <f>'[1]Febrero2023,Cta. por Pagar con '!B545</f>
        <v>Becas Nacionales</v>
      </c>
      <c r="E500" s="21">
        <f>'[1]Febrero2023,Cta. por Pagar con '!H545</f>
        <v>28000</v>
      </c>
    </row>
    <row r="501" spans="1:5" x14ac:dyDescent="0.25">
      <c r="A501" s="17" t="str">
        <f>'[1]Febrero2023,Cta. por Pagar con '!C546</f>
        <v>B15000000047</v>
      </c>
      <c r="B501" s="24">
        <f>'[1]Febrero2023,Cta. por Pagar con '!D546</f>
        <v>44928</v>
      </c>
      <c r="C501" s="33" t="str">
        <f>'[1]Febrero2023,Cta. por Pagar con '!A546</f>
        <v>Universidad Odontoligica Dominicana (UOD)</v>
      </c>
      <c r="D501" s="16" t="str">
        <f>'[1]Febrero2023,Cta. por Pagar con '!B546</f>
        <v>Becas Nacionales</v>
      </c>
      <c r="E501" s="21">
        <f>'[1]Febrero2023,Cta. por Pagar con '!H546</f>
        <v>44000</v>
      </c>
    </row>
    <row r="502" spans="1:5" x14ac:dyDescent="0.25">
      <c r="A502" s="17">
        <f>'[1]Febrero2023,Cta. por Pagar con '!C547</f>
        <v>250019</v>
      </c>
      <c r="B502" s="24">
        <f>'[1]Febrero2023,Cta. por Pagar con '!D547</f>
        <v>43282</v>
      </c>
      <c r="C502" s="33" t="str">
        <f>'[1]Febrero2023,Cta. por Pagar con '!A547</f>
        <v>Universidad Tecnologica de Santiago (UTESA)</v>
      </c>
      <c r="D502" s="16" t="str">
        <f>'[1]Febrero2023,Cta. por Pagar con '!B547</f>
        <v>Becas Nacionales</v>
      </c>
      <c r="E502" s="21">
        <f>'[1]Febrero2023,Cta. por Pagar con '!H547</f>
        <v>79275</v>
      </c>
    </row>
    <row r="503" spans="1:5" x14ac:dyDescent="0.25">
      <c r="A503" s="17" t="str">
        <f>'[1]Febrero2023,Cta. por Pagar con '!C548</f>
        <v>B1500000769</v>
      </c>
      <c r="B503" s="24">
        <f>'[1]Febrero2023,Cta. por Pagar con '!D548</f>
        <v>43550</v>
      </c>
      <c r="C503" s="33" t="str">
        <f>'[1]Febrero2023,Cta. por Pagar con '!A548</f>
        <v>Universidad Tecnologica de Santiago (UTESA)</v>
      </c>
      <c r="D503" s="16" t="str">
        <f>'[1]Febrero2023,Cta. por Pagar con '!B548</f>
        <v>Becas Nacionales</v>
      </c>
      <c r="E503" s="21">
        <f>'[1]Febrero2023,Cta. por Pagar con '!H548</f>
        <v>104550</v>
      </c>
    </row>
    <row r="504" spans="1:5" x14ac:dyDescent="0.25">
      <c r="A504" s="17">
        <f>'[1]Febrero2023,Cta. por Pagar con '!C549</f>
        <v>303528</v>
      </c>
      <c r="B504" s="24">
        <f>'[1]Febrero2023,Cta. por Pagar con '!D549</f>
        <v>43983</v>
      </c>
      <c r="C504" s="33" t="str">
        <f>'[1]Febrero2023,Cta. por Pagar con '!A549</f>
        <v>Universidad Tecnologica de Santiago (UTESA)</v>
      </c>
      <c r="D504" s="16" t="str">
        <f>'[1]Febrero2023,Cta. por Pagar con '!B549</f>
        <v>Becas Nacionales</v>
      </c>
      <c r="E504" s="21">
        <f>'[1]Febrero2023,Cta. por Pagar con '!H549</f>
        <v>8400</v>
      </c>
    </row>
    <row r="505" spans="1:5" x14ac:dyDescent="0.25">
      <c r="A505" s="17">
        <f>'[1]Febrero2023,Cta. por Pagar con '!C550</f>
        <v>303530</v>
      </c>
      <c r="B505" s="24">
        <f>'[1]Febrero2023,Cta. por Pagar con '!D550</f>
        <v>43983</v>
      </c>
      <c r="C505" s="33" t="str">
        <f>'[1]Febrero2023,Cta. por Pagar con '!A550</f>
        <v>Universidad Tecnologica de Santiago (UTESA)</v>
      </c>
      <c r="D505" s="16" t="str">
        <f>'[1]Febrero2023,Cta. por Pagar con '!B550</f>
        <v>Becas Nacionales</v>
      </c>
      <c r="E505" s="21">
        <f>'[1]Febrero2023,Cta. por Pagar con '!H550</f>
        <v>6360</v>
      </c>
    </row>
    <row r="506" spans="1:5" x14ac:dyDescent="0.25">
      <c r="A506" s="17">
        <f>'[1]Febrero2023,Cta. por Pagar con '!C551</f>
        <v>303531</v>
      </c>
      <c r="B506" s="24">
        <f>'[1]Febrero2023,Cta. por Pagar con '!D551</f>
        <v>43983</v>
      </c>
      <c r="C506" s="33" t="str">
        <f>'[1]Febrero2023,Cta. por Pagar con '!A551</f>
        <v>Universidad Tecnologica de Santiago (UTESA)</v>
      </c>
      <c r="D506" s="16" t="str">
        <f>'[1]Febrero2023,Cta. por Pagar con '!B551</f>
        <v>Becas Nacionales</v>
      </c>
      <c r="E506" s="21">
        <f>'[1]Febrero2023,Cta. por Pagar con '!H551</f>
        <v>4980</v>
      </c>
    </row>
    <row r="507" spans="1:5" x14ac:dyDescent="0.25">
      <c r="A507" s="17">
        <f>'[1]Febrero2023,Cta. por Pagar con '!C552</f>
        <v>303532</v>
      </c>
      <c r="B507" s="24">
        <f>'[1]Febrero2023,Cta. por Pagar con '!D552</f>
        <v>43983</v>
      </c>
      <c r="C507" s="33" t="str">
        <f>'[1]Febrero2023,Cta. por Pagar con '!A552</f>
        <v>Universidad Tecnologica de Santiago (UTESA)</v>
      </c>
      <c r="D507" s="16" t="str">
        <f>'[1]Febrero2023,Cta. por Pagar con '!B552</f>
        <v>Becas Nacionales</v>
      </c>
      <c r="E507" s="21">
        <f>'[1]Febrero2023,Cta. por Pagar con '!H552</f>
        <v>13140</v>
      </c>
    </row>
    <row r="508" spans="1:5" x14ac:dyDescent="0.25">
      <c r="A508" s="17">
        <f>'[1]Febrero2023,Cta. por Pagar con '!C553</f>
        <v>303534</v>
      </c>
      <c r="B508" s="24">
        <f>'[1]Febrero2023,Cta. por Pagar con '!D553</f>
        <v>43983</v>
      </c>
      <c r="C508" s="33" t="str">
        <f>'[1]Febrero2023,Cta. por Pagar con '!A553</f>
        <v>Universidad Tecnologica de Santiago (UTESA)</v>
      </c>
      <c r="D508" s="16" t="str">
        <f>'[1]Febrero2023,Cta. por Pagar con '!B553</f>
        <v>Becas Nacionales</v>
      </c>
      <c r="E508" s="21">
        <f>'[1]Febrero2023,Cta. por Pagar con '!H553</f>
        <v>5680</v>
      </c>
    </row>
    <row r="509" spans="1:5" x14ac:dyDescent="0.25">
      <c r="A509" s="17">
        <f>'[1]Febrero2023,Cta. por Pagar con '!C554</f>
        <v>303535</v>
      </c>
      <c r="B509" s="24">
        <f>'[1]Febrero2023,Cta. por Pagar con '!D554</f>
        <v>43983</v>
      </c>
      <c r="C509" s="33" t="str">
        <f>'[1]Febrero2023,Cta. por Pagar con '!A554</f>
        <v>Universidad Tecnologica de Santiago (UTESA)</v>
      </c>
      <c r="D509" s="16" t="str">
        <f>'[1]Febrero2023,Cta. por Pagar con '!B554</f>
        <v>Becas Nacionales</v>
      </c>
      <c r="E509" s="21">
        <f>'[1]Febrero2023,Cta. por Pagar con '!H554</f>
        <v>6580</v>
      </c>
    </row>
    <row r="510" spans="1:5" x14ac:dyDescent="0.25">
      <c r="A510" s="17">
        <f>'[1]Febrero2023,Cta. por Pagar con '!C555</f>
        <v>303536</v>
      </c>
      <c r="B510" s="24">
        <f>'[1]Febrero2023,Cta. por Pagar con '!D555</f>
        <v>43983</v>
      </c>
      <c r="C510" s="33" t="str">
        <f>'[1]Febrero2023,Cta. por Pagar con '!A555</f>
        <v>Universidad Tecnologica de Santiago (UTESA)</v>
      </c>
      <c r="D510" s="16" t="str">
        <f>'[1]Febrero2023,Cta. por Pagar con '!B555</f>
        <v>Becas Nacionales</v>
      </c>
      <c r="E510" s="21">
        <f>'[1]Febrero2023,Cta. por Pagar con '!H555</f>
        <v>6580</v>
      </c>
    </row>
    <row r="511" spans="1:5" x14ac:dyDescent="0.25">
      <c r="A511" s="17">
        <f>'[1]Febrero2023,Cta. por Pagar con '!C556</f>
        <v>303537</v>
      </c>
      <c r="B511" s="24">
        <f>'[1]Febrero2023,Cta. por Pagar con '!D556</f>
        <v>43983</v>
      </c>
      <c r="C511" s="33" t="str">
        <f>'[1]Febrero2023,Cta. por Pagar con '!A556</f>
        <v>Universidad Tecnologica de Santiago (UTESA)</v>
      </c>
      <c r="D511" s="16" t="str">
        <f>'[1]Febrero2023,Cta. por Pagar con '!B556</f>
        <v>Becas Nacionales</v>
      </c>
      <c r="E511" s="21">
        <f>'[1]Febrero2023,Cta. por Pagar con '!H556</f>
        <v>33880</v>
      </c>
    </row>
    <row r="512" spans="1:5" x14ac:dyDescent="0.25">
      <c r="A512" s="17">
        <f>'[1]Febrero2023,Cta. por Pagar con '!C557</f>
        <v>196709</v>
      </c>
      <c r="B512" s="24">
        <f>'[1]Febrero2023,Cta. por Pagar con '!D557</f>
        <v>43983</v>
      </c>
      <c r="C512" s="33" t="str">
        <f>'[1]Febrero2023,Cta. por Pagar con '!A557</f>
        <v>Universidad Tecnologica de Santiago (UTESA)</v>
      </c>
      <c r="D512" s="16" t="str">
        <f>'[1]Febrero2023,Cta. por Pagar con '!B557</f>
        <v>Becas Nacionales</v>
      </c>
      <c r="E512" s="21">
        <f>'[1]Febrero2023,Cta. por Pagar con '!H557</f>
        <v>79890</v>
      </c>
    </row>
    <row r="513" spans="1:5" x14ac:dyDescent="0.25">
      <c r="A513" s="17" t="str">
        <f>'[1]Febrero2023,Cta. por Pagar con '!C558</f>
        <v>B1500001481</v>
      </c>
      <c r="B513" s="24">
        <f>'[1]Febrero2023,Cta. por Pagar con '!D558</f>
        <v>43983</v>
      </c>
      <c r="C513" s="33" t="str">
        <f>'[1]Febrero2023,Cta. por Pagar con '!A558</f>
        <v>Universidad Tecnologica de Santiago (UTESA)</v>
      </c>
      <c r="D513" s="16" t="str">
        <f>'[1]Febrero2023,Cta. por Pagar con '!B558</f>
        <v>Becas Nacionales</v>
      </c>
      <c r="E513" s="21">
        <f>'[1]Febrero2023,Cta. por Pagar con '!H558</f>
        <v>156078</v>
      </c>
    </row>
    <row r="514" spans="1:5" x14ac:dyDescent="0.25">
      <c r="A514" s="17" t="str">
        <f>'[1]Febrero2023,Cta. por Pagar con '!C559</f>
        <v>A0100400115000148</v>
      </c>
      <c r="B514" s="24">
        <f>'[1]Febrero2023,Cta. por Pagar con '!D559</f>
        <v>43983</v>
      </c>
      <c r="C514" s="33" t="str">
        <f>'[1]Febrero2023,Cta. por Pagar con '!A559</f>
        <v>Universidad Tecnologica de Santiago (UTESA)</v>
      </c>
      <c r="D514" s="16" t="str">
        <f>'[1]Febrero2023,Cta. por Pagar con '!B559</f>
        <v>Becas Nacionales</v>
      </c>
      <c r="E514" s="21">
        <f>'[1]Febrero2023,Cta. por Pagar con '!H559</f>
        <v>49370</v>
      </c>
    </row>
    <row r="515" spans="1:5" x14ac:dyDescent="0.25">
      <c r="A515" s="17" t="str">
        <f>'[1]Febrero2023,Cta. por Pagar con '!C560</f>
        <v>A0900100101003568</v>
      </c>
      <c r="B515" s="24">
        <f>'[1]Febrero2023,Cta. por Pagar con '!D560</f>
        <v>43983</v>
      </c>
      <c r="C515" s="33" t="str">
        <f>'[1]Febrero2023,Cta. por Pagar con '!A560</f>
        <v>Universidad Tecnologica de Santiago (UTESA)</v>
      </c>
      <c r="D515" s="16" t="str">
        <f>'[1]Febrero2023,Cta. por Pagar con '!B560</f>
        <v>Becas Nacionales</v>
      </c>
      <c r="E515" s="21">
        <f>'[1]Febrero2023,Cta. por Pagar con '!H560</f>
        <v>45600</v>
      </c>
    </row>
    <row r="516" spans="1:5" x14ac:dyDescent="0.25">
      <c r="A516" s="17" t="str">
        <f>'[1]Febrero2023,Cta. por Pagar con '!C561</f>
        <v>B1500000148</v>
      </c>
      <c r="B516" s="24">
        <f>'[1]Febrero2023,Cta. por Pagar con '!D561</f>
        <v>43983</v>
      </c>
      <c r="C516" s="33" t="str">
        <f>'[1]Febrero2023,Cta. por Pagar con '!A561</f>
        <v>Universidad Tecnologica de Santiago (UTESA)</v>
      </c>
      <c r="D516" s="16" t="str">
        <f>'[1]Febrero2023,Cta. por Pagar con '!B561</f>
        <v>Becas Nacionales</v>
      </c>
      <c r="E516" s="21">
        <f>'[1]Febrero2023,Cta. por Pagar con '!H561</f>
        <v>153794.25</v>
      </c>
    </row>
    <row r="517" spans="1:5" x14ac:dyDescent="0.25">
      <c r="A517" s="17" t="str">
        <f>'[1]Febrero2023,Cta. por Pagar con '!C562</f>
        <v>B1500000684</v>
      </c>
      <c r="B517" s="24">
        <f>'[1]Febrero2023,Cta. por Pagar con '!D562</f>
        <v>44013</v>
      </c>
      <c r="C517" s="33" t="str">
        <f>'[1]Febrero2023,Cta. por Pagar con '!A562</f>
        <v>Universidad Tecnologica de Santiago (UTESA)</v>
      </c>
      <c r="D517" s="16" t="str">
        <f>'[1]Febrero2023,Cta. por Pagar con '!B562</f>
        <v>Becas Nacionales</v>
      </c>
      <c r="E517" s="21">
        <f>'[1]Febrero2023,Cta. por Pagar con '!H562</f>
        <v>465075</v>
      </c>
    </row>
    <row r="518" spans="1:5" x14ac:dyDescent="0.25">
      <c r="A518" s="17" t="str">
        <f>'[1]Febrero2023,Cta. por Pagar con '!C563</f>
        <v>B1500001732</v>
      </c>
      <c r="B518" s="24">
        <f>'[1]Febrero2023,Cta. por Pagar con '!D563</f>
        <v>44013</v>
      </c>
      <c r="C518" s="33" t="str">
        <f>'[1]Febrero2023,Cta. por Pagar con '!A563</f>
        <v>Universidad Tecnologica de Santiago (UTESA)</v>
      </c>
      <c r="D518" s="16" t="str">
        <f>'[1]Febrero2023,Cta. por Pagar con '!B563</f>
        <v>Becas Nacionales</v>
      </c>
      <c r="E518" s="21">
        <f>'[1]Febrero2023,Cta. por Pagar con '!H563</f>
        <v>370025</v>
      </c>
    </row>
    <row r="519" spans="1:5" x14ac:dyDescent="0.25">
      <c r="A519" s="17" t="str">
        <f>'[1]Febrero2023,Cta. por Pagar con '!C564</f>
        <v>B1500001733</v>
      </c>
      <c r="B519" s="24">
        <f>'[1]Febrero2023,Cta. por Pagar con '!D564</f>
        <v>44013</v>
      </c>
      <c r="C519" s="33" t="str">
        <f>'[1]Febrero2023,Cta. por Pagar con '!A564</f>
        <v>Universidad Tecnologica de Santiago (UTESA)</v>
      </c>
      <c r="D519" s="16" t="str">
        <f>'[1]Febrero2023,Cta. por Pagar con '!B564</f>
        <v>Becas Nacionales</v>
      </c>
      <c r="E519" s="21">
        <f>'[1]Febrero2023,Cta. por Pagar con '!H564</f>
        <v>150135</v>
      </c>
    </row>
    <row r="520" spans="1:5" x14ac:dyDescent="0.25">
      <c r="A520" s="17" t="str">
        <f>'[1]Febrero2023,Cta. por Pagar con '!C565</f>
        <v>B1500001731</v>
      </c>
      <c r="B520" s="24">
        <f>'[1]Febrero2023,Cta. por Pagar con '!D565</f>
        <v>44013</v>
      </c>
      <c r="C520" s="33" t="str">
        <f>'[1]Febrero2023,Cta. por Pagar con '!A565</f>
        <v>Universidad Tecnologica de Santiago (UTESA)</v>
      </c>
      <c r="D520" s="16" t="str">
        <f>'[1]Febrero2023,Cta. por Pagar con '!B565</f>
        <v>Becas Nacionales</v>
      </c>
      <c r="E520" s="21">
        <f>'[1]Febrero2023,Cta. por Pagar con '!H565</f>
        <v>485250</v>
      </c>
    </row>
    <row r="521" spans="1:5" x14ac:dyDescent="0.25">
      <c r="A521" s="17" t="str">
        <f>'[1]Febrero2023,Cta. por Pagar con '!C566</f>
        <v>B1500001800</v>
      </c>
      <c r="B521" s="24">
        <f>'[1]Febrero2023,Cta. por Pagar con '!D566</f>
        <v>44013</v>
      </c>
      <c r="C521" s="33" t="str">
        <f>'[1]Febrero2023,Cta. por Pagar con '!A566</f>
        <v>Universidad Tecnologica de Santiago (UTESA)</v>
      </c>
      <c r="D521" s="16" t="str">
        <f>'[1]Febrero2023,Cta. por Pagar con '!B566</f>
        <v>Becas Nacionales</v>
      </c>
      <c r="E521" s="21">
        <f>'[1]Febrero2023,Cta. por Pagar con '!H566</f>
        <v>52020</v>
      </c>
    </row>
    <row r="522" spans="1:5" x14ac:dyDescent="0.25">
      <c r="A522" s="17" t="str">
        <f>'[1]Febrero2023,Cta. por Pagar con '!C567</f>
        <v>B1500001408</v>
      </c>
      <c r="B522" s="24">
        <f>'[1]Febrero2023,Cta. por Pagar con '!D567</f>
        <v>44020</v>
      </c>
      <c r="C522" s="33" t="str">
        <f>'[1]Febrero2023,Cta. por Pagar con '!A567</f>
        <v>Universidad Tecnologica de Santiago (UTESA)</v>
      </c>
      <c r="D522" s="16" t="str">
        <f>'[1]Febrero2023,Cta. por Pagar con '!B567</f>
        <v>Becas Nacionales</v>
      </c>
      <c r="E522" s="21">
        <f>'[1]Febrero2023,Cta. por Pagar con '!H567</f>
        <v>147297.9</v>
      </c>
    </row>
    <row r="523" spans="1:5" x14ac:dyDescent="0.25">
      <c r="A523" s="17" t="str">
        <f>'[1]Febrero2023,Cta. por Pagar con '!C568</f>
        <v>B1500001410</v>
      </c>
      <c r="B523" s="24">
        <f>'[1]Febrero2023,Cta. por Pagar con '!D568</f>
        <v>44020</v>
      </c>
      <c r="C523" s="33" t="str">
        <f>'[1]Febrero2023,Cta. por Pagar con '!A568</f>
        <v>Universidad Tecnologica de Santiago (UTESA)</v>
      </c>
      <c r="D523" s="16" t="str">
        <f>'[1]Febrero2023,Cta. por Pagar con '!B568</f>
        <v>Becas Nacionales</v>
      </c>
      <c r="E523" s="21">
        <f>'[1]Febrero2023,Cta. por Pagar con '!H568</f>
        <v>529421.04</v>
      </c>
    </row>
    <row r="524" spans="1:5" x14ac:dyDescent="0.25">
      <c r="A524" s="17" t="str">
        <f>'[1]Febrero2023,Cta. por Pagar con '!C569</f>
        <v>B1500001412</v>
      </c>
      <c r="B524" s="24">
        <f>'[1]Febrero2023,Cta. por Pagar con '!D569</f>
        <v>44020</v>
      </c>
      <c r="C524" s="33" t="str">
        <f>'[1]Febrero2023,Cta. por Pagar con '!A569</f>
        <v>Universidad Tecnologica de Santiago (UTESA)</v>
      </c>
      <c r="D524" s="16" t="str">
        <f>'[1]Febrero2023,Cta. por Pagar con '!B569</f>
        <v>Becas Nacionales</v>
      </c>
      <c r="E524" s="21">
        <f>'[1]Febrero2023,Cta. por Pagar con '!H569</f>
        <v>363982.92</v>
      </c>
    </row>
    <row r="525" spans="1:5" x14ac:dyDescent="0.25">
      <c r="A525" s="17" t="str">
        <f>'[1]Febrero2023,Cta. por Pagar con '!C570</f>
        <v>B1500001523</v>
      </c>
      <c r="B525" s="24">
        <f>'[1]Febrero2023,Cta. por Pagar con '!D570</f>
        <v>44020</v>
      </c>
      <c r="C525" s="33" t="str">
        <f>'[1]Febrero2023,Cta. por Pagar con '!A570</f>
        <v>Universidad Tecnologica de Santiago (UTESA)</v>
      </c>
      <c r="D525" s="16" t="str">
        <f>'[1]Febrero2023,Cta. por Pagar con '!B570</f>
        <v>Becas Nacionales</v>
      </c>
      <c r="E525" s="21">
        <f>'[1]Febrero2023,Cta. por Pagar con '!H570</f>
        <v>188291</v>
      </c>
    </row>
    <row r="526" spans="1:5" x14ac:dyDescent="0.25">
      <c r="A526" s="17" t="str">
        <f>'[1]Febrero2023,Cta. por Pagar con '!C571</f>
        <v>B1500001524</v>
      </c>
      <c r="B526" s="24">
        <f>'[1]Febrero2023,Cta. por Pagar con '!D571</f>
        <v>44020</v>
      </c>
      <c r="C526" s="33" t="str">
        <f>'[1]Febrero2023,Cta. por Pagar con '!A571</f>
        <v>Universidad Tecnologica de Santiago (UTESA)</v>
      </c>
      <c r="D526" s="16" t="str">
        <f>'[1]Febrero2023,Cta. por Pagar con '!B571</f>
        <v>Becas Nacionales</v>
      </c>
      <c r="E526" s="21">
        <f>'[1]Febrero2023,Cta. por Pagar con '!H571</f>
        <v>144711.46</v>
      </c>
    </row>
    <row r="527" spans="1:5" x14ac:dyDescent="0.25">
      <c r="A527" s="17" t="str">
        <f>'[1]Febrero2023,Cta. por Pagar con '!C572</f>
        <v>B1500001757</v>
      </c>
      <c r="B527" s="24">
        <f>'[1]Febrero2023,Cta. por Pagar con '!D572</f>
        <v>44197</v>
      </c>
      <c r="C527" s="33" t="str">
        <f>'[1]Febrero2023,Cta. por Pagar con '!A572</f>
        <v>Universidad Tecnologica de Santiago (UTESA)</v>
      </c>
      <c r="D527" s="16" t="str">
        <f>'[1]Febrero2023,Cta. por Pagar con '!B572</f>
        <v>Becas Nacionales</v>
      </c>
      <c r="E527" s="21">
        <f>'[1]Febrero2023,Cta. por Pagar con '!H572</f>
        <v>21097.08</v>
      </c>
    </row>
    <row r="528" spans="1:5" x14ac:dyDescent="0.25">
      <c r="A528" s="17" t="str">
        <f>'[1]Febrero2023,Cta. por Pagar con '!C573</f>
        <v>A0100100115000537</v>
      </c>
      <c r="B528" s="24">
        <f>'[1]Febrero2023,Cta. por Pagar con '!D573</f>
        <v>44378</v>
      </c>
      <c r="C528" s="33" t="str">
        <f>'[1]Febrero2023,Cta. por Pagar con '!A573</f>
        <v>Universidad Tecnologica de Santiago (UTESA)</v>
      </c>
      <c r="D528" s="16" t="str">
        <f>'[1]Febrero2023,Cta. por Pagar con '!B573</f>
        <v>Becas Nacionales</v>
      </c>
      <c r="E528" s="21">
        <f>'[1]Febrero2023,Cta. por Pagar con '!H573</f>
        <v>113235</v>
      </c>
    </row>
    <row r="529" spans="1:5" x14ac:dyDescent="0.25">
      <c r="A529" s="17" t="str">
        <f>'[1]Febrero2023,Cta. por Pagar con '!C574</f>
        <v>A0100100115000202</v>
      </c>
      <c r="B529" s="24">
        <f>'[1]Febrero2023,Cta. por Pagar con '!D574</f>
        <v>44256</v>
      </c>
      <c r="C529" s="33" t="str">
        <f>'[1]Febrero2023,Cta. por Pagar con '!A574</f>
        <v>Universidad Tecnologica de Santiago (UTESA)</v>
      </c>
      <c r="D529" s="16" t="str">
        <f>'[1]Febrero2023,Cta. por Pagar con '!B574</f>
        <v>Becas Nacionales</v>
      </c>
      <c r="E529" s="21">
        <f>'[1]Febrero2023,Cta. por Pagar con '!H574</f>
        <v>557820</v>
      </c>
    </row>
    <row r="530" spans="1:5" x14ac:dyDescent="0.25">
      <c r="A530" s="17" t="str">
        <f>'[1]Febrero2023,Cta. por Pagar con '!C576</f>
        <v>B1500002467</v>
      </c>
      <c r="B530" s="24">
        <f>'[1]Febrero2023,Cta. por Pagar con '!D576</f>
        <v>44511</v>
      </c>
      <c r="C530" s="33" t="str">
        <f>'[1]Febrero2023,Cta. por Pagar con '!A576</f>
        <v>Universidad Tecnologica de Santiago (UTESA)</v>
      </c>
      <c r="D530" s="16" t="str">
        <f>'[1]Febrero2023,Cta. por Pagar con '!B576</f>
        <v>Becas Nacionales</v>
      </c>
      <c r="E530" s="21">
        <f>'[1]Febrero2023,Cta. por Pagar con '!H576</f>
        <v>7485.42</v>
      </c>
    </row>
    <row r="531" spans="1:5" x14ac:dyDescent="0.25">
      <c r="A531" s="17" t="str">
        <f>'[1]Febrero2023,Cta. por Pagar con '!C577</f>
        <v>B1500002470</v>
      </c>
      <c r="B531" s="24">
        <f>'[1]Febrero2023,Cta. por Pagar con '!D577</f>
        <v>44511</v>
      </c>
      <c r="C531" s="33" t="str">
        <f>'[1]Febrero2023,Cta. por Pagar con '!A577</f>
        <v>Universidad Tecnologica de Santiago (UTESA)</v>
      </c>
      <c r="D531" s="16" t="str">
        <f>'[1]Febrero2023,Cta. por Pagar con '!B577</f>
        <v>Becas Nacionales</v>
      </c>
      <c r="E531" s="21">
        <f>'[1]Febrero2023,Cta. por Pagar con '!H577</f>
        <v>11265.83</v>
      </c>
    </row>
    <row r="532" spans="1:5" x14ac:dyDescent="0.25">
      <c r="A532" s="17" t="str">
        <f>'[1]Febrero2023,Cta. por Pagar con '!C578</f>
        <v>B1500002476</v>
      </c>
      <c r="B532" s="24">
        <f>'[1]Febrero2023,Cta. por Pagar con '!D578</f>
        <v>44652</v>
      </c>
      <c r="C532" s="33" t="str">
        <f>'[1]Febrero2023,Cta. por Pagar con '!A578</f>
        <v>Universidad Tecnologica de Santiago (UTESA)</v>
      </c>
      <c r="D532" s="16" t="str">
        <f>'[1]Febrero2023,Cta. por Pagar con '!B578</f>
        <v>Becas Nacionales</v>
      </c>
      <c r="E532" s="21">
        <f>'[1]Febrero2023,Cta. por Pagar con '!H578</f>
        <v>6805.83</v>
      </c>
    </row>
    <row r="533" spans="1:5" x14ac:dyDescent="0.25">
      <c r="A533" s="17" t="str">
        <f>'[1]Febrero2023,Cta. por Pagar con '!C579</f>
        <v>B1500002708</v>
      </c>
      <c r="B533" s="24">
        <f>'[1]Febrero2023,Cta. por Pagar con '!D579</f>
        <v>44672</v>
      </c>
      <c r="C533" s="33" t="str">
        <f>'[1]Febrero2023,Cta. por Pagar con '!A579</f>
        <v>Universidad Tecnologica de Santiago (UTESA)</v>
      </c>
      <c r="D533" s="16" t="str">
        <f>'[1]Febrero2023,Cta. por Pagar con '!B579</f>
        <v>Becas Nacionales</v>
      </c>
      <c r="E533" s="21">
        <f>'[1]Febrero2023,Cta. por Pagar con '!H579</f>
        <v>6495</v>
      </c>
    </row>
    <row r="534" spans="1:5" x14ac:dyDescent="0.25">
      <c r="A534" s="17" t="str">
        <f>'[1]Febrero2023,Cta. por Pagar con '!C580</f>
        <v>B1500002479</v>
      </c>
      <c r="B534" s="24">
        <f>'[1]Febrero2023,Cta. por Pagar con '!D580</f>
        <v>44743</v>
      </c>
      <c r="C534" s="33" t="str">
        <f>'[1]Febrero2023,Cta. por Pagar con '!A580</f>
        <v>Universidad Tecnologica de Santiago (UTESA)</v>
      </c>
      <c r="D534" s="16" t="str">
        <f>'[1]Febrero2023,Cta. por Pagar con '!B580</f>
        <v>Becas Nacionales</v>
      </c>
      <c r="E534" s="21">
        <f>'[1]Febrero2023,Cta. por Pagar con '!H580</f>
        <v>6805.83</v>
      </c>
    </row>
    <row r="535" spans="1:5" x14ac:dyDescent="0.25">
      <c r="A535" s="17" t="str">
        <f>'[1]Febrero2023,Cta. por Pagar con '!C581</f>
        <v>B1500001428</v>
      </c>
      <c r="B535" s="24">
        <f>'[1]Febrero2023,Cta. por Pagar con '!D581</f>
        <v>44835</v>
      </c>
      <c r="C535" s="33" t="str">
        <f>'[1]Febrero2023,Cta. por Pagar con '!A581</f>
        <v>Universidad Tecnologica de Santiago (UTESA)</v>
      </c>
      <c r="D535" s="16" t="str">
        <f>'[1]Febrero2023,Cta. por Pagar con '!B581</f>
        <v>Becas Nacionales</v>
      </c>
      <c r="E535" s="21">
        <f>'[1]Febrero2023,Cta. por Pagar con '!H581</f>
        <v>348079.52</v>
      </c>
    </row>
    <row r="536" spans="1:5" x14ac:dyDescent="0.25">
      <c r="A536" s="17" t="str">
        <f>'[1]Febrero2023,Cta. por Pagar con '!C582</f>
        <v>B1500002022</v>
      </c>
      <c r="B536" s="24">
        <f>'[1]Febrero2023,Cta. por Pagar con '!D582</f>
        <v>44835</v>
      </c>
      <c r="C536" s="33" t="str">
        <f>'[1]Febrero2023,Cta. por Pagar con '!A582</f>
        <v>Universidad Tecnologica de Santiago (UTESA)</v>
      </c>
      <c r="D536" s="16" t="str">
        <f>'[1]Febrero2023,Cta. por Pagar con '!B582</f>
        <v>Becas Nacionales</v>
      </c>
      <c r="E536" s="21">
        <f>'[1]Febrero2023,Cta. por Pagar con '!H582</f>
        <v>639501.73</v>
      </c>
    </row>
    <row r="537" spans="1:5" x14ac:dyDescent="0.25">
      <c r="A537" s="17" t="str">
        <f>'[1]Febrero2023,Cta. por Pagar con '!C583</f>
        <v>B1500002095</v>
      </c>
      <c r="B537" s="24">
        <f>'[1]Febrero2023,Cta. por Pagar con '!D583</f>
        <v>44835</v>
      </c>
      <c r="C537" s="33" t="str">
        <f>'[1]Febrero2023,Cta. por Pagar con '!A583</f>
        <v>Universidad Tecnologica de Santiago (UTESA)</v>
      </c>
      <c r="D537" s="16" t="str">
        <f>'[1]Febrero2023,Cta. por Pagar con '!B583</f>
        <v>Becas Nacionales</v>
      </c>
      <c r="E537" s="21">
        <f>'[1]Febrero2023,Cta. por Pagar con '!H583</f>
        <v>572436.43999999994</v>
      </c>
    </row>
    <row r="538" spans="1:5" x14ac:dyDescent="0.25">
      <c r="A538" s="17" t="str">
        <f>'[1]Febrero2023,Cta. por Pagar con '!C584</f>
        <v>B1500002656</v>
      </c>
      <c r="B538" s="24">
        <f>'[1]Febrero2023,Cta. por Pagar con '!D584</f>
        <v>44835</v>
      </c>
      <c r="C538" s="33" t="str">
        <f>'[1]Febrero2023,Cta. por Pagar con '!A584</f>
        <v>Universidad Tecnologica de Santiago (UTESA)</v>
      </c>
      <c r="D538" s="16" t="str">
        <f>'[1]Febrero2023,Cta. por Pagar con '!B584</f>
        <v>Becas Nacionales</v>
      </c>
      <c r="E538" s="21">
        <f>'[1]Febrero2023,Cta. por Pagar con '!H584</f>
        <v>343127.91</v>
      </c>
    </row>
    <row r="539" spans="1:5" x14ac:dyDescent="0.25">
      <c r="A539" s="17" t="str">
        <f>'[1]Febrero2023,Cta. por Pagar con '!C585</f>
        <v>B1500003075</v>
      </c>
      <c r="B539" s="24">
        <f>'[1]Febrero2023,Cta. por Pagar con '!D585</f>
        <v>44852</v>
      </c>
      <c r="C539" s="33" t="str">
        <f>'[1]Febrero2023,Cta. por Pagar con '!A585</f>
        <v>Universidad Tecnologica de Santiago (UTESA)</v>
      </c>
      <c r="D539" s="16" t="str">
        <f>'[1]Febrero2023,Cta. por Pagar con '!B585</f>
        <v>Becas Nacionales</v>
      </c>
      <c r="E539" s="21">
        <f>'[1]Febrero2023,Cta. por Pagar con '!H585</f>
        <v>224471.34</v>
      </c>
    </row>
    <row r="540" spans="1:5" x14ac:dyDescent="0.25">
      <c r="A540" s="17" t="str">
        <f>'[1]Febrero2023,Cta. por Pagar con '!C586</f>
        <v>B1500002142</v>
      </c>
      <c r="B540" s="24">
        <f>'[1]Febrero2023,Cta. por Pagar con '!D586</f>
        <v>44853</v>
      </c>
      <c r="C540" s="33" t="str">
        <f>'[1]Febrero2023,Cta. por Pagar con '!A586</f>
        <v>Universidad Tecnologica de Santiago (UTESA)</v>
      </c>
      <c r="D540" s="16" t="str">
        <f>'[1]Febrero2023,Cta. por Pagar con '!B586</f>
        <v>Becas Nacionales</v>
      </c>
      <c r="E540" s="21">
        <f>'[1]Febrero2023,Cta. por Pagar con '!H586</f>
        <v>568275.38</v>
      </c>
    </row>
    <row r="541" spans="1:5" x14ac:dyDescent="0.25">
      <c r="A541" s="17" t="str">
        <f>'[1]Febrero2023,Cta. por Pagar con '!C587</f>
        <v>B1500002362</v>
      </c>
      <c r="B541" s="24">
        <f>'[1]Febrero2023,Cta. por Pagar con '!D587</f>
        <v>44853</v>
      </c>
      <c r="C541" s="33" t="str">
        <f>'[1]Febrero2023,Cta. por Pagar con '!A587</f>
        <v>Universidad Tecnologica de Santiago (UTESA)</v>
      </c>
      <c r="D541" s="16" t="str">
        <f>'[1]Febrero2023,Cta. por Pagar con '!B587</f>
        <v>Becas Nacionales</v>
      </c>
      <c r="E541" s="21">
        <f>'[1]Febrero2023,Cta. por Pagar con '!H587</f>
        <v>547248.62</v>
      </c>
    </row>
    <row r="542" spans="1:5" x14ac:dyDescent="0.25">
      <c r="A542" s="17" t="str">
        <f>'[1]Febrero2023,Cta. por Pagar con '!C588</f>
        <v>B1500002728</v>
      </c>
      <c r="B542" s="24">
        <f>'[1]Febrero2023,Cta. por Pagar con '!D588</f>
        <v>44853</v>
      </c>
      <c r="C542" s="33" t="str">
        <f>'[1]Febrero2023,Cta. por Pagar con '!A588</f>
        <v>Universidad Tecnologica de Santiago (UTESA)</v>
      </c>
      <c r="D542" s="16" t="str">
        <f>'[1]Febrero2023,Cta. por Pagar con '!B588</f>
        <v>Becas Nacionales</v>
      </c>
      <c r="E542" s="21">
        <f>'[1]Febrero2023,Cta. por Pagar con '!H588</f>
        <v>638267.86</v>
      </c>
    </row>
    <row r="543" spans="1:5" x14ac:dyDescent="0.25">
      <c r="A543" s="17" t="str">
        <f>'[1]Febrero2023,Cta. por Pagar con '!C589</f>
        <v>B1500001678</v>
      </c>
      <c r="B543" s="24">
        <f>'[1]Febrero2023,Cta. por Pagar con '!D589</f>
        <v>44928</v>
      </c>
      <c r="C543" s="33" t="str">
        <f>'[1]Febrero2023,Cta. por Pagar con '!A589</f>
        <v>Universidad Tecnologica de Santiago (UTESA)</v>
      </c>
      <c r="D543" s="16" t="str">
        <f>'[1]Febrero2023,Cta. por Pagar con '!B589</f>
        <v>Becas Nacionales</v>
      </c>
      <c r="E543" s="21">
        <f>'[1]Febrero2023,Cta. por Pagar con '!H589</f>
        <v>797830</v>
      </c>
    </row>
    <row r="544" spans="1:5" x14ac:dyDescent="0.25">
      <c r="A544" s="17" t="str">
        <f>'[1]Febrero2023,Cta. por Pagar con '!C590</f>
        <v>B1500002491</v>
      </c>
      <c r="B544" s="24">
        <f>'[1]Febrero2023,Cta. por Pagar con '!D590</f>
        <v>44928</v>
      </c>
      <c r="C544" s="33" t="str">
        <f>'[1]Febrero2023,Cta. por Pagar con '!A590</f>
        <v>Universidad Tecnologica de Santiago (UTESA)</v>
      </c>
      <c r="D544" s="16" t="str">
        <f>'[1]Febrero2023,Cta. por Pagar con '!B590</f>
        <v>Becas Nacionales</v>
      </c>
      <c r="E544" s="21">
        <f>'[1]Febrero2023,Cta. por Pagar con '!H590</f>
        <v>19175</v>
      </c>
    </row>
    <row r="545" spans="1:5" x14ac:dyDescent="0.25">
      <c r="A545" s="17" t="str">
        <f>'[1]Febrero2023,Cta. por Pagar con '!C591</f>
        <v>B1500002741</v>
      </c>
      <c r="B545" s="24">
        <f>'[1]Febrero2023,Cta. por Pagar con '!D591</f>
        <v>44928</v>
      </c>
      <c r="C545" s="33" t="str">
        <f>'[1]Febrero2023,Cta. por Pagar con '!A591</f>
        <v>Universidad Tecnologica de Santiago (UTESA)</v>
      </c>
      <c r="D545" s="16" t="str">
        <f>'[1]Febrero2023,Cta. por Pagar con '!B591</f>
        <v>Becas Nacionales</v>
      </c>
      <c r="E545" s="21">
        <f>'[1]Febrero2023,Cta. por Pagar con '!H591</f>
        <v>38468.25</v>
      </c>
    </row>
    <row r="546" spans="1:5" x14ac:dyDescent="0.25">
      <c r="A546" s="17" t="str">
        <f>'[1]Febrero2023,Cta. por Pagar con '!C592</f>
        <v>B1500002202</v>
      </c>
      <c r="B546" s="24">
        <f>'[1]Febrero2023,Cta. por Pagar con '!D592</f>
        <v>44928</v>
      </c>
      <c r="C546" s="33" t="str">
        <f>'[1]Febrero2023,Cta. por Pagar con '!A592</f>
        <v>Universidad Tecnologica de Santiago (UTESA)</v>
      </c>
      <c r="D546" s="16" t="str">
        <f>'[1]Febrero2023,Cta. por Pagar con '!B592</f>
        <v>Becas Nacionales</v>
      </c>
      <c r="E546" s="21">
        <f>'[1]Febrero2023,Cta. por Pagar con '!H592</f>
        <v>8100</v>
      </c>
    </row>
    <row r="547" spans="1:5" x14ac:dyDescent="0.25">
      <c r="A547" s="17" t="str">
        <f>'[1]Febrero2023,Cta. por Pagar con '!C593</f>
        <v>B1500002194</v>
      </c>
      <c r="B547" s="24">
        <f>'[1]Febrero2023,Cta. por Pagar con '!D593</f>
        <v>44928</v>
      </c>
      <c r="C547" s="33" t="str">
        <f>'[1]Febrero2023,Cta. por Pagar con '!A593</f>
        <v>Universidad Tecnologica de Santiago (UTESA)</v>
      </c>
      <c r="D547" s="16" t="str">
        <f>'[1]Febrero2023,Cta. por Pagar con '!B593</f>
        <v>Becas Nacionales</v>
      </c>
      <c r="E547" s="21">
        <f>'[1]Febrero2023,Cta. por Pagar con '!H593</f>
        <v>25485</v>
      </c>
    </row>
    <row r="548" spans="1:5" x14ac:dyDescent="0.25">
      <c r="A548" s="17" t="str">
        <f>'[1]Febrero2023,Cta. por Pagar con '!C594</f>
        <v>B1500001706</v>
      </c>
      <c r="B548" s="24">
        <f>'[1]Febrero2023,Cta. por Pagar con '!D594</f>
        <v>44928</v>
      </c>
      <c r="C548" s="33" t="str">
        <f>'[1]Febrero2023,Cta. por Pagar con '!A594</f>
        <v>Universidad Tecnologica de Santiago (UTESA)</v>
      </c>
      <c r="D548" s="16" t="str">
        <f>'[1]Febrero2023,Cta. por Pagar con '!B594</f>
        <v>Becas Nacionales</v>
      </c>
      <c r="E548" s="21">
        <f>'[1]Febrero2023,Cta. por Pagar con '!H594</f>
        <v>7995</v>
      </c>
    </row>
    <row r="549" spans="1:5" x14ac:dyDescent="0.25">
      <c r="A549" s="17" t="str">
        <f>'[1]Febrero2023,Cta. por Pagar con '!C595</f>
        <v>B1500001680</v>
      </c>
      <c r="B549" s="24">
        <f>'[1]Febrero2023,Cta. por Pagar con '!D595</f>
        <v>44928</v>
      </c>
      <c r="C549" s="33" t="str">
        <f>'[1]Febrero2023,Cta. por Pagar con '!A595</f>
        <v>Universidad Tecnologica de Santiago (UTESA)</v>
      </c>
      <c r="D549" s="16" t="str">
        <f>'[1]Febrero2023,Cta. por Pagar con '!B595</f>
        <v>Becas Nacionales</v>
      </c>
      <c r="E549" s="21">
        <f>'[1]Febrero2023,Cta. por Pagar con '!H595</f>
        <v>548210</v>
      </c>
    </row>
    <row r="550" spans="1:5" x14ac:dyDescent="0.25">
      <c r="A550" s="17" t="str">
        <f>'[1]Febrero2023,Cta. por Pagar con '!C596</f>
        <v>B1500003155</v>
      </c>
      <c r="B550" s="24">
        <f>'[1]Febrero2023,Cta. por Pagar con '!D596</f>
        <v>44959</v>
      </c>
      <c r="C550" s="33" t="str">
        <f>'[1]Febrero2023,Cta. por Pagar con '!A596</f>
        <v>Universidad Tecnologica de Santiago (UTESA)</v>
      </c>
      <c r="D550" s="16" t="str">
        <f>'[1]Febrero2023,Cta. por Pagar con '!B596</f>
        <v>Becas Nacionales</v>
      </c>
      <c r="E550" s="21">
        <f>'[1]Febrero2023,Cta. por Pagar con '!H596</f>
        <v>146332.15</v>
      </c>
    </row>
    <row r="551" spans="1:5" x14ac:dyDescent="0.25">
      <c r="A551" s="17" t="str">
        <f>'[1]Febrero2023,Cta. por Pagar con '!C597</f>
        <v>B1500003157</v>
      </c>
      <c r="B551" s="24">
        <f>'[1]Febrero2023,Cta. por Pagar con '!D597</f>
        <v>44959</v>
      </c>
      <c r="C551" s="33" t="str">
        <f>'[1]Febrero2023,Cta. por Pagar con '!A597</f>
        <v>Universidad Tecnologica de Santiago (UTESA)</v>
      </c>
      <c r="D551" s="16" t="str">
        <f>'[1]Febrero2023,Cta. por Pagar con '!B597</f>
        <v>Becas Nacionales</v>
      </c>
      <c r="E551" s="21">
        <f>'[1]Febrero2023,Cta. por Pagar con '!H597</f>
        <v>252275.39</v>
      </c>
    </row>
    <row r="552" spans="1:5" x14ac:dyDescent="0.25">
      <c r="A552" s="17" t="str">
        <f>'[1]Febrero2023,Cta. por Pagar con '!C598</f>
        <v>B1500003156</v>
      </c>
      <c r="B552" s="24">
        <f>'[1]Febrero2023,Cta. por Pagar con '!D598</f>
        <v>44959</v>
      </c>
      <c r="C552" s="33" t="str">
        <f>'[1]Febrero2023,Cta. por Pagar con '!A598</f>
        <v>Universidad Tecnologica de Santiago (UTESA)</v>
      </c>
      <c r="D552" s="16" t="str">
        <f>'[1]Febrero2023,Cta. por Pagar con '!B598</f>
        <v>Becas Nacionales</v>
      </c>
      <c r="E552" s="21">
        <f>'[1]Febrero2023,Cta. por Pagar con '!H598</f>
        <v>58656.53</v>
      </c>
    </row>
    <row r="553" spans="1:5" x14ac:dyDescent="0.25">
      <c r="A553" s="17" t="str">
        <f>'[1]Febrero2023,Cta. por Pagar con '!C599</f>
        <v>B1500003158</v>
      </c>
      <c r="B553" s="24">
        <f>'[1]Febrero2023,Cta. por Pagar con '!D599</f>
        <v>44959</v>
      </c>
      <c r="C553" s="33" t="str">
        <f>'[1]Febrero2023,Cta. por Pagar con '!A599</f>
        <v>Universidad Tecnologica de Santiago (UTESA)</v>
      </c>
      <c r="D553" s="16" t="str">
        <f>'[1]Febrero2023,Cta. por Pagar con '!B599</f>
        <v>Becas Nacionales</v>
      </c>
      <c r="E553" s="21">
        <f>'[1]Febrero2023,Cta. por Pagar con '!H599</f>
        <v>32000</v>
      </c>
    </row>
    <row r="554" spans="1:5" x14ac:dyDescent="0.25">
      <c r="A554" s="17" t="str">
        <f>'[1]Febrero2023,Cta. por Pagar con '!C600</f>
        <v>B1500003159</v>
      </c>
      <c r="B554" s="24">
        <f>'[1]Febrero2023,Cta. por Pagar con '!D600</f>
        <v>44959</v>
      </c>
      <c r="C554" s="33" t="str">
        <f>'[1]Febrero2023,Cta. por Pagar con '!A600</f>
        <v>Universidad Tecnologica de Santiago (UTESA)</v>
      </c>
      <c r="D554" s="16" t="str">
        <f>'[1]Febrero2023,Cta. por Pagar con '!B600</f>
        <v>Becas Nacionales</v>
      </c>
      <c r="E554" s="21">
        <f>'[1]Febrero2023,Cta. por Pagar con '!H600</f>
        <v>190360.7</v>
      </c>
    </row>
    <row r="555" spans="1:5" x14ac:dyDescent="0.25">
      <c r="A555" s="17" t="str">
        <f>'[1]Febrero2023,Cta. por Pagar con '!C601</f>
        <v>B1500003154</v>
      </c>
      <c r="B555" s="24">
        <f>'[1]Febrero2023,Cta. por Pagar con '!D601</f>
        <v>44959</v>
      </c>
      <c r="C555" s="33" t="str">
        <f>'[1]Febrero2023,Cta. por Pagar con '!A601</f>
        <v>Universidad Tecnologica de Santiago (UTESA)</v>
      </c>
      <c r="D555" s="16" t="str">
        <f>'[1]Febrero2023,Cta. por Pagar con '!B601</f>
        <v>Becas Nacionales</v>
      </c>
      <c r="E555" s="21">
        <f>'[1]Febrero2023,Cta. por Pagar con '!H601</f>
        <v>89945</v>
      </c>
    </row>
    <row r="556" spans="1:5" x14ac:dyDescent="0.25">
      <c r="A556" s="17" t="str">
        <f>'[1]Febrero2023,Cta. por Pagar con '!C602</f>
        <v>B1500002763</v>
      </c>
      <c r="B556" s="24">
        <f>'[1]Febrero2023,Cta. por Pagar con '!D602</f>
        <v>44853</v>
      </c>
      <c r="C556" s="33" t="str">
        <f>'[1]Febrero2023,Cta. por Pagar con '!A602</f>
        <v>Universidad Tecnologica de Santiago (UTESA)</v>
      </c>
      <c r="D556" s="16" t="str">
        <f>'[1]Febrero2023,Cta. por Pagar con '!B602</f>
        <v>Becas Nacionales</v>
      </c>
      <c r="E556" s="21">
        <f>'[1]Febrero2023,Cta. por Pagar con '!H602</f>
        <v>718107.36</v>
      </c>
    </row>
    <row r="557" spans="1:5" x14ac:dyDescent="0.25">
      <c r="A557" s="17" t="str">
        <f>'[1]Febrero2023,Cta. por Pagar con '!C603</f>
        <v>B1500002457</v>
      </c>
      <c r="B557" s="24">
        <f>'[1]Febrero2023,Cta. por Pagar con '!D603</f>
        <v>44866</v>
      </c>
      <c r="C557" s="33" t="str">
        <f>'[1]Febrero2023,Cta. por Pagar con '!A603</f>
        <v>Universidad Tecnologica de Santiago (UTESA)</v>
      </c>
      <c r="D557" s="16" t="str">
        <f>'[1]Febrero2023,Cta. por Pagar con '!B603</f>
        <v>Becas Nacionales</v>
      </c>
      <c r="E557" s="21">
        <f>'[1]Febrero2023,Cta. por Pagar con '!H603</f>
        <v>40200</v>
      </c>
    </row>
    <row r="558" spans="1:5" x14ac:dyDescent="0.25">
      <c r="A558" s="17" t="str">
        <f>'[1]Febrero2023,Cta. por Pagar con '!C604</f>
        <v>B1500002911</v>
      </c>
      <c r="B558" s="24">
        <f>'[1]Febrero2023,Cta. por Pagar con '!D604</f>
        <v>44866</v>
      </c>
      <c r="C558" s="33" t="str">
        <f>'[1]Febrero2023,Cta. por Pagar con '!A604</f>
        <v>Universidad Tecnologica de Santiago (UTESA)</v>
      </c>
      <c r="D558" s="16" t="str">
        <f>'[1]Febrero2023,Cta. por Pagar con '!B604</f>
        <v>Becas Nacionales</v>
      </c>
      <c r="E558" s="21">
        <f>'[1]Febrero2023,Cta. por Pagar con '!H604</f>
        <v>290413.73</v>
      </c>
    </row>
    <row r="559" spans="1:5" x14ac:dyDescent="0.25">
      <c r="A559" s="17" t="str">
        <f>'[1]Febrero2023,Cta. por Pagar con '!C607</f>
        <v>B1500000368</v>
      </c>
      <c r="B559" s="24">
        <f>'[1]Febrero2023,Cta. por Pagar con '!D607</f>
        <v>44783</v>
      </c>
      <c r="C559" s="33" t="str">
        <f>'[1]Febrero2023,Cta. por Pagar con '!A607</f>
        <v>Universidad de la Tercera Edad (UTE)</v>
      </c>
      <c r="D559" s="16" t="str">
        <f>'[1]Febrero2023,Cta. por Pagar con '!B607</f>
        <v>Becas Nacionales</v>
      </c>
      <c r="E559" s="21">
        <f>'[1]Febrero2023,Cta. por Pagar con '!H607</f>
        <v>14070</v>
      </c>
    </row>
    <row r="560" spans="1:5" x14ac:dyDescent="0.25">
      <c r="A560" s="17" t="str">
        <f>'[1]Febrero2023,Cta. por Pagar con '!C608</f>
        <v>B1500000409</v>
      </c>
      <c r="B560" s="24" t="str">
        <f>'[1]Febrero2023,Cta. por Pagar con '!D608</f>
        <v>17/02/2023</v>
      </c>
      <c r="C560" s="33" t="str">
        <f>'[1]Febrero2023,Cta. por Pagar con '!A608</f>
        <v>Universidad de la Tercera Edad (UTE)</v>
      </c>
      <c r="D560" s="16" t="str">
        <f>'[1]Febrero2023,Cta. por Pagar con '!B608</f>
        <v>Becas Nacionales</v>
      </c>
      <c r="E560" s="21">
        <f>'[1]Febrero2023,Cta. por Pagar con '!H608</f>
        <v>266691</v>
      </c>
    </row>
    <row r="561" spans="1:5" x14ac:dyDescent="0.25">
      <c r="A561" s="17" t="str">
        <f>'[1]Febrero2023,Cta. por Pagar con '!C609</f>
        <v>B1500000408</v>
      </c>
      <c r="B561" s="24" t="str">
        <f>'[1]Febrero2023,Cta. por Pagar con '!D609</f>
        <v>17/02/2023</v>
      </c>
      <c r="C561" s="33" t="str">
        <f>'[1]Febrero2023,Cta. por Pagar con '!A609</f>
        <v>Universidad de la Tercera Edad (UTE)</v>
      </c>
      <c r="D561" s="16" t="str">
        <f>'[1]Febrero2023,Cta. por Pagar con '!B609</f>
        <v>Becas Nacionales</v>
      </c>
      <c r="E561" s="21">
        <f>'[1]Febrero2023,Cta. por Pagar con '!H609</f>
        <v>368731</v>
      </c>
    </row>
    <row r="562" spans="1:5" x14ac:dyDescent="0.25">
      <c r="A562" s="17" t="str">
        <f>'[1]Febrero2023,Cta. por Pagar con '!C610</f>
        <v>B1500000407</v>
      </c>
      <c r="B562" s="24" t="str">
        <f>'[1]Febrero2023,Cta. por Pagar con '!D610</f>
        <v>17/02/2023</v>
      </c>
      <c r="C562" s="33" t="str">
        <f>'[1]Febrero2023,Cta. por Pagar con '!A610</f>
        <v>Universidad de la Tercera Edad (UTE)</v>
      </c>
      <c r="D562" s="16" t="str">
        <f>'[1]Febrero2023,Cta. por Pagar con '!B610</f>
        <v>Becas Nacionales</v>
      </c>
      <c r="E562" s="21">
        <f>'[1]Febrero2023,Cta. por Pagar con '!H610</f>
        <v>175300</v>
      </c>
    </row>
    <row r="563" spans="1:5" x14ac:dyDescent="0.25">
      <c r="A563" s="17" t="str">
        <f>'[1]Febrero2023,Cta. por Pagar con '!C611</f>
        <v>B1500000369</v>
      </c>
      <c r="B563" s="24">
        <f>'[1]Febrero2023,Cta. por Pagar con '!D611</f>
        <v>44783</v>
      </c>
      <c r="C563" s="33" t="str">
        <f>'[1]Febrero2023,Cta. por Pagar con '!A611</f>
        <v>Universidad de la Tercera Edad (UTE)</v>
      </c>
      <c r="D563" s="16" t="str">
        <f>'[1]Febrero2023,Cta. por Pagar con '!B611</f>
        <v>Becas Nacionales</v>
      </c>
      <c r="E563" s="21">
        <f>'[1]Febrero2023,Cta. por Pagar con '!H611</f>
        <v>21105</v>
      </c>
    </row>
    <row r="564" spans="1:5" x14ac:dyDescent="0.25">
      <c r="A564" s="17" t="str">
        <f>'[1]Febrero2023,Cta. por Pagar con '!C612</f>
        <v>B1500000118</v>
      </c>
      <c r="B564" s="24">
        <f>'[1]Febrero2023,Cta. por Pagar con '!D612</f>
        <v>43862</v>
      </c>
      <c r="C564" s="33" t="str">
        <f>'[1]Febrero2023,Cta. por Pagar con '!A612</f>
        <v>Universidad Tecnologica del Cibao Oriental (UTECO)</v>
      </c>
      <c r="D564" s="16" t="str">
        <f>'[1]Febrero2023,Cta. por Pagar con '!B612</f>
        <v>Becas Nacionales</v>
      </c>
      <c r="E564" s="21">
        <f>'[1]Febrero2023,Cta. por Pagar con '!H612</f>
        <v>109070</v>
      </c>
    </row>
    <row r="565" spans="1:5" x14ac:dyDescent="0.25">
      <c r="A565" s="17" t="str">
        <f>'[1]Febrero2023,Cta. por Pagar con '!C613</f>
        <v>B1500000063</v>
      </c>
      <c r="B565" s="24">
        <f>'[1]Febrero2023,Cta. por Pagar con '!D613</f>
        <v>44317</v>
      </c>
      <c r="C565" s="33" t="str">
        <f>'[1]Febrero2023,Cta. por Pagar con '!A613</f>
        <v>Universidad Tecnologica del Cibao Oriental (UTECO)</v>
      </c>
      <c r="D565" s="16" t="str">
        <f>'[1]Febrero2023,Cta. por Pagar con '!B613</f>
        <v>Becas Nacionales</v>
      </c>
      <c r="E565" s="21">
        <f>'[1]Febrero2023,Cta. por Pagar con '!H613</f>
        <v>6600</v>
      </c>
    </row>
    <row r="566" spans="1:5" x14ac:dyDescent="0.25">
      <c r="A566" s="17" t="str">
        <f>'[1]Febrero2023,Cta. por Pagar con '!C614</f>
        <v>B1500000064</v>
      </c>
      <c r="B566" s="24">
        <f>'[1]Febrero2023,Cta. por Pagar con '!D614</f>
        <v>44317</v>
      </c>
      <c r="C566" s="33" t="str">
        <f>'[1]Febrero2023,Cta. por Pagar con '!A614</f>
        <v>Universidad Tecnologica del Cibao Oriental (UTECO)</v>
      </c>
      <c r="D566" s="16" t="str">
        <f>'[1]Febrero2023,Cta. por Pagar con '!B614</f>
        <v>Becas Nacionales</v>
      </c>
      <c r="E566" s="21">
        <f>'[1]Febrero2023,Cta. por Pagar con '!H614</f>
        <v>10100</v>
      </c>
    </row>
    <row r="567" spans="1:5" x14ac:dyDescent="0.25">
      <c r="A567" s="17" t="str">
        <f>'[1]Febrero2023,Cta. por Pagar con '!C615</f>
        <v>P0100100101086</v>
      </c>
      <c r="B567" s="24">
        <f>'[1]Febrero2023,Cta. por Pagar con '!D615</f>
        <v>44317</v>
      </c>
      <c r="C567" s="33" t="str">
        <f>'[1]Febrero2023,Cta. por Pagar con '!A615</f>
        <v>Universidad Tecnologica del Cibao Oriental (UTECO)</v>
      </c>
      <c r="D567" s="16" t="str">
        <f>'[1]Febrero2023,Cta. por Pagar con '!B615</f>
        <v>Becas Nacionales</v>
      </c>
      <c r="E567" s="21">
        <f>'[1]Febrero2023,Cta. por Pagar con '!H615</f>
        <v>27500</v>
      </c>
    </row>
    <row r="568" spans="1:5" x14ac:dyDescent="0.25">
      <c r="A568" s="17" t="str">
        <f>'[1]Febrero2023,Cta. por Pagar con '!C616</f>
        <v>B1500000119</v>
      </c>
      <c r="B568" s="24">
        <f>'[1]Febrero2023,Cta. por Pagar con '!D616</f>
        <v>44470</v>
      </c>
      <c r="C568" s="33" t="str">
        <f>'[1]Febrero2023,Cta. por Pagar con '!A616</f>
        <v>Universidad Tecnologica del Cibao Oriental (UTECO)</v>
      </c>
      <c r="D568" s="16" t="str">
        <f>'[1]Febrero2023,Cta. por Pagar con '!B616</f>
        <v>Becas Nacionales</v>
      </c>
      <c r="E568" s="21">
        <f>'[1]Febrero2023,Cta. por Pagar con '!H616</f>
        <v>125500</v>
      </c>
    </row>
    <row r="569" spans="1:5" x14ac:dyDescent="0.25">
      <c r="A569" s="17" t="str">
        <f>'[1]Febrero2023,Cta. por Pagar con '!C617</f>
        <v>B1500000266</v>
      </c>
      <c r="B569" s="24">
        <f>'[1]Febrero2023,Cta. por Pagar con '!D617</f>
        <v>44713</v>
      </c>
      <c r="C569" s="33" t="str">
        <f>'[1]Febrero2023,Cta. por Pagar con '!A617</f>
        <v>Universidad Tecnologica del Cibao Oriental (UTECO)</v>
      </c>
      <c r="D569" s="16" t="str">
        <f>'[1]Febrero2023,Cta. por Pagar con '!B617</f>
        <v>Becas Nacionales</v>
      </c>
      <c r="E569" s="21">
        <f>'[1]Febrero2023,Cta. por Pagar con '!H617</f>
        <v>44800</v>
      </c>
    </row>
    <row r="570" spans="1:5" x14ac:dyDescent="0.25">
      <c r="A570" s="17" t="str">
        <f>'[1]Febrero2023,Cta. por Pagar con '!C619</f>
        <v>B1500000294</v>
      </c>
      <c r="B570" s="24">
        <f>'[1]Febrero2023,Cta. por Pagar con '!D619</f>
        <v>44866</v>
      </c>
      <c r="C570" s="33" t="str">
        <f>'[1]Febrero2023,Cta. por Pagar con '!A619</f>
        <v>Universidad Tecnologica del Cibao Oriental (UTECO)</v>
      </c>
      <c r="D570" s="16" t="str">
        <f>'[1]Febrero2023,Cta. por Pagar con '!B619</f>
        <v>Becas Nacionales</v>
      </c>
      <c r="E570" s="21">
        <f>'[1]Febrero2023,Cta. por Pagar con '!H619</f>
        <v>86844</v>
      </c>
    </row>
    <row r="571" spans="1:5" x14ac:dyDescent="0.25">
      <c r="A571" s="17" t="str">
        <f>'[1]Febrero2023,Cta. por Pagar con '!C620</f>
        <v>B1500000297</v>
      </c>
      <c r="B571" s="24">
        <f>'[1]Febrero2023,Cta. por Pagar con '!D620</f>
        <v>44866</v>
      </c>
      <c r="C571" s="33" t="str">
        <f>'[1]Febrero2023,Cta. por Pagar con '!A620</f>
        <v>Universidad Tecnologica del Cibao Oriental (UTECO)</v>
      </c>
      <c r="D571" s="16" t="str">
        <f>'[1]Febrero2023,Cta. por Pagar con '!B620</f>
        <v>Becas Nacionales</v>
      </c>
      <c r="E571" s="21">
        <f>'[1]Febrero2023,Cta. por Pagar con '!H620</f>
        <v>28200</v>
      </c>
    </row>
    <row r="572" spans="1:5" x14ac:dyDescent="0.25">
      <c r="A572" s="17" t="str">
        <f>'[1]Febrero2023,Cta. por Pagar con '!C622</f>
        <v>B1500000299</v>
      </c>
      <c r="B572" s="24">
        <f>'[1]Febrero2023,Cta. por Pagar con '!D622</f>
        <v>44866</v>
      </c>
      <c r="C572" s="33" t="str">
        <f>'[1]Febrero2023,Cta. por Pagar con '!A622</f>
        <v>Universidad Tecnologica del Cibao Oriental (UTECO)</v>
      </c>
      <c r="D572" s="16" t="str">
        <f>'[1]Febrero2023,Cta. por Pagar con '!B622</f>
        <v>Becas Nacionales</v>
      </c>
      <c r="E572" s="21">
        <f>'[1]Febrero2023,Cta. por Pagar con '!H622</f>
        <v>67305</v>
      </c>
    </row>
    <row r="573" spans="1:5" x14ac:dyDescent="0.25">
      <c r="A573" s="17" t="str">
        <f>'[1]Febrero2023,Cta. por Pagar con '!C623</f>
        <v>B1500000345</v>
      </c>
      <c r="B573" s="24">
        <f>'[1]Febrero2023,Cta. por Pagar con '!D623</f>
        <v>44888</v>
      </c>
      <c r="C573" s="33" t="str">
        <f>'[1]Febrero2023,Cta. por Pagar con '!A623</f>
        <v>Universidad Tecnologica del Cibao Oriental (UTECO)</v>
      </c>
      <c r="D573" s="16" t="str">
        <f>'[1]Febrero2023,Cta. por Pagar con '!B623</f>
        <v>Becas Nacionales</v>
      </c>
      <c r="E573" s="21">
        <f>'[1]Febrero2023,Cta. por Pagar con '!H623</f>
        <v>163750</v>
      </c>
    </row>
    <row r="574" spans="1:5" x14ac:dyDescent="0.25">
      <c r="A574" s="17" t="str">
        <f>'[1]Febrero2023,Cta. por Pagar con '!C624</f>
        <v>B1500000344</v>
      </c>
      <c r="B574" s="24">
        <f>'[1]Febrero2023,Cta. por Pagar con '!D624</f>
        <v>44888</v>
      </c>
      <c r="C574" s="33" t="str">
        <f>'[1]Febrero2023,Cta. por Pagar con '!A624</f>
        <v>Universidad Tecnologica del Cibao Oriental (UTECO)</v>
      </c>
      <c r="D574" s="16" t="str">
        <f>'[1]Febrero2023,Cta. por Pagar con '!B624</f>
        <v>Becas Nacionales</v>
      </c>
      <c r="E574" s="21">
        <f>'[1]Febrero2023,Cta. por Pagar con '!H624</f>
        <v>41500</v>
      </c>
    </row>
    <row r="575" spans="1:5" x14ac:dyDescent="0.25">
      <c r="A575" s="17" t="str">
        <f>'[1]Febrero2023,Cta. por Pagar con '!C628</f>
        <v>B1500000351</v>
      </c>
      <c r="B575" s="24">
        <f>'[1]Febrero2023,Cta. por Pagar con '!D628</f>
        <v>44888</v>
      </c>
      <c r="C575" s="33" t="str">
        <f>'[1]Febrero2023,Cta. por Pagar con '!A628</f>
        <v>Universidad Tecnologica del Cibao Oriental (UTECO)</v>
      </c>
      <c r="D575" s="16" t="str">
        <f>'[1]Febrero2023,Cta. por Pagar con '!B628</f>
        <v>Becas Nacionales</v>
      </c>
      <c r="E575" s="21">
        <f>'[1]Febrero2023,Cta. por Pagar con '!H628</f>
        <v>54695</v>
      </c>
    </row>
    <row r="576" spans="1:5" x14ac:dyDescent="0.25">
      <c r="A576" s="17" t="str">
        <f>'[1]Febrero2023,Cta. por Pagar con '!C630</f>
        <v>B1500000367</v>
      </c>
      <c r="B576" s="24">
        <f>'[1]Febrero2023,Cta. por Pagar con '!D630</f>
        <v>44928</v>
      </c>
      <c r="C576" s="33" t="str">
        <f>'[1]Febrero2023,Cta. por Pagar con '!A630</f>
        <v>Universidad Tecnologica del Cibao Oriental (UTECO)</v>
      </c>
      <c r="D576" s="16" t="str">
        <f>'[1]Febrero2023,Cta. por Pagar con '!B630</f>
        <v>Becas Nacionales</v>
      </c>
      <c r="E576" s="21">
        <f>'[1]Febrero2023,Cta. por Pagar con '!H630</f>
        <v>7700</v>
      </c>
    </row>
    <row r="577" spans="1:5" x14ac:dyDescent="0.25">
      <c r="A577" s="17" t="str">
        <f>'[1]Febrero2023,Cta. por Pagar con '!C631</f>
        <v>B1500000369</v>
      </c>
      <c r="B577" s="24">
        <f>'[1]Febrero2023,Cta. por Pagar con '!D631</f>
        <v>44928</v>
      </c>
      <c r="C577" s="33" t="str">
        <f>'[1]Febrero2023,Cta. por Pagar con '!A631</f>
        <v>Universidad Tecnologica del Cibao Oriental (UTECO)</v>
      </c>
      <c r="D577" s="16" t="str">
        <f>'[1]Febrero2023,Cta. por Pagar con '!B631</f>
        <v>Becas Nacionales</v>
      </c>
      <c r="E577" s="21">
        <f>'[1]Febrero2023,Cta. por Pagar con '!H631</f>
        <v>25000</v>
      </c>
    </row>
    <row r="578" spans="1:5" x14ac:dyDescent="0.25">
      <c r="A578" s="17" t="str">
        <f>'[1]Febrero2023,Cta. por Pagar con '!C632</f>
        <v>B1500000365</v>
      </c>
      <c r="B578" s="24">
        <f>'[1]Febrero2023,Cta. por Pagar con '!D632</f>
        <v>44928</v>
      </c>
      <c r="C578" s="33" t="str">
        <f>'[1]Febrero2023,Cta. por Pagar con '!A632</f>
        <v>Universidad Tecnologica del Cibao Oriental (UTECO)</v>
      </c>
      <c r="D578" s="16" t="str">
        <f>'[1]Febrero2023,Cta. por Pagar con '!B632</f>
        <v>Becas Nacionales</v>
      </c>
      <c r="E578" s="21">
        <f>'[1]Febrero2023,Cta. por Pagar con '!H632</f>
        <v>1260000</v>
      </c>
    </row>
    <row r="579" spans="1:5" x14ac:dyDescent="0.25">
      <c r="A579" s="17" t="str">
        <f>'[1]Febrero2023,Cta. por Pagar con '!C633</f>
        <v>B1500000362</v>
      </c>
      <c r="B579" s="24">
        <f>'[1]Febrero2023,Cta. por Pagar con '!D633</f>
        <v>44928</v>
      </c>
      <c r="C579" s="33" t="str">
        <f>'[1]Febrero2023,Cta. por Pagar con '!A633</f>
        <v>Universidad Tecnologica del Cibao Oriental (UTECO)</v>
      </c>
      <c r="D579" s="16" t="str">
        <f>'[1]Febrero2023,Cta. por Pagar con '!B633</f>
        <v>Becas Nacionales</v>
      </c>
      <c r="E579" s="21">
        <f>'[1]Febrero2023,Cta. por Pagar con '!H633</f>
        <v>5606007.5</v>
      </c>
    </row>
    <row r="580" spans="1:5" x14ac:dyDescent="0.25">
      <c r="A580" s="17" t="str">
        <f>'[1]Febrero2023,Cta. por Pagar con '!C634</f>
        <v>B1500000361</v>
      </c>
      <c r="B580" s="24">
        <f>'[1]Febrero2023,Cta. por Pagar con '!D634</f>
        <v>44928</v>
      </c>
      <c r="C580" s="33" t="str">
        <f>'[1]Febrero2023,Cta. por Pagar con '!A634</f>
        <v>Universidad Tecnologica del Cibao Oriental (UTECO)</v>
      </c>
      <c r="D580" s="16" t="str">
        <f>'[1]Febrero2023,Cta. por Pagar con '!B634</f>
        <v>Becas Nacionales</v>
      </c>
      <c r="E580" s="21">
        <f>'[1]Febrero2023,Cta. por Pagar con '!H634</f>
        <v>547125</v>
      </c>
    </row>
    <row r="581" spans="1:5" x14ac:dyDescent="0.25">
      <c r="A581" s="17" t="str">
        <f>'[1]Febrero2023,Cta. por Pagar con '!C635</f>
        <v>B1500000363</v>
      </c>
      <c r="B581" s="24">
        <f>'[1]Febrero2023,Cta. por Pagar con '!D635</f>
        <v>44928</v>
      </c>
      <c r="C581" s="33" t="str">
        <f>'[1]Febrero2023,Cta. por Pagar con '!A635</f>
        <v>Universidad Tecnologica del Cibao Oriental (UTECO)</v>
      </c>
      <c r="D581" s="16" t="str">
        <f>'[1]Febrero2023,Cta. por Pagar con '!B635</f>
        <v>Becas Nacionales</v>
      </c>
      <c r="E581" s="21">
        <f>'[1]Febrero2023,Cta. por Pagar con '!H635</f>
        <v>54625</v>
      </c>
    </row>
    <row r="582" spans="1:5" x14ac:dyDescent="0.25">
      <c r="A582" s="17" t="str">
        <f>'[1]Febrero2023,Cta. por Pagar con '!C636</f>
        <v>B1500000364</v>
      </c>
      <c r="B582" s="24">
        <f>'[1]Febrero2023,Cta. por Pagar con '!D636</f>
        <v>44928</v>
      </c>
      <c r="C582" s="33" t="str">
        <f>'[1]Febrero2023,Cta. por Pagar con '!A636</f>
        <v>Universidad Tecnologica del Cibao Oriental (UTECO)</v>
      </c>
      <c r="D582" s="16" t="str">
        <f>'[1]Febrero2023,Cta. por Pagar con '!B636</f>
        <v>Becas Nacionales</v>
      </c>
      <c r="E582" s="21">
        <f>'[1]Febrero2023,Cta. por Pagar con '!H636</f>
        <v>3306812.5</v>
      </c>
    </row>
    <row r="583" spans="1:5" x14ac:dyDescent="0.25">
      <c r="A583" s="17" t="str">
        <f>'[1]Febrero2023,Cta. por Pagar con '!C637</f>
        <v>B1500000366</v>
      </c>
      <c r="B583" s="24">
        <f>'[1]Febrero2023,Cta. por Pagar con '!D637</f>
        <v>44928</v>
      </c>
      <c r="C583" s="33" t="str">
        <f>'[1]Febrero2023,Cta. por Pagar con '!A637</f>
        <v>Universidad Tecnologica del Cibao Oriental (UTECO)</v>
      </c>
      <c r="D583" s="16" t="str">
        <f>'[1]Febrero2023,Cta. por Pagar con '!B637</f>
        <v>Becas Nacionales</v>
      </c>
      <c r="E583" s="21">
        <f>'[1]Febrero2023,Cta. por Pagar con '!H637</f>
        <v>28500</v>
      </c>
    </row>
    <row r="584" spans="1:5" x14ac:dyDescent="0.25">
      <c r="A584" s="17" t="str">
        <f>'[1]Febrero2023,Cta. por Pagar con '!C638</f>
        <v>B1500000318</v>
      </c>
      <c r="B584" s="24">
        <f>'[1]Febrero2023,Cta. por Pagar con '!D638</f>
        <v>44928</v>
      </c>
      <c r="C584" s="33" t="str">
        <f>'[1]Febrero2023,Cta. por Pagar con '!A638</f>
        <v>Universidad Tecnologica del Cibao Oriental (UTECO)</v>
      </c>
      <c r="D584" s="16" t="str">
        <f>'[1]Febrero2023,Cta. por Pagar con '!B638</f>
        <v>Becas Nacionales</v>
      </c>
      <c r="E584" s="21">
        <f>'[1]Febrero2023,Cta. por Pagar con '!H638</f>
        <v>18000000</v>
      </c>
    </row>
    <row r="585" spans="1:5" x14ac:dyDescent="0.25">
      <c r="A585" s="17" t="str">
        <f>'[1]Febrero2023,Cta. por Pagar con '!C642</f>
        <v>B1500000069</v>
      </c>
      <c r="B585" s="24">
        <f>'[1]Febrero2023,Cta. por Pagar con '!D642</f>
        <v>45201</v>
      </c>
      <c r="C585" s="33" t="str">
        <f>'[1]Febrero2023,Cta. por Pagar con '!A642</f>
        <v>Intituto Superior de Estudios Educativos Pedro Poveda (ISESP)</v>
      </c>
      <c r="D585" s="16" t="str">
        <f>'[1]Febrero2023,Cta. por Pagar con '!B642</f>
        <v>Becas Nacionales</v>
      </c>
      <c r="E585" s="21">
        <f>'[1]Febrero2023,Cta. por Pagar con '!H642</f>
        <v>733311.11</v>
      </c>
    </row>
    <row r="586" spans="1:5" ht="15.75" x14ac:dyDescent="0.25">
      <c r="B586" s="302" t="s">
        <v>504</v>
      </c>
      <c r="C586" s="302"/>
      <c r="D586" s="302"/>
      <c r="E586" s="234">
        <f>SUM(E13:E585)</f>
        <v>314577566.07999992</v>
      </c>
    </row>
    <row r="615" spans="1:5" ht="16.5" thickBot="1" x14ac:dyDescent="0.3">
      <c r="A615" s="129" t="s">
        <v>505</v>
      </c>
      <c r="B615" s="130"/>
      <c r="C615" s="130"/>
      <c r="D615" s="130"/>
      <c r="E615" s="130"/>
    </row>
    <row r="616" spans="1:5" ht="16.5" thickBot="1" x14ac:dyDescent="0.3">
      <c r="A616" s="141" t="s">
        <v>1036</v>
      </c>
      <c r="B616" s="141" t="s">
        <v>1037</v>
      </c>
      <c r="C616" s="142" t="s">
        <v>1038</v>
      </c>
      <c r="D616" s="143" t="s">
        <v>3</v>
      </c>
      <c r="E616" s="141" t="s">
        <v>1039</v>
      </c>
    </row>
    <row r="617" spans="1:5" x14ac:dyDescent="0.25">
      <c r="A617" s="16" t="s">
        <v>508</v>
      </c>
      <c r="B617" s="18">
        <v>44833</v>
      </c>
      <c r="C617" s="63" t="s">
        <v>506</v>
      </c>
      <c r="D617" s="64" t="s">
        <v>507</v>
      </c>
      <c r="E617" s="19">
        <v>6000000</v>
      </c>
    </row>
    <row r="618" spans="1:5" x14ac:dyDescent="0.25">
      <c r="A618" s="16" t="s">
        <v>510</v>
      </c>
      <c r="B618" s="18">
        <v>43348</v>
      </c>
      <c r="C618" s="63" t="s">
        <v>1127</v>
      </c>
      <c r="D618" s="64" t="s">
        <v>507</v>
      </c>
      <c r="E618" s="19">
        <v>999000</v>
      </c>
    </row>
    <row r="619" spans="1:5" x14ac:dyDescent="0.25">
      <c r="A619" s="16" t="s">
        <v>512</v>
      </c>
      <c r="B619" s="18">
        <v>44484</v>
      </c>
      <c r="C619" s="63" t="s">
        <v>1128</v>
      </c>
      <c r="D619" s="64" t="s">
        <v>507</v>
      </c>
      <c r="E619" s="19">
        <v>9431250</v>
      </c>
    </row>
    <row r="620" spans="1:5" x14ac:dyDescent="0.25">
      <c r="A620" s="16" t="s">
        <v>1129</v>
      </c>
      <c r="B620" s="18">
        <v>44958</v>
      </c>
      <c r="C620" s="63" t="s">
        <v>1130</v>
      </c>
      <c r="D620" s="64" t="s">
        <v>507</v>
      </c>
      <c r="E620" s="19">
        <v>7027020</v>
      </c>
    </row>
    <row r="621" spans="1:5" x14ac:dyDescent="0.25">
      <c r="A621" s="16" t="s">
        <v>1131</v>
      </c>
      <c r="B621" s="18">
        <v>44958</v>
      </c>
      <c r="C621" s="63" t="s">
        <v>1132</v>
      </c>
      <c r="D621" s="64" t="s">
        <v>507</v>
      </c>
      <c r="E621" s="19">
        <v>1386450</v>
      </c>
    </row>
    <row r="622" spans="1:5" x14ac:dyDescent="0.25">
      <c r="A622" s="16" t="s">
        <v>1133</v>
      </c>
      <c r="B622" s="18">
        <v>44958</v>
      </c>
      <c r="C622" s="63" t="s">
        <v>1134</v>
      </c>
      <c r="D622" s="64" t="s">
        <v>507</v>
      </c>
      <c r="E622" s="19">
        <v>693225</v>
      </c>
    </row>
    <row r="623" spans="1:5" x14ac:dyDescent="0.25">
      <c r="A623" s="16" t="s">
        <v>514</v>
      </c>
      <c r="B623" s="18">
        <v>44491</v>
      </c>
      <c r="C623" s="63" t="s">
        <v>513</v>
      </c>
      <c r="D623" s="64" t="s">
        <v>507</v>
      </c>
      <c r="E623" s="19">
        <v>424375</v>
      </c>
    </row>
    <row r="624" spans="1:5" x14ac:dyDescent="0.25">
      <c r="A624" s="16">
        <v>44256</v>
      </c>
      <c r="B624" s="18">
        <v>44774</v>
      </c>
      <c r="C624" s="63" t="s">
        <v>515</v>
      </c>
      <c r="D624" s="64" t="s">
        <v>507</v>
      </c>
      <c r="E624" s="19">
        <v>597836.25</v>
      </c>
    </row>
    <row r="625" spans="1:5" x14ac:dyDescent="0.25">
      <c r="A625" s="16" t="s">
        <v>517</v>
      </c>
      <c r="B625" s="18">
        <v>44028</v>
      </c>
      <c r="C625" s="63" t="s">
        <v>516</v>
      </c>
      <c r="D625" s="64" t="s">
        <v>507</v>
      </c>
      <c r="E625" s="19">
        <v>1130500</v>
      </c>
    </row>
    <row r="626" spans="1:5" x14ac:dyDescent="0.25">
      <c r="A626" s="16" t="s">
        <v>519</v>
      </c>
      <c r="B626" s="18">
        <v>43424</v>
      </c>
      <c r="C626" s="63" t="s">
        <v>518</v>
      </c>
      <c r="D626" s="64" t="s">
        <v>507</v>
      </c>
      <c r="E626" s="19">
        <v>1150000</v>
      </c>
    </row>
    <row r="627" spans="1:5" x14ac:dyDescent="0.25">
      <c r="A627" s="16">
        <v>23430002</v>
      </c>
      <c r="B627" s="18">
        <v>44561</v>
      </c>
      <c r="C627" s="63" t="s">
        <v>1135</v>
      </c>
      <c r="D627" s="64" t="s">
        <v>507</v>
      </c>
      <c r="E627" s="19">
        <v>223762.5</v>
      </c>
    </row>
    <row r="628" spans="1:5" x14ac:dyDescent="0.25">
      <c r="A628" s="16">
        <v>23430015</v>
      </c>
      <c r="B628" s="18">
        <v>44561</v>
      </c>
      <c r="C628" s="63" t="s">
        <v>1135</v>
      </c>
      <c r="D628" s="64" t="s">
        <v>507</v>
      </c>
      <c r="E628" s="19">
        <v>223762.5</v>
      </c>
    </row>
    <row r="629" spans="1:5" x14ac:dyDescent="0.25">
      <c r="A629" s="16">
        <v>23430003</v>
      </c>
      <c r="B629" s="18">
        <v>44561</v>
      </c>
      <c r="C629" s="63" t="s">
        <v>1135</v>
      </c>
      <c r="D629" s="64" t="s">
        <v>507</v>
      </c>
      <c r="E629" s="19">
        <v>223762.5</v>
      </c>
    </row>
    <row r="630" spans="1:5" x14ac:dyDescent="0.25">
      <c r="A630" s="16">
        <v>23430004</v>
      </c>
      <c r="B630" s="18">
        <v>44926</v>
      </c>
      <c r="C630" s="63" t="s">
        <v>1136</v>
      </c>
      <c r="D630" s="64" t="s">
        <v>507</v>
      </c>
      <c r="E630" s="19">
        <v>372937.5</v>
      </c>
    </row>
    <row r="631" spans="1:5" x14ac:dyDescent="0.25">
      <c r="A631" s="16">
        <v>23430005</v>
      </c>
      <c r="B631" s="18">
        <v>44926</v>
      </c>
      <c r="C631" s="63" t="s">
        <v>1137</v>
      </c>
      <c r="D631" s="64" t="s">
        <v>507</v>
      </c>
      <c r="E631" s="19">
        <v>149175</v>
      </c>
    </row>
    <row r="632" spans="1:5" x14ac:dyDescent="0.25">
      <c r="A632" s="16">
        <v>23430006</v>
      </c>
      <c r="B632" s="18">
        <v>44926</v>
      </c>
      <c r="C632" s="63" t="s">
        <v>1136</v>
      </c>
      <c r="D632" s="64" t="s">
        <v>507</v>
      </c>
      <c r="E632" s="19">
        <v>372937.5</v>
      </c>
    </row>
    <row r="633" spans="1:5" x14ac:dyDescent="0.25">
      <c r="A633" s="16">
        <v>23430007</v>
      </c>
      <c r="B633" s="18">
        <v>44926</v>
      </c>
      <c r="C633" s="63" t="s">
        <v>1137</v>
      </c>
      <c r="D633" s="64" t="s">
        <v>507</v>
      </c>
      <c r="E633" s="19">
        <v>149175</v>
      </c>
    </row>
    <row r="634" spans="1:5" x14ac:dyDescent="0.25">
      <c r="A634" s="16">
        <v>23430008</v>
      </c>
      <c r="B634" s="18">
        <v>44926</v>
      </c>
      <c r="C634" s="63" t="s">
        <v>1138</v>
      </c>
      <c r="D634" s="64" t="s">
        <v>507</v>
      </c>
      <c r="E634" s="19">
        <v>671287.5</v>
      </c>
    </row>
    <row r="635" spans="1:5" x14ac:dyDescent="0.25">
      <c r="A635" s="16">
        <v>23430009</v>
      </c>
      <c r="B635" s="18">
        <v>44926</v>
      </c>
      <c r="C635" s="63" t="s">
        <v>1139</v>
      </c>
      <c r="D635" s="64" t="s">
        <v>507</v>
      </c>
      <c r="E635" s="19">
        <v>522112.5</v>
      </c>
    </row>
    <row r="636" spans="1:5" x14ac:dyDescent="0.25">
      <c r="A636" s="16">
        <v>234300010</v>
      </c>
      <c r="B636" s="18">
        <v>44926</v>
      </c>
      <c r="C636" s="63" t="s">
        <v>1140</v>
      </c>
      <c r="D636" s="64" t="s">
        <v>507</v>
      </c>
      <c r="E636" s="19">
        <v>524790</v>
      </c>
    </row>
    <row r="637" spans="1:5" x14ac:dyDescent="0.25">
      <c r="A637" s="16">
        <v>23430011</v>
      </c>
      <c r="B637" s="18">
        <v>44926</v>
      </c>
      <c r="C637" s="63" t="s">
        <v>1138</v>
      </c>
      <c r="D637" s="64" t="s">
        <v>507</v>
      </c>
      <c r="E637" s="19">
        <v>671287.5</v>
      </c>
    </row>
    <row r="638" spans="1:5" x14ac:dyDescent="0.25">
      <c r="A638" s="16">
        <v>23430012</v>
      </c>
      <c r="B638" s="18">
        <v>44926</v>
      </c>
      <c r="C638" s="63" t="s">
        <v>1139</v>
      </c>
      <c r="D638" s="64" t="s">
        <v>507</v>
      </c>
      <c r="E638" s="19">
        <v>522112.5</v>
      </c>
    </row>
    <row r="639" spans="1:5" x14ac:dyDescent="0.25">
      <c r="A639" s="16">
        <v>23430013</v>
      </c>
      <c r="B639" s="18">
        <v>44926</v>
      </c>
      <c r="C639" s="63" t="s">
        <v>1141</v>
      </c>
      <c r="D639" s="64" t="s">
        <v>507</v>
      </c>
      <c r="E639" s="19">
        <v>522112.5</v>
      </c>
    </row>
    <row r="640" spans="1:5" x14ac:dyDescent="0.25">
      <c r="A640" s="16">
        <v>23430014</v>
      </c>
      <c r="B640" s="18">
        <v>44926</v>
      </c>
      <c r="C640" s="63" t="s">
        <v>1138</v>
      </c>
      <c r="D640" s="64" t="s">
        <v>507</v>
      </c>
      <c r="E640" s="19">
        <v>671287.5</v>
      </c>
    </row>
    <row r="641" spans="1:5" x14ac:dyDescent="0.25">
      <c r="A641" s="16">
        <v>23430016</v>
      </c>
      <c r="B641" s="18">
        <v>44926</v>
      </c>
      <c r="C641" s="63" t="s">
        <v>1135</v>
      </c>
      <c r="D641" s="64" t="s">
        <v>507</v>
      </c>
      <c r="E641" s="19">
        <v>223762.5</v>
      </c>
    </row>
    <row r="642" spans="1:5" x14ac:dyDescent="0.25">
      <c r="A642" s="16">
        <v>23430017</v>
      </c>
      <c r="B642" s="18">
        <v>44926</v>
      </c>
      <c r="C642" s="63" t="s">
        <v>1136</v>
      </c>
      <c r="D642" s="64" t="s">
        <v>507</v>
      </c>
      <c r="E642" s="19">
        <v>372937.5</v>
      </c>
    </row>
    <row r="643" spans="1:5" x14ac:dyDescent="0.25">
      <c r="A643" s="16">
        <v>23430018</v>
      </c>
      <c r="B643" s="18">
        <v>44926</v>
      </c>
      <c r="C643" s="63" t="s">
        <v>1137</v>
      </c>
      <c r="D643" s="64" t="s">
        <v>507</v>
      </c>
      <c r="E643" s="19">
        <v>149175</v>
      </c>
    </row>
    <row r="644" spans="1:5" x14ac:dyDescent="0.25">
      <c r="A644" s="16">
        <v>23430019</v>
      </c>
      <c r="B644" s="18">
        <v>44926</v>
      </c>
      <c r="C644" s="63" t="s">
        <v>1136</v>
      </c>
      <c r="D644" s="64" t="s">
        <v>507</v>
      </c>
      <c r="E644" s="19">
        <v>372937.5</v>
      </c>
    </row>
    <row r="645" spans="1:5" x14ac:dyDescent="0.25">
      <c r="A645" s="16">
        <v>23430020</v>
      </c>
      <c r="B645" s="18">
        <v>44926</v>
      </c>
      <c r="C645" s="63" t="s">
        <v>1137</v>
      </c>
      <c r="D645" s="64" t="s">
        <v>507</v>
      </c>
      <c r="E645" s="19">
        <v>149175</v>
      </c>
    </row>
    <row r="646" spans="1:5" x14ac:dyDescent="0.25">
      <c r="A646" s="16">
        <v>23430021</v>
      </c>
      <c r="B646" s="18">
        <v>44926</v>
      </c>
      <c r="C646" s="63" t="s">
        <v>1138</v>
      </c>
      <c r="D646" s="64" t="s">
        <v>507</v>
      </c>
      <c r="E646" s="19">
        <v>671287.5</v>
      </c>
    </row>
    <row r="647" spans="1:5" x14ac:dyDescent="0.25">
      <c r="A647" s="16">
        <v>23430022</v>
      </c>
      <c r="B647" s="18">
        <v>44926</v>
      </c>
      <c r="C647" s="63" t="s">
        <v>1139</v>
      </c>
      <c r="D647" s="64" t="s">
        <v>507</v>
      </c>
      <c r="E647" s="19">
        <v>522112.5</v>
      </c>
    </row>
    <row r="648" spans="1:5" x14ac:dyDescent="0.25">
      <c r="A648" s="16">
        <v>23430023</v>
      </c>
      <c r="B648" s="18">
        <v>44926</v>
      </c>
      <c r="C648" s="63" t="s">
        <v>1142</v>
      </c>
      <c r="D648" s="64" t="s">
        <v>507</v>
      </c>
      <c r="E648" s="19">
        <v>522112.5</v>
      </c>
    </row>
    <row r="649" spans="1:5" x14ac:dyDescent="0.25">
      <c r="A649" s="16">
        <v>23430024</v>
      </c>
      <c r="B649" s="18">
        <v>44926</v>
      </c>
      <c r="C649" s="63" t="s">
        <v>1138</v>
      </c>
      <c r="D649" s="64" t="s">
        <v>507</v>
      </c>
      <c r="E649" s="19">
        <v>671287.5</v>
      </c>
    </row>
    <row r="650" spans="1:5" x14ac:dyDescent="0.25">
      <c r="A650" s="16">
        <v>23430025</v>
      </c>
      <c r="B650" s="18">
        <v>44926</v>
      </c>
      <c r="C650" s="63" t="s">
        <v>1139</v>
      </c>
      <c r="D650" s="64" t="s">
        <v>507</v>
      </c>
      <c r="E650" s="19">
        <v>522112.5</v>
      </c>
    </row>
    <row r="651" spans="1:5" x14ac:dyDescent="0.25">
      <c r="A651" s="16">
        <v>23430026</v>
      </c>
      <c r="B651" s="18">
        <v>44926</v>
      </c>
      <c r="C651" s="63" t="s">
        <v>1139</v>
      </c>
      <c r="D651" s="64" t="s">
        <v>507</v>
      </c>
      <c r="E651" s="19">
        <v>522112.5</v>
      </c>
    </row>
    <row r="652" spans="1:5" x14ac:dyDescent="0.25">
      <c r="A652" s="16">
        <v>23430027</v>
      </c>
      <c r="B652" s="18">
        <v>44926</v>
      </c>
      <c r="C652" s="63" t="s">
        <v>1138</v>
      </c>
      <c r="D652" s="64" t="s">
        <v>507</v>
      </c>
      <c r="E652" s="19">
        <v>671287.5</v>
      </c>
    </row>
    <row r="653" spans="1:5" x14ac:dyDescent="0.25">
      <c r="A653" s="16" t="s">
        <v>1143</v>
      </c>
      <c r="B653" s="18">
        <v>44488</v>
      </c>
      <c r="C653" s="63" t="s">
        <v>520</v>
      </c>
      <c r="D653" s="64" t="s">
        <v>507</v>
      </c>
      <c r="E653" s="19">
        <v>93750</v>
      </c>
    </row>
    <row r="654" spans="1:5" x14ac:dyDescent="0.25">
      <c r="A654" s="16" t="s">
        <v>1144</v>
      </c>
      <c r="B654" s="18">
        <v>44488</v>
      </c>
      <c r="C654" s="63" t="s">
        <v>522</v>
      </c>
      <c r="D654" s="64" t="s">
        <v>507</v>
      </c>
      <c r="E654" s="19">
        <v>531250</v>
      </c>
    </row>
    <row r="655" spans="1:5" x14ac:dyDescent="0.25">
      <c r="A655" s="16" t="s">
        <v>1145</v>
      </c>
      <c r="B655" s="18">
        <v>44563</v>
      </c>
      <c r="C655" s="63" t="s">
        <v>524</v>
      </c>
      <c r="D655" s="64" t="s">
        <v>507</v>
      </c>
      <c r="E655" s="19">
        <v>3107544.38</v>
      </c>
    </row>
    <row r="656" spans="1:5" x14ac:dyDescent="0.25">
      <c r="A656" s="16" t="s">
        <v>1146</v>
      </c>
      <c r="B656" s="18">
        <v>44958</v>
      </c>
      <c r="C656" s="63" t="s">
        <v>1147</v>
      </c>
      <c r="D656" s="64" t="s">
        <v>507</v>
      </c>
      <c r="E656" s="19">
        <v>5791494.7400000002</v>
      </c>
    </row>
    <row r="657" spans="1:5" x14ac:dyDescent="0.25">
      <c r="A657" s="16" t="s">
        <v>529</v>
      </c>
      <c r="B657" s="18">
        <v>44652</v>
      </c>
      <c r="C657" s="63" t="s">
        <v>528</v>
      </c>
      <c r="D657" s="64" t="s">
        <v>507</v>
      </c>
      <c r="E657" s="19">
        <v>216318.75</v>
      </c>
    </row>
    <row r="658" spans="1:5" x14ac:dyDescent="0.25">
      <c r="A658" s="16">
        <v>28</v>
      </c>
      <c r="B658" s="18">
        <v>44652</v>
      </c>
      <c r="C658" s="63" t="s">
        <v>1148</v>
      </c>
      <c r="D658" s="64" t="s">
        <v>507</v>
      </c>
      <c r="E658" s="19">
        <v>780904.8</v>
      </c>
    </row>
    <row r="659" spans="1:5" x14ac:dyDescent="0.25">
      <c r="A659" s="16">
        <v>23</v>
      </c>
      <c r="B659" s="18">
        <v>44652</v>
      </c>
      <c r="C659" s="63" t="s">
        <v>1149</v>
      </c>
      <c r="D659" s="64" t="s">
        <v>507</v>
      </c>
      <c r="E659" s="19">
        <v>173534.4</v>
      </c>
    </row>
    <row r="660" spans="1:5" x14ac:dyDescent="0.25">
      <c r="A660" s="16">
        <v>24</v>
      </c>
      <c r="B660" s="18">
        <v>44652</v>
      </c>
      <c r="C660" s="63" t="s">
        <v>1150</v>
      </c>
      <c r="D660" s="64" t="s">
        <v>507</v>
      </c>
      <c r="E660" s="19">
        <v>867672</v>
      </c>
    </row>
    <row r="661" spans="1:5" x14ac:dyDescent="0.25">
      <c r="A661" s="16">
        <v>25</v>
      </c>
      <c r="B661" s="18">
        <v>44652</v>
      </c>
      <c r="C661" s="63" t="s">
        <v>1151</v>
      </c>
      <c r="D661" s="64" t="s">
        <v>507</v>
      </c>
      <c r="E661" s="19">
        <v>1735344</v>
      </c>
    </row>
    <row r="662" spans="1:5" x14ac:dyDescent="0.25">
      <c r="A662" s="16">
        <v>26</v>
      </c>
      <c r="B662" s="18">
        <v>44652</v>
      </c>
      <c r="C662" s="63" t="s">
        <v>1152</v>
      </c>
      <c r="D662" s="64" t="s">
        <v>507</v>
      </c>
      <c r="E662" s="19">
        <v>607370.4</v>
      </c>
    </row>
    <row r="663" spans="1:5" x14ac:dyDescent="0.25">
      <c r="A663" s="16">
        <v>27</v>
      </c>
      <c r="B663" s="18">
        <v>44652</v>
      </c>
      <c r="C663" s="63" t="s">
        <v>1153</v>
      </c>
      <c r="D663" s="64" t="s">
        <v>507</v>
      </c>
      <c r="E663" s="19">
        <v>520603.2</v>
      </c>
    </row>
    <row r="664" spans="1:5" x14ac:dyDescent="0.25">
      <c r="A664" s="16">
        <v>29</v>
      </c>
      <c r="B664" s="18">
        <v>44652</v>
      </c>
      <c r="C664" s="63" t="s">
        <v>1154</v>
      </c>
      <c r="D664" s="64" t="s">
        <v>507</v>
      </c>
      <c r="E664" s="19">
        <v>289224</v>
      </c>
    </row>
    <row r="665" spans="1:5" x14ac:dyDescent="0.25">
      <c r="A665" s="16">
        <v>30</v>
      </c>
      <c r="B665" s="18">
        <v>44652</v>
      </c>
      <c r="C665" s="63" t="s">
        <v>1155</v>
      </c>
      <c r="D665" s="64" t="s">
        <v>507</v>
      </c>
      <c r="E665" s="19">
        <v>433953</v>
      </c>
    </row>
    <row r="666" spans="1:5" x14ac:dyDescent="0.25">
      <c r="A666" s="16" t="s">
        <v>533</v>
      </c>
      <c r="B666" s="18">
        <v>44593</v>
      </c>
      <c r="C666" s="63" t="s">
        <v>532</v>
      </c>
      <c r="D666" s="64" t="s">
        <v>507</v>
      </c>
      <c r="E666" s="19">
        <v>931416.88</v>
      </c>
    </row>
    <row r="667" spans="1:5" x14ac:dyDescent="0.25">
      <c r="A667" s="16" t="s">
        <v>535</v>
      </c>
      <c r="B667" s="18">
        <v>43881</v>
      </c>
      <c r="C667" s="63" t="s">
        <v>534</v>
      </c>
      <c r="D667" s="64" t="s">
        <v>507</v>
      </c>
      <c r="E667" s="19">
        <v>96310</v>
      </c>
    </row>
    <row r="668" spans="1:5" x14ac:dyDescent="0.25">
      <c r="A668" s="16" t="s">
        <v>536</v>
      </c>
      <c r="B668" s="18">
        <v>43889</v>
      </c>
      <c r="C668" s="63" t="s">
        <v>534</v>
      </c>
      <c r="D668" s="64" t="s">
        <v>507</v>
      </c>
      <c r="E668" s="19">
        <v>96310</v>
      </c>
    </row>
    <row r="669" spans="1:5" x14ac:dyDescent="0.25">
      <c r="A669" s="16" t="s">
        <v>538</v>
      </c>
      <c r="B669" s="18">
        <v>43889</v>
      </c>
      <c r="C669" s="63" t="s">
        <v>537</v>
      </c>
      <c r="D669" s="64" t="s">
        <v>507</v>
      </c>
      <c r="E669" s="19">
        <v>128412.5</v>
      </c>
    </row>
    <row r="670" spans="1:5" x14ac:dyDescent="0.25">
      <c r="A670" s="16" t="s">
        <v>540</v>
      </c>
      <c r="B670" s="18">
        <v>44593</v>
      </c>
      <c r="C670" s="63" t="s">
        <v>539</v>
      </c>
      <c r="D670" s="64" t="s">
        <v>507</v>
      </c>
      <c r="E670" s="19">
        <v>1223692.5</v>
      </c>
    </row>
    <row r="671" spans="1:5" x14ac:dyDescent="0.25">
      <c r="A671" s="16" t="s">
        <v>542</v>
      </c>
      <c r="B671" s="18">
        <v>44475</v>
      </c>
      <c r="C671" s="63" t="s">
        <v>541</v>
      </c>
      <c r="D671" s="64" t="s">
        <v>507</v>
      </c>
      <c r="E671" s="19">
        <v>1781250</v>
      </c>
    </row>
    <row r="672" spans="1:5" x14ac:dyDescent="0.25">
      <c r="A672" s="16" t="s">
        <v>1156</v>
      </c>
      <c r="B672" s="18">
        <v>44837</v>
      </c>
      <c r="C672" s="63" t="s">
        <v>541</v>
      </c>
      <c r="D672" s="64" t="s">
        <v>507</v>
      </c>
      <c r="E672" s="19">
        <v>7335900</v>
      </c>
    </row>
    <row r="673" spans="1:5" x14ac:dyDescent="0.25">
      <c r="A673" s="16" t="s">
        <v>510</v>
      </c>
      <c r="B673" s="18">
        <v>43789</v>
      </c>
      <c r="C673" s="63" t="s">
        <v>1157</v>
      </c>
      <c r="D673" s="64" t="s">
        <v>507</v>
      </c>
      <c r="E673" s="19">
        <v>144507.5</v>
      </c>
    </row>
    <row r="674" spans="1:5" x14ac:dyDescent="0.25">
      <c r="A674" s="16" t="s">
        <v>1158</v>
      </c>
      <c r="B674" s="18">
        <v>44911</v>
      </c>
      <c r="C674" s="63" t="s">
        <v>1159</v>
      </c>
      <c r="D674" s="64" t="s">
        <v>507</v>
      </c>
      <c r="E674" s="19">
        <v>296875.8</v>
      </c>
    </row>
    <row r="675" spans="1:5" x14ac:dyDescent="0.25">
      <c r="A675" s="16" t="s">
        <v>1160</v>
      </c>
      <c r="B675" s="18">
        <v>44911</v>
      </c>
      <c r="C675" s="63" t="s">
        <v>1159</v>
      </c>
      <c r="D675" s="64" t="s">
        <v>507</v>
      </c>
      <c r="E675" s="19">
        <v>296875.8</v>
      </c>
    </row>
    <row r="676" spans="1:5" x14ac:dyDescent="0.25">
      <c r="A676" s="16" t="s">
        <v>1161</v>
      </c>
      <c r="B676" s="18">
        <v>44911</v>
      </c>
      <c r="C676" s="63" t="s">
        <v>1159</v>
      </c>
      <c r="D676" s="64" t="s">
        <v>507</v>
      </c>
      <c r="E676" s="19">
        <v>296875.8</v>
      </c>
    </row>
    <row r="677" spans="1:5" x14ac:dyDescent="0.25">
      <c r="A677" s="16" t="s">
        <v>1162</v>
      </c>
      <c r="B677" s="18">
        <v>44911</v>
      </c>
      <c r="C677" s="63" t="s">
        <v>1159</v>
      </c>
      <c r="D677" s="64" t="s">
        <v>507</v>
      </c>
      <c r="E677" s="19">
        <v>296875.8</v>
      </c>
    </row>
    <row r="678" spans="1:5" x14ac:dyDescent="0.25">
      <c r="A678" s="16" t="s">
        <v>1163</v>
      </c>
      <c r="B678" s="18">
        <v>44911</v>
      </c>
      <c r="C678" s="63" t="s">
        <v>1159</v>
      </c>
      <c r="D678" s="64" t="s">
        <v>507</v>
      </c>
      <c r="E678" s="19">
        <v>296875.8</v>
      </c>
    </row>
    <row r="679" spans="1:5" x14ac:dyDescent="0.25">
      <c r="A679" s="16" t="s">
        <v>1164</v>
      </c>
      <c r="B679" s="18">
        <v>44911</v>
      </c>
      <c r="C679" s="63" t="s">
        <v>1159</v>
      </c>
      <c r="D679" s="64" t="s">
        <v>507</v>
      </c>
      <c r="E679" s="19">
        <v>296875.8</v>
      </c>
    </row>
    <row r="680" spans="1:5" x14ac:dyDescent="0.25">
      <c r="A680" s="16" t="s">
        <v>1165</v>
      </c>
      <c r="B680" s="18">
        <v>44926</v>
      </c>
      <c r="C680" s="63" t="s">
        <v>1166</v>
      </c>
      <c r="D680" s="64" t="s">
        <v>507</v>
      </c>
      <c r="E680" s="19">
        <v>296695.62</v>
      </c>
    </row>
    <row r="681" spans="1:5" x14ac:dyDescent="0.25">
      <c r="A681" s="16" t="s">
        <v>1167</v>
      </c>
      <c r="B681" s="18">
        <v>44926</v>
      </c>
      <c r="C681" s="63" t="s">
        <v>1168</v>
      </c>
      <c r="D681" s="64" t="s">
        <v>507</v>
      </c>
      <c r="E681" s="19">
        <v>95940</v>
      </c>
    </row>
    <row r="682" spans="1:5" x14ac:dyDescent="0.25">
      <c r="A682" s="16" t="s">
        <v>1169</v>
      </c>
      <c r="B682" s="18">
        <v>44926</v>
      </c>
      <c r="C682" s="63" t="s">
        <v>1166</v>
      </c>
      <c r="D682" s="64" t="s">
        <v>507</v>
      </c>
      <c r="E682" s="19">
        <v>296875.8</v>
      </c>
    </row>
    <row r="683" spans="1:5" x14ac:dyDescent="0.25">
      <c r="A683" s="16" t="s">
        <v>1170</v>
      </c>
      <c r="B683" s="18">
        <v>44926</v>
      </c>
      <c r="C683" s="63" t="s">
        <v>1171</v>
      </c>
      <c r="D683" s="64" t="s">
        <v>507</v>
      </c>
      <c r="E683" s="19">
        <v>7795563.75</v>
      </c>
    </row>
    <row r="684" spans="1:5" ht="27" x14ac:dyDescent="0.25">
      <c r="A684" s="16">
        <v>2103</v>
      </c>
      <c r="B684" s="18">
        <v>44859</v>
      </c>
      <c r="C684" s="63" t="s">
        <v>1172</v>
      </c>
      <c r="D684" s="64" t="s">
        <v>507</v>
      </c>
      <c r="E684" s="19">
        <v>12488580</v>
      </c>
    </row>
    <row r="685" spans="1:5" x14ac:dyDescent="0.25">
      <c r="A685" s="16" t="s">
        <v>510</v>
      </c>
      <c r="B685" s="18">
        <v>43168</v>
      </c>
      <c r="C685" s="63" t="s">
        <v>545</v>
      </c>
      <c r="D685" s="64" t="s">
        <v>507</v>
      </c>
      <c r="E685" s="19">
        <v>134626.25</v>
      </c>
    </row>
    <row r="686" spans="1:5" x14ac:dyDescent="0.25">
      <c r="A686" s="16" t="s">
        <v>510</v>
      </c>
      <c r="B686" s="18">
        <v>43168</v>
      </c>
      <c r="C686" s="63" t="s">
        <v>546</v>
      </c>
      <c r="D686" s="64" t="s">
        <v>507</v>
      </c>
      <c r="E686" s="19">
        <v>296562.5</v>
      </c>
    </row>
    <row r="687" spans="1:5" x14ac:dyDescent="0.25">
      <c r="A687" s="16" t="s">
        <v>548</v>
      </c>
      <c r="B687" s="18">
        <v>44865</v>
      </c>
      <c r="C687" s="63" t="s">
        <v>547</v>
      </c>
      <c r="D687" s="64" t="s">
        <v>507</v>
      </c>
      <c r="E687" s="19">
        <v>1265625</v>
      </c>
    </row>
    <row r="688" spans="1:5" x14ac:dyDescent="0.25">
      <c r="A688" s="16" t="s">
        <v>550</v>
      </c>
      <c r="B688" s="18">
        <v>44865</v>
      </c>
      <c r="C688" s="63" t="s">
        <v>549</v>
      </c>
      <c r="D688" s="64" t="s">
        <v>507</v>
      </c>
      <c r="E688" s="19">
        <v>984375</v>
      </c>
    </row>
    <row r="689" spans="1:5" x14ac:dyDescent="0.25">
      <c r="A689" s="16" t="s">
        <v>552</v>
      </c>
      <c r="B689" s="18">
        <v>44865</v>
      </c>
      <c r="C689" s="63" t="s">
        <v>551</v>
      </c>
      <c r="D689" s="64" t="s">
        <v>507</v>
      </c>
      <c r="E689" s="19">
        <v>140625</v>
      </c>
    </row>
    <row r="690" spans="1:5" x14ac:dyDescent="0.25">
      <c r="A690" s="16" t="s">
        <v>554</v>
      </c>
      <c r="B690" s="18">
        <v>44865</v>
      </c>
      <c r="C690" s="63" t="s">
        <v>553</v>
      </c>
      <c r="D690" s="64" t="s">
        <v>507</v>
      </c>
      <c r="E690" s="19">
        <v>562500</v>
      </c>
    </row>
    <row r="691" spans="1:5" x14ac:dyDescent="0.25">
      <c r="A691" s="16" t="s">
        <v>555</v>
      </c>
      <c r="B691" s="18">
        <v>44865</v>
      </c>
      <c r="C691" s="63" t="s">
        <v>547</v>
      </c>
      <c r="D691" s="64" t="s">
        <v>507</v>
      </c>
      <c r="E691" s="19">
        <v>1265625</v>
      </c>
    </row>
    <row r="692" spans="1:5" x14ac:dyDescent="0.25">
      <c r="A692" s="16" t="s">
        <v>557</v>
      </c>
      <c r="B692" s="18">
        <v>43867</v>
      </c>
      <c r="C692" s="63" t="s">
        <v>556</v>
      </c>
      <c r="D692" s="64" t="s">
        <v>507</v>
      </c>
      <c r="E692" s="19">
        <v>81000</v>
      </c>
    </row>
    <row r="693" spans="1:5" x14ac:dyDescent="0.25">
      <c r="A693" s="16" t="s">
        <v>559</v>
      </c>
      <c r="B693" s="18">
        <v>43801</v>
      </c>
      <c r="C693" s="63" t="s">
        <v>558</v>
      </c>
      <c r="D693" s="64" t="s">
        <v>507</v>
      </c>
      <c r="E693" s="19">
        <v>675</v>
      </c>
    </row>
    <row r="694" spans="1:5" x14ac:dyDescent="0.25">
      <c r="A694" s="16" t="s">
        <v>561</v>
      </c>
      <c r="B694" s="18">
        <v>44504</v>
      </c>
      <c r="C694" s="63" t="s">
        <v>560</v>
      </c>
      <c r="D694" s="64" t="s">
        <v>507</v>
      </c>
      <c r="E694" s="19">
        <v>3940450</v>
      </c>
    </row>
    <row r="695" spans="1:5" x14ac:dyDescent="0.25">
      <c r="A695" s="16" t="s">
        <v>562</v>
      </c>
      <c r="B695" s="18">
        <v>44593</v>
      </c>
      <c r="C695" s="63" t="s">
        <v>560</v>
      </c>
      <c r="D695" s="64" t="s">
        <v>507</v>
      </c>
      <c r="E695" s="19">
        <v>3940450</v>
      </c>
    </row>
    <row r="696" spans="1:5" x14ac:dyDescent="0.25">
      <c r="A696" s="16" t="s">
        <v>565</v>
      </c>
      <c r="B696" s="18">
        <v>43599</v>
      </c>
      <c r="C696" s="63" t="s">
        <v>563</v>
      </c>
      <c r="D696" s="64" t="s">
        <v>507</v>
      </c>
      <c r="E696" s="19">
        <v>697125</v>
      </c>
    </row>
    <row r="697" spans="1:5" x14ac:dyDescent="0.25">
      <c r="A697" s="16" t="s">
        <v>567</v>
      </c>
      <c r="B697" s="18">
        <v>43796</v>
      </c>
      <c r="C697" s="63" t="s">
        <v>566</v>
      </c>
      <c r="D697" s="64" t="s">
        <v>507</v>
      </c>
      <c r="E697" s="19">
        <v>765625</v>
      </c>
    </row>
    <row r="698" spans="1:5" x14ac:dyDescent="0.25">
      <c r="A698" s="16" t="s">
        <v>569</v>
      </c>
      <c r="B698" s="18">
        <v>43448</v>
      </c>
      <c r="C698" s="63" t="s">
        <v>568</v>
      </c>
      <c r="D698" s="64" t="s">
        <v>507</v>
      </c>
      <c r="E698" s="19">
        <v>814312.5</v>
      </c>
    </row>
    <row r="699" spans="1:5" x14ac:dyDescent="0.25">
      <c r="A699" s="16" t="s">
        <v>571</v>
      </c>
      <c r="B699" s="18">
        <v>43599</v>
      </c>
      <c r="C699" s="63" t="s">
        <v>570</v>
      </c>
      <c r="D699" s="64" t="s">
        <v>507</v>
      </c>
      <c r="E699" s="19">
        <v>929500</v>
      </c>
    </row>
    <row r="700" spans="1:5" x14ac:dyDescent="0.25">
      <c r="A700" s="16" t="s">
        <v>573</v>
      </c>
      <c r="B700" s="18">
        <v>43816</v>
      </c>
      <c r="C700" s="63" t="s">
        <v>572</v>
      </c>
      <c r="D700" s="64" t="s">
        <v>507</v>
      </c>
      <c r="E700" s="19">
        <v>771847.5</v>
      </c>
    </row>
    <row r="701" spans="1:5" x14ac:dyDescent="0.25">
      <c r="A701" s="16" t="s">
        <v>575</v>
      </c>
      <c r="B701" s="18">
        <v>43586</v>
      </c>
      <c r="C701" s="63" t="s">
        <v>574</v>
      </c>
      <c r="D701" s="64" t="s">
        <v>507</v>
      </c>
      <c r="E701" s="19">
        <v>1531250</v>
      </c>
    </row>
    <row r="702" spans="1:5" x14ac:dyDescent="0.25">
      <c r="A702" s="16" t="s">
        <v>577</v>
      </c>
      <c r="B702" s="18">
        <v>43504</v>
      </c>
      <c r="C702" s="63" t="s">
        <v>576</v>
      </c>
      <c r="D702" s="64" t="s">
        <v>507</v>
      </c>
      <c r="E702" s="19">
        <v>29224734.379999999</v>
      </c>
    </row>
    <row r="703" spans="1:5" x14ac:dyDescent="0.25">
      <c r="A703" s="16" t="s">
        <v>579</v>
      </c>
      <c r="B703" s="18">
        <v>43599</v>
      </c>
      <c r="C703" s="63" t="s">
        <v>578</v>
      </c>
      <c r="D703" s="64" t="s">
        <v>507</v>
      </c>
      <c r="E703" s="19">
        <v>38036812.5</v>
      </c>
    </row>
    <row r="704" spans="1:5" x14ac:dyDescent="0.25">
      <c r="A704" s="16" t="s">
        <v>1173</v>
      </c>
      <c r="B704" s="18">
        <v>44501</v>
      </c>
      <c r="C704" s="63" t="s">
        <v>1174</v>
      </c>
      <c r="D704" s="64" t="s">
        <v>507</v>
      </c>
      <c r="E704" s="19">
        <v>697125</v>
      </c>
    </row>
    <row r="705" spans="1:5" x14ac:dyDescent="0.25">
      <c r="A705" s="16" t="s">
        <v>581</v>
      </c>
      <c r="B705" s="18">
        <v>44593</v>
      </c>
      <c r="C705" s="63" t="s">
        <v>580</v>
      </c>
      <c r="D705" s="64" t="s">
        <v>507</v>
      </c>
      <c r="E705" s="19">
        <v>662312.5</v>
      </c>
    </row>
    <row r="706" spans="1:5" x14ac:dyDescent="0.25">
      <c r="A706" s="16" t="s">
        <v>1175</v>
      </c>
      <c r="B706" s="18">
        <v>44593</v>
      </c>
      <c r="C706" s="63" t="s">
        <v>580</v>
      </c>
      <c r="D706" s="64" t="s">
        <v>507</v>
      </c>
      <c r="E706" s="19">
        <v>662312.5</v>
      </c>
    </row>
    <row r="707" spans="1:5" x14ac:dyDescent="0.25">
      <c r="A707" s="16" t="s">
        <v>583</v>
      </c>
      <c r="B707" s="18">
        <v>44593</v>
      </c>
      <c r="C707" s="63" t="s">
        <v>580</v>
      </c>
      <c r="D707" s="64" t="s">
        <v>507</v>
      </c>
      <c r="E707" s="19">
        <v>662312.5</v>
      </c>
    </row>
    <row r="708" spans="1:5" x14ac:dyDescent="0.25">
      <c r="A708" s="16" t="s">
        <v>585</v>
      </c>
      <c r="B708" s="18">
        <v>43602</v>
      </c>
      <c r="C708" s="63" t="s">
        <v>584</v>
      </c>
      <c r="D708" s="64" t="s">
        <v>507</v>
      </c>
      <c r="E708" s="19">
        <v>549721.25</v>
      </c>
    </row>
    <row r="709" spans="1:5" x14ac:dyDescent="0.25">
      <c r="A709" s="16" t="s">
        <v>585</v>
      </c>
      <c r="B709" s="18">
        <v>43402</v>
      </c>
      <c r="C709" s="63" t="s">
        <v>586</v>
      </c>
      <c r="D709" s="64" t="s">
        <v>507</v>
      </c>
      <c r="E709" s="19">
        <v>797397.5</v>
      </c>
    </row>
    <row r="710" spans="1:5" x14ac:dyDescent="0.25">
      <c r="A710" s="16" t="s">
        <v>585</v>
      </c>
      <c r="B710" s="18">
        <v>43402</v>
      </c>
      <c r="C710" s="63" t="s">
        <v>587</v>
      </c>
      <c r="D710" s="64" t="s">
        <v>507</v>
      </c>
      <c r="E710" s="19">
        <v>33807.5</v>
      </c>
    </row>
    <row r="711" spans="1:5" x14ac:dyDescent="0.25">
      <c r="A711" s="16" t="s">
        <v>585</v>
      </c>
      <c r="B711" s="18">
        <v>43402</v>
      </c>
      <c r="C711" s="63" t="s">
        <v>588</v>
      </c>
      <c r="D711" s="64" t="s">
        <v>507</v>
      </c>
      <c r="E711" s="19">
        <v>236652.5</v>
      </c>
    </row>
    <row r="712" spans="1:5" x14ac:dyDescent="0.25">
      <c r="A712" s="16" t="s">
        <v>590</v>
      </c>
      <c r="B712" s="18">
        <v>43306</v>
      </c>
      <c r="C712" s="63" t="s">
        <v>589</v>
      </c>
      <c r="D712" s="64" t="s">
        <v>507</v>
      </c>
      <c r="E712" s="19">
        <v>117125</v>
      </c>
    </row>
    <row r="713" spans="1:5" x14ac:dyDescent="0.25">
      <c r="A713" s="16" t="s">
        <v>585</v>
      </c>
      <c r="B713" s="18">
        <v>43391</v>
      </c>
      <c r="C713" s="63" t="s">
        <v>591</v>
      </c>
      <c r="D713" s="64" t="s">
        <v>507</v>
      </c>
      <c r="E713" s="19">
        <v>971578.13</v>
      </c>
    </row>
    <row r="714" spans="1:5" x14ac:dyDescent="0.25">
      <c r="A714" s="16" t="s">
        <v>585</v>
      </c>
      <c r="B714" s="18">
        <v>43452</v>
      </c>
      <c r="C714" s="63" t="s">
        <v>592</v>
      </c>
      <c r="D714" s="64" t="s">
        <v>507</v>
      </c>
      <c r="E714" s="19">
        <v>127230.63</v>
      </c>
    </row>
    <row r="715" spans="1:5" x14ac:dyDescent="0.25">
      <c r="A715" s="16" t="s">
        <v>585</v>
      </c>
      <c r="B715" s="18">
        <v>43452</v>
      </c>
      <c r="C715" s="63" t="s">
        <v>593</v>
      </c>
      <c r="D715" s="64" t="s">
        <v>507</v>
      </c>
      <c r="E715" s="19">
        <v>138796.88</v>
      </c>
    </row>
    <row r="716" spans="1:5" x14ac:dyDescent="0.25">
      <c r="A716" s="16" t="s">
        <v>595</v>
      </c>
      <c r="B716" s="18">
        <v>43451</v>
      </c>
      <c r="C716" s="63" t="s">
        <v>594</v>
      </c>
      <c r="D716" s="64" t="s">
        <v>507</v>
      </c>
      <c r="E716" s="19">
        <v>14843.75</v>
      </c>
    </row>
    <row r="717" spans="1:5" x14ac:dyDescent="0.25">
      <c r="A717" s="16" t="s">
        <v>585</v>
      </c>
      <c r="B717" s="18">
        <v>43550</v>
      </c>
      <c r="C717" s="63" t="s">
        <v>596</v>
      </c>
      <c r="D717" s="64" t="s">
        <v>507</v>
      </c>
      <c r="E717" s="19">
        <v>242895</v>
      </c>
    </row>
    <row r="718" spans="1:5" x14ac:dyDescent="0.25">
      <c r="A718" s="16" t="s">
        <v>598</v>
      </c>
      <c r="B718" s="18">
        <v>43550</v>
      </c>
      <c r="C718" s="63" t="s">
        <v>597</v>
      </c>
      <c r="D718" s="64" t="s">
        <v>507</v>
      </c>
      <c r="E718" s="19">
        <v>29687.5</v>
      </c>
    </row>
    <row r="719" spans="1:5" x14ac:dyDescent="0.25">
      <c r="A719" s="16" t="s">
        <v>600</v>
      </c>
      <c r="B719" s="18">
        <v>43550</v>
      </c>
      <c r="C719" s="63" t="s">
        <v>599</v>
      </c>
      <c r="D719" s="64" t="s">
        <v>507</v>
      </c>
      <c r="E719" s="19">
        <v>367187.5</v>
      </c>
    </row>
    <row r="720" spans="1:5" x14ac:dyDescent="0.25">
      <c r="A720" s="16" t="s">
        <v>601</v>
      </c>
      <c r="B720" s="18">
        <v>43391</v>
      </c>
      <c r="C720" s="63" t="s">
        <v>599</v>
      </c>
      <c r="D720" s="64" t="s">
        <v>507</v>
      </c>
      <c r="E720" s="19">
        <v>367187.5</v>
      </c>
    </row>
    <row r="721" spans="1:5" x14ac:dyDescent="0.25">
      <c r="A721" s="16" t="s">
        <v>585</v>
      </c>
      <c r="B721" s="18">
        <v>43307</v>
      </c>
      <c r="C721" s="63" t="s">
        <v>602</v>
      </c>
      <c r="D721" s="64" t="s">
        <v>507</v>
      </c>
      <c r="E721" s="19">
        <v>46265.63</v>
      </c>
    </row>
    <row r="722" spans="1:5" x14ac:dyDescent="0.25">
      <c r="A722" s="16" t="s">
        <v>604</v>
      </c>
      <c r="B722" s="18">
        <v>43447</v>
      </c>
      <c r="C722" s="63" t="s">
        <v>603</v>
      </c>
      <c r="D722" s="64" t="s">
        <v>507</v>
      </c>
      <c r="E722" s="19">
        <v>1406563.75</v>
      </c>
    </row>
    <row r="723" spans="1:5" x14ac:dyDescent="0.25">
      <c r="A723" s="16" t="s">
        <v>1176</v>
      </c>
      <c r="B723" s="18">
        <v>43137</v>
      </c>
      <c r="C723" s="63" t="s">
        <v>605</v>
      </c>
      <c r="D723" s="64" t="s">
        <v>507</v>
      </c>
      <c r="E723" s="19">
        <v>7882.5</v>
      </c>
    </row>
    <row r="724" spans="1:5" x14ac:dyDescent="0.25">
      <c r="A724" s="16">
        <v>1035</v>
      </c>
      <c r="B724" s="18">
        <v>43265</v>
      </c>
      <c r="C724" s="63" t="s">
        <v>606</v>
      </c>
      <c r="D724" s="64" t="s">
        <v>507</v>
      </c>
      <c r="E724" s="19">
        <v>11016.88</v>
      </c>
    </row>
    <row r="725" spans="1:5" x14ac:dyDescent="0.25">
      <c r="A725" s="16" t="s">
        <v>608</v>
      </c>
      <c r="B725" s="18">
        <v>43718</v>
      </c>
      <c r="C725" s="63" t="s">
        <v>607</v>
      </c>
      <c r="D725" s="64" t="s">
        <v>507</v>
      </c>
      <c r="E725" s="19">
        <v>159804.38</v>
      </c>
    </row>
    <row r="726" spans="1:5" x14ac:dyDescent="0.25">
      <c r="A726" s="16" t="s">
        <v>610</v>
      </c>
      <c r="B726" s="18">
        <v>43718</v>
      </c>
      <c r="C726" s="63" t="s">
        <v>609</v>
      </c>
      <c r="D726" s="64" t="s">
        <v>507</v>
      </c>
      <c r="E726" s="19">
        <v>159990.63</v>
      </c>
    </row>
    <row r="727" spans="1:5" x14ac:dyDescent="0.25">
      <c r="A727" s="16" t="s">
        <v>1177</v>
      </c>
      <c r="B727" s="18">
        <v>43265</v>
      </c>
      <c r="C727" s="63" t="s">
        <v>611</v>
      </c>
      <c r="D727" s="64" t="s">
        <v>507</v>
      </c>
      <c r="E727" s="19">
        <v>1721.25</v>
      </c>
    </row>
    <row r="728" spans="1:5" x14ac:dyDescent="0.25">
      <c r="A728" s="16" t="s">
        <v>1178</v>
      </c>
      <c r="B728" s="18">
        <v>43546</v>
      </c>
      <c r="C728" s="63" t="s">
        <v>612</v>
      </c>
      <c r="D728" s="64" t="s">
        <v>507</v>
      </c>
      <c r="E728" s="19">
        <v>17771.25</v>
      </c>
    </row>
    <row r="729" spans="1:5" x14ac:dyDescent="0.25">
      <c r="A729" s="16" t="s">
        <v>510</v>
      </c>
      <c r="B729" s="18">
        <v>43817</v>
      </c>
      <c r="C729" s="63" t="s">
        <v>613</v>
      </c>
      <c r="D729" s="64" t="s">
        <v>507</v>
      </c>
      <c r="E729" s="19">
        <v>3984398.13</v>
      </c>
    </row>
    <row r="730" spans="1:5" x14ac:dyDescent="0.25">
      <c r="A730" s="16" t="s">
        <v>510</v>
      </c>
      <c r="B730" s="18">
        <v>43770</v>
      </c>
      <c r="C730" s="63" t="s">
        <v>614</v>
      </c>
      <c r="D730" s="64" t="s">
        <v>507</v>
      </c>
      <c r="E730" s="19">
        <v>682500</v>
      </c>
    </row>
    <row r="731" spans="1:5" x14ac:dyDescent="0.25">
      <c r="A731" s="16" t="s">
        <v>616</v>
      </c>
      <c r="B731" s="18">
        <v>43862</v>
      </c>
      <c r="C731" s="63" t="s">
        <v>615</v>
      </c>
      <c r="D731" s="64" t="s">
        <v>507</v>
      </c>
      <c r="E731" s="19">
        <v>9900000</v>
      </c>
    </row>
    <row r="732" spans="1:5" x14ac:dyDescent="0.25">
      <c r="A732" s="16" t="s">
        <v>510</v>
      </c>
      <c r="B732" s="18">
        <v>43970</v>
      </c>
      <c r="C732" s="63" t="s">
        <v>615</v>
      </c>
      <c r="D732" s="64" t="s">
        <v>507</v>
      </c>
      <c r="E732" s="19">
        <v>9900000</v>
      </c>
    </row>
    <row r="733" spans="1:5" x14ac:dyDescent="0.25">
      <c r="A733" s="16" t="s">
        <v>510</v>
      </c>
      <c r="B733" s="18">
        <v>43111</v>
      </c>
      <c r="C733" s="63" t="s">
        <v>617</v>
      </c>
      <c r="D733" s="64" t="s">
        <v>507</v>
      </c>
      <c r="E733" s="19">
        <v>5612500</v>
      </c>
    </row>
    <row r="734" spans="1:5" x14ac:dyDescent="0.25">
      <c r="A734" s="16" t="s">
        <v>619</v>
      </c>
      <c r="B734" s="18">
        <v>43952</v>
      </c>
      <c r="C734" s="63" t="s">
        <v>618</v>
      </c>
      <c r="D734" s="64" t="s">
        <v>507</v>
      </c>
      <c r="E734" s="19">
        <v>1046875</v>
      </c>
    </row>
    <row r="735" spans="1:5" x14ac:dyDescent="0.25">
      <c r="A735" s="16" t="s">
        <v>620</v>
      </c>
      <c r="B735" s="18">
        <v>43952</v>
      </c>
      <c r="C735" s="63" t="s">
        <v>618</v>
      </c>
      <c r="D735" s="64" t="s">
        <v>507</v>
      </c>
      <c r="E735" s="19">
        <v>1046875</v>
      </c>
    </row>
    <row r="736" spans="1:5" x14ac:dyDescent="0.25">
      <c r="A736" s="16" t="s">
        <v>622</v>
      </c>
      <c r="B736" s="18">
        <v>44501</v>
      </c>
      <c r="C736" s="63" t="s">
        <v>621</v>
      </c>
      <c r="D736" s="64" t="s">
        <v>507</v>
      </c>
      <c r="E736" s="19">
        <v>4375000</v>
      </c>
    </row>
    <row r="737" spans="1:5" x14ac:dyDescent="0.25">
      <c r="A737" s="16" t="s">
        <v>624</v>
      </c>
      <c r="B737" s="18">
        <v>44501</v>
      </c>
      <c r="C737" s="63" t="s">
        <v>623</v>
      </c>
      <c r="D737" s="64" t="s">
        <v>507</v>
      </c>
      <c r="E737" s="19">
        <v>121500</v>
      </c>
    </row>
    <row r="738" spans="1:5" x14ac:dyDescent="0.25">
      <c r="A738" s="16" t="s">
        <v>627</v>
      </c>
      <c r="B738" s="18">
        <v>44925</v>
      </c>
      <c r="C738" s="63" t="s">
        <v>626</v>
      </c>
      <c r="D738" s="64" t="s">
        <v>507</v>
      </c>
      <c r="E738" s="19">
        <v>1496100</v>
      </c>
    </row>
    <row r="739" spans="1:5" x14ac:dyDescent="0.25">
      <c r="A739" s="16" t="s">
        <v>630</v>
      </c>
      <c r="B739" s="18">
        <v>44925</v>
      </c>
      <c r="C739" s="63" t="s">
        <v>629</v>
      </c>
      <c r="D739" s="64" t="s">
        <v>507</v>
      </c>
      <c r="E739" s="19">
        <v>12168525.800000001</v>
      </c>
    </row>
    <row r="740" spans="1:5" x14ac:dyDescent="0.25">
      <c r="A740" s="16">
        <v>510526002</v>
      </c>
      <c r="B740" s="18">
        <v>44879</v>
      </c>
      <c r="C740" s="63" t="s">
        <v>1179</v>
      </c>
      <c r="D740" s="64" t="s">
        <v>507</v>
      </c>
      <c r="E740" s="19">
        <v>2054227.5</v>
      </c>
    </row>
    <row r="741" spans="1:5" x14ac:dyDescent="0.25">
      <c r="A741" s="16" t="s">
        <v>1180</v>
      </c>
      <c r="B741" s="18">
        <v>44926</v>
      </c>
      <c r="C741" s="63" t="s">
        <v>633</v>
      </c>
      <c r="D741" s="64" t="s">
        <v>507</v>
      </c>
      <c r="E741" s="19">
        <v>1382500</v>
      </c>
    </row>
    <row r="742" spans="1:5" x14ac:dyDescent="0.25">
      <c r="A742" s="16" t="s">
        <v>632</v>
      </c>
      <c r="B742" s="18">
        <v>44593</v>
      </c>
      <c r="C742" s="63" t="s">
        <v>631</v>
      </c>
      <c r="D742" s="64" t="s">
        <v>507</v>
      </c>
      <c r="E742" s="19">
        <v>4703125</v>
      </c>
    </row>
    <row r="743" spans="1:5" x14ac:dyDescent="0.25">
      <c r="A743" s="16" t="s">
        <v>639</v>
      </c>
      <c r="B743" s="18">
        <v>44925</v>
      </c>
      <c r="C743" s="63" t="s">
        <v>638</v>
      </c>
      <c r="D743" s="64" t="s">
        <v>507</v>
      </c>
      <c r="E743" s="19">
        <v>8875500</v>
      </c>
    </row>
    <row r="744" spans="1:5" x14ac:dyDescent="0.25">
      <c r="A744" s="16" t="s">
        <v>1181</v>
      </c>
      <c r="B744" s="18">
        <v>44505</v>
      </c>
      <c r="C744" s="63" t="s">
        <v>1182</v>
      </c>
      <c r="D744" s="64" t="s">
        <v>507</v>
      </c>
      <c r="E744" s="19">
        <v>4354506</v>
      </c>
    </row>
    <row r="745" spans="1:5" x14ac:dyDescent="0.25">
      <c r="A745" s="16" t="s">
        <v>1183</v>
      </c>
      <c r="B745" s="18">
        <v>44505</v>
      </c>
      <c r="C745" s="63" t="s">
        <v>1182</v>
      </c>
      <c r="D745" s="64" t="s">
        <v>507</v>
      </c>
      <c r="E745" s="19">
        <v>4354506</v>
      </c>
    </row>
    <row r="746" spans="1:5" x14ac:dyDescent="0.25">
      <c r="A746" s="16" t="s">
        <v>1184</v>
      </c>
      <c r="B746" s="18">
        <v>44926</v>
      </c>
      <c r="C746" s="63" t="s">
        <v>1185</v>
      </c>
      <c r="D746" s="64" t="s">
        <v>507</v>
      </c>
      <c r="E746" s="19">
        <v>11076624</v>
      </c>
    </row>
    <row r="747" spans="1:5" x14ac:dyDescent="0.25">
      <c r="A747" s="16">
        <v>3</v>
      </c>
      <c r="B747" s="18">
        <v>44926</v>
      </c>
      <c r="C747" s="63" t="s">
        <v>1186</v>
      </c>
      <c r="D747" s="64" t="s">
        <v>507</v>
      </c>
      <c r="E747" s="19">
        <v>14973900</v>
      </c>
    </row>
    <row r="748" spans="1:5" x14ac:dyDescent="0.25">
      <c r="A748" s="16" t="s">
        <v>1187</v>
      </c>
      <c r="B748" s="18">
        <v>44958</v>
      </c>
      <c r="C748" s="63" t="s">
        <v>1188</v>
      </c>
      <c r="D748" s="64" t="s">
        <v>507</v>
      </c>
      <c r="E748" s="19">
        <v>1011348.75</v>
      </c>
    </row>
    <row r="749" spans="1:5" x14ac:dyDescent="0.25">
      <c r="A749" s="16" t="s">
        <v>1189</v>
      </c>
      <c r="B749" s="18">
        <v>44958</v>
      </c>
      <c r="C749" s="63" t="s">
        <v>1190</v>
      </c>
      <c r="D749" s="64" t="s">
        <v>507</v>
      </c>
      <c r="E749" s="19">
        <v>7004335.8799999999</v>
      </c>
    </row>
    <row r="750" spans="1:5" x14ac:dyDescent="0.25">
      <c r="A750" s="16" t="s">
        <v>1191</v>
      </c>
      <c r="B750" s="18">
        <v>44958</v>
      </c>
      <c r="C750" s="63" t="s">
        <v>1192</v>
      </c>
      <c r="D750" s="64" t="s">
        <v>507</v>
      </c>
      <c r="E750" s="19">
        <v>7256444.6299999999</v>
      </c>
    </row>
    <row r="751" spans="1:5" x14ac:dyDescent="0.25">
      <c r="A751" s="16" t="s">
        <v>1193</v>
      </c>
      <c r="B751" s="18">
        <v>44958</v>
      </c>
      <c r="C751" s="63" t="s">
        <v>1192</v>
      </c>
      <c r="D751" s="64" t="s">
        <v>507</v>
      </c>
      <c r="E751" s="19">
        <v>7256444.6299999999</v>
      </c>
    </row>
    <row r="752" spans="1:5" x14ac:dyDescent="0.25">
      <c r="A752" s="16" t="s">
        <v>641</v>
      </c>
      <c r="B752" s="18">
        <v>44844</v>
      </c>
      <c r="C752" s="63" t="s">
        <v>640</v>
      </c>
      <c r="D752" s="64" t="s">
        <v>507</v>
      </c>
      <c r="E752" s="19">
        <v>38908</v>
      </c>
    </row>
    <row r="753" spans="1:5" x14ac:dyDescent="0.25">
      <c r="A753" s="16" t="s">
        <v>510</v>
      </c>
      <c r="B753" s="18">
        <v>43546</v>
      </c>
      <c r="C753" s="63" t="s">
        <v>642</v>
      </c>
      <c r="D753" s="64" t="s">
        <v>507</v>
      </c>
      <c r="E753" s="19">
        <v>6743750.4000000004</v>
      </c>
    </row>
    <row r="754" spans="1:5" x14ac:dyDescent="0.25">
      <c r="A754" s="16" t="s">
        <v>644</v>
      </c>
      <c r="B754" s="18">
        <v>43983</v>
      </c>
      <c r="C754" s="63" t="s">
        <v>643</v>
      </c>
      <c r="D754" s="64" t="s">
        <v>507</v>
      </c>
      <c r="E754" s="19">
        <v>672686.94</v>
      </c>
    </row>
    <row r="755" spans="1:5" x14ac:dyDescent="0.25">
      <c r="A755" s="16" t="s">
        <v>646</v>
      </c>
      <c r="B755" s="18">
        <v>43525</v>
      </c>
      <c r="C755" s="63" t="s">
        <v>645</v>
      </c>
      <c r="D755" s="64" t="s">
        <v>507</v>
      </c>
      <c r="E755" s="19">
        <v>691824</v>
      </c>
    </row>
    <row r="756" spans="1:5" x14ac:dyDescent="0.25">
      <c r="A756" s="16">
        <v>43498</v>
      </c>
      <c r="B756" s="18">
        <v>44615</v>
      </c>
      <c r="C756" s="63" t="s">
        <v>1194</v>
      </c>
      <c r="D756" s="64" t="s">
        <v>507</v>
      </c>
      <c r="E756" s="19">
        <v>1317431.25</v>
      </c>
    </row>
    <row r="757" spans="1:5" x14ac:dyDescent="0.25">
      <c r="A757" s="16">
        <v>43499</v>
      </c>
      <c r="B757" s="18">
        <v>44615</v>
      </c>
      <c r="C757" s="63" t="s">
        <v>1195</v>
      </c>
      <c r="D757" s="64" t="s">
        <v>507</v>
      </c>
      <c r="E757" s="19">
        <v>3171869.4</v>
      </c>
    </row>
    <row r="758" spans="1:5" x14ac:dyDescent="0.25">
      <c r="A758" s="16" t="s">
        <v>648</v>
      </c>
      <c r="B758" s="18">
        <v>44012</v>
      </c>
      <c r="C758" s="63" t="s">
        <v>647</v>
      </c>
      <c r="D758" s="64" t="s">
        <v>507</v>
      </c>
      <c r="E758" s="19">
        <v>901256.96</v>
      </c>
    </row>
    <row r="759" spans="1:5" x14ac:dyDescent="0.25">
      <c r="A759" s="16">
        <v>1307</v>
      </c>
      <c r="B759" s="18">
        <v>44530</v>
      </c>
      <c r="C759" s="63" t="s">
        <v>649</v>
      </c>
      <c r="D759" s="64" t="s">
        <v>507</v>
      </c>
      <c r="E759" s="19">
        <v>579360</v>
      </c>
    </row>
    <row r="760" spans="1:5" x14ac:dyDescent="0.25">
      <c r="A760" s="16" t="s">
        <v>651</v>
      </c>
      <c r="B760" s="18">
        <v>44393</v>
      </c>
      <c r="C760" s="63" t="s">
        <v>650</v>
      </c>
      <c r="D760" s="64" t="s">
        <v>507</v>
      </c>
      <c r="E760" s="19">
        <v>4072560</v>
      </c>
    </row>
    <row r="761" spans="1:5" x14ac:dyDescent="0.25">
      <c r="A761" s="16" t="s">
        <v>653</v>
      </c>
      <c r="B761" s="18">
        <v>44481</v>
      </c>
      <c r="C761" s="63" t="s">
        <v>652</v>
      </c>
      <c r="D761" s="64" t="s">
        <v>507</v>
      </c>
      <c r="E761" s="19">
        <v>147566.39999999999</v>
      </c>
    </row>
    <row r="762" spans="1:5" x14ac:dyDescent="0.25">
      <c r="A762" s="16">
        <v>21816</v>
      </c>
      <c r="B762" s="18">
        <v>44501</v>
      </c>
      <c r="C762" s="63" t="s">
        <v>654</v>
      </c>
      <c r="D762" s="64" t="s">
        <v>507</v>
      </c>
      <c r="E762" s="19">
        <v>48081.2</v>
      </c>
    </row>
    <row r="763" spans="1:5" x14ac:dyDescent="0.25">
      <c r="A763" s="16" t="s">
        <v>656</v>
      </c>
      <c r="B763" s="18">
        <v>44531</v>
      </c>
      <c r="C763" s="63" t="s">
        <v>655</v>
      </c>
      <c r="D763" s="64" t="s">
        <v>507</v>
      </c>
      <c r="E763" s="19">
        <v>10249560</v>
      </c>
    </row>
    <row r="764" spans="1:5" x14ac:dyDescent="0.25">
      <c r="A764" s="16">
        <v>4843476</v>
      </c>
      <c r="B764" s="18">
        <v>44501</v>
      </c>
      <c r="C764" s="63" t="s">
        <v>657</v>
      </c>
      <c r="D764" s="64" t="s">
        <v>507</v>
      </c>
      <c r="E764" s="19">
        <v>301437.59999999998</v>
      </c>
    </row>
    <row r="765" spans="1:5" x14ac:dyDescent="0.25">
      <c r="A765" s="16" t="s">
        <v>659</v>
      </c>
      <c r="B765" s="18">
        <v>43790</v>
      </c>
      <c r="C765" s="63" t="s">
        <v>658</v>
      </c>
      <c r="D765" s="64" t="s">
        <v>507</v>
      </c>
      <c r="E765" s="19">
        <v>753657.62</v>
      </c>
    </row>
    <row r="766" spans="1:5" x14ac:dyDescent="0.25">
      <c r="A766" s="16">
        <v>660257987</v>
      </c>
      <c r="B766" s="18">
        <v>44501</v>
      </c>
      <c r="C766" s="63" t="s">
        <v>660</v>
      </c>
      <c r="D766" s="64" t="s">
        <v>507</v>
      </c>
      <c r="E766" s="19">
        <v>545136.86</v>
      </c>
    </row>
    <row r="767" spans="1:5" x14ac:dyDescent="0.25">
      <c r="A767" s="16" t="s">
        <v>667</v>
      </c>
      <c r="B767" s="18">
        <v>43862</v>
      </c>
      <c r="C767" s="63" t="s">
        <v>661</v>
      </c>
      <c r="D767" s="64" t="s">
        <v>507</v>
      </c>
      <c r="E767" s="19">
        <v>19880</v>
      </c>
    </row>
    <row r="768" spans="1:5" x14ac:dyDescent="0.25">
      <c r="A768" s="16" t="s">
        <v>663</v>
      </c>
      <c r="B768" s="18">
        <v>43880</v>
      </c>
      <c r="C768" s="63" t="s">
        <v>661</v>
      </c>
      <c r="D768" s="64" t="s">
        <v>507</v>
      </c>
      <c r="E768" s="19">
        <v>19880</v>
      </c>
    </row>
    <row r="769" spans="1:5" x14ac:dyDescent="0.25">
      <c r="A769" s="16" t="s">
        <v>665</v>
      </c>
      <c r="B769" s="18">
        <v>43171</v>
      </c>
      <c r="C769" s="63" t="s">
        <v>664</v>
      </c>
      <c r="D769" s="64" t="s">
        <v>507</v>
      </c>
      <c r="E769" s="19">
        <v>22436</v>
      </c>
    </row>
    <row r="770" spans="1:5" x14ac:dyDescent="0.25">
      <c r="A770" s="16" t="s">
        <v>662</v>
      </c>
      <c r="B770" s="18">
        <v>43862</v>
      </c>
      <c r="C770" s="63" t="s">
        <v>666</v>
      </c>
      <c r="D770" s="64" t="s">
        <v>507</v>
      </c>
      <c r="E770" s="19">
        <v>34207.800000000003</v>
      </c>
    </row>
    <row r="771" spans="1:5" x14ac:dyDescent="0.25">
      <c r="A771" s="16" t="s">
        <v>669</v>
      </c>
      <c r="B771" s="18">
        <v>43880</v>
      </c>
      <c r="C771" s="63" t="s">
        <v>668</v>
      </c>
      <c r="D771" s="64" t="s">
        <v>507</v>
      </c>
      <c r="E771" s="19">
        <v>36195.800000000003</v>
      </c>
    </row>
    <row r="772" spans="1:5" x14ac:dyDescent="0.25">
      <c r="A772" s="16" t="s">
        <v>1196</v>
      </c>
      <c r="B772" s="18">
        <v>44957</v>
      </c>
      <c r="C772" s="63" t="s">
        <v>1197</v>
      </c>
      <c r="D772" s="64" t="s">
        <v>507</v>
      </c>
      <c r="E772" s="19">
        <v>3180</v>
      </c>
    </row>
    <row r="773" spans="1:5" x14ac:dyDescent="0.25">
      <c r="A773" s="16">
        <v>1897187</v>
      </c>
      <c r="B773" s="18">
        <v>44531</v>
      </c>
      <c r="C773" s="63" t="s">
        <v>672</v>
      </c>
      <c r="D773" s="64" t="s">
        <v>507</v>
      </c>
      <c r="E773" s="19">
        <v>981788</v>
      </c>
    </row>
    <row r="774" spans="1:5" x14ac:dyDescent="0.25">
      <c r="A774" s="16" t="s">
        <v>674</v>
      </c>
      <c r="B774" s="18">
        <v>43952</v>
      </c>
      <c r="C774" s="63" t="s">
        <v>673</v>
      </c>
      <c r="D774" s="64" t="s">
        <v>507</v>
      </c>
      <c r="E774" s="19">
        <v>147680</v>
      </c>
    </row>
    <row r="775" spans="1:5" x14ac:dyDescent="0.25">
      <c r="A775" s="16" t="s">
        <v>585</v>
      </c>
      <c r="B775" s="18">
        <v>43726</v>
      </c>
      <c r="C775" s="63" t="s">
        <v>675</v>
      </c>
      <c r="D775" s="64" t="s">
        <v>507</v>
      </c>
      <c r="E775" s="19">
        <v>680123.2</v>
      </c>
    </row>
    <row r="776" spans="1:5" x14ac:dyDescent="0.25">
      <c r="A776" s="16" t="s">
        <v>677</v>
      </c>
      <c r="B776" s="18">
        <v>43726</v>
      </c>
      <c r="C776" s="63" t="s">
        <v>676</v>
      </c>
      <c r="D776" s="64" t="s">
        <v>507</v>
      </c>
      <c r="E776" s="19">
        <v>5243492</v>
      </c>
    </row>
    <row r="777" spans="1:5" x14ac:dyDescent="0.25">
      <c r="A777" s="16" t="s">
        <v>585</v>
      </c>
      <c r="B777" s="18">
        <v>43845</v>
      </c>
      <c r="C777" s="63" t="s">
        <v>678</v>
      </c>
      <c r="D777" s="64" t="s">
        <v>507</v>
      </c>
      <c r="E777" s="19">
        <v>1732808.96</v>
      </c>
    </row>
    <row r="778" spans="1:5" x14ac:dyDescent="0.25">
      <c r="A778" s="16" t="s">
        <v>679</v>
      </c>
      <c r="B778" s="18">
        <v>43952</v>
      </c>
      <c r="C778" s="63" t="s">
        <v>676</v>
      </c>
      <c r="D778" s="64" t="s">
        <v>507</v>
      </c>
      <c r="E778" s="19">
        <v>5243492.4000000004</v>
      </c>
    </row>
    <row r="779" spans="1:5" x14ac:dyDescent="0.25">
      <c r="A779" s="16" t="s">
        <v>681</v>
      </c>
      <c r="B779" s="18">
        <v>43983</v>
      </c>
      <c r="C779" s="63" t="s">
        <v>680</v>
      </c>
      <c r="D779" s="64" t="s">
        <v>507</v>
      </c>
      <c r="E779" s="19">
        <v>3296388</v>
      </c>
    </row>
    <row r="780" spans="1:5" x14ac:dyDescent="0.25">
      <c r="A780" s="16" t="s">
        <v>683</v>
      </c>
      <c r="B780" s="18">
        <v>43983</v>
      </c>
      <c r="C780" s="63" t="s">
        <v>682</v>
      </c>
      <c r="D780" s="64" t="s">
        <v>507</v>
      </c>
      <c r="E780" s="19">
        <v>2542939.98</v>
      </c>
    </row>
    <row r="781" spans="1:5" x14ac:dyDescent="0.25">
      <c r="A781" s="16" t="s">
        <v>685</v>
      </c>
      <c r="B781" s="18">
        <v>44621</v>
      </c>
      <c r="C781" s="63" t="s">
        <v>684</v>
      </c>
      <c r="D781" s="64" t="s">
        <v>507</v>
      </c>
      <c r="E781" s="19">
        <v>1395577.7</v>
      </c>
    </row>
    <row r="782" spans="1:5" x14ac:dyDescent="0.25">
      <c r="A782" s="16" t="s">
        <v>687</v>
      </c>
      <c r="B782" s="18">
        <v>44501</v>
      </c>
      <c r="C782" s="63" t="s">
        <v>686</v>
      </c>
      <c r="D782" s="64" t="s">
        <v>507</v>
      </c>
      <c r="E782" s="19">
        <v>1652716.42</v>
      </c>
    </row>
    <row r="783" spans="1:5" x14ac:dyDescent="0.25">
      <c r="A783" s="16" t="s">
        <v>1198</v>
      </c>
      <c r="B783" s="18">
        <v>44958</v>
      </c>
      <c r="C783" s="63" t="s">
        <v>1199</v>
      </c>
      <c r="D783" s="64" t="s">
        <v>507</v>
      </c>
      <c r="E783" s="19">
        <v>1934887.5</v>
      </c>
    </row>
    <row r="784" spans="1:5" x14ac:dyDescent="0.25">
      <c r="A784" s="16">
        <v>86121702</v>
      </c>
      <c r="B784" s="18">
        <v>44958</v>
      </c>
      <c r="C784" s="63" t="s">
        <v>1200</v>
      </c>
      <c r="D784" s="64" t="s">
        <v>507</v>
      </c>
      <c r="E784" s="19">
        <v>6728165.0999999996</v>
      </c>
    </row>
    <row r="785" spans="1:5" x14ac:dyDescent="0.25">
      <c r="A785" s="16">
        <v>220997451</v>
      </c>
      <c r="B785" s="18">
        <v>44501</v>
      </c>
      <c r="C785" s="63" t="s">
        <v>688</v>
      </c>
      <c r="D785" s="64" t="s">
        <v>507</v>
      </c>
      <c r="E785" s="19">
        <v>6785705.1500000004</v>
      </c>
    </row>
    <row r="786" spans="1:5" ht="16.5" x14ac:dyDescent="0.25">
      <c r="A786" s="145"/>
      <c r="B786" s="145"/>
      <c r="C786" s="303" t="s">
        <v>689</v>
      </c>
      <c r="D786" s="303"/>
      <c r="E786" s="146">
        <f>SUM(E617:E785)</f>
        <v>376919408.76999992</v>
      </c>
    </row>
    <row r="787" spans="1:5" ht="16.5" x14ac:dyDescent="0.25">
      <c r="A787" s="147"/>
      <c r="B787" s="147"/>
      <c r="C787" s="148"/>
      <c r="D787" s="148"/>
      <c r="E787" s="149"/>
    </row>
    <row r="788" spans="1:5" ht="16.5" x14ac:dyDescent="0.25">
      <c r="A788" s="147"/>
      <c r="B788" s="147"/>
      <c r="C788" s="148"/>
      <c r="D788" s="148"/>
      <c r="E788" s="149"/>
    </row>
    <row r="789" spans="1:5" ht="16.5" x14ac:dyDescent="0.25">
      <c r="A789" s="147"/>
      <c r="B789" s="147"/>
      <c r="C789" s="148"/>
      <c r="D789" s="148"/>
      <c r="E789" s="149"/>
    </row>
    <row r="790" spans="1:5" ht="16.5" x14ac:dyDescent="0.25">
      <c r="A790" s="147"/>
      <c r="B790" s="147"/>
      <c r="C790" s="148"/>
      <c r="D790" s="148"/>
      <c r="E790" s="149"/>
    </row>
    <row r="791" spans="1:5" ht="16.5" x14ac:dyDescent="0.25">
      <c r="A791" s="147"/>
      <c r="B791" s="147"/>
      <c r="C791" s="148"/>
      <c r="D791" s="148"/>
      <c r="E791" s="149"/>
    </row>
    <row r="792" spans="1:5" ht="16.5" x14ac:dyDescent="0.25">
      <c r="A792" s="147"/>
      <c r="B792" s="147"/>
      <c r="C792" s="148"/>
      <c r="D792" s="148"/>
      <c r="E792" s="149"/>
    </row>
    <row r="793" spans="1:5" ht="16.5" x14ac:dyDescent="0.25">
      <c r="A793" s="147"/>
      <c r="B793" s="147"/>
      <c r="C793" s="148"/>
      <c r="D793" s="148"/>
      <c r="E793" s="149"/>
    </row>
    <row r="794" spans="1:5" ht="16.5" x14ac:dyDescent="0.25">
      <c r="A794" s="147"/>
      <c r="B794" s="147"/>
      <c r="C794" s="148"/>
      <c r="D794" s="148"/>
      <c r="E794" s="149"/>
    </row>
    <row r="795" spans="1:5" ht="16.5" x14ac:dyDescent="0.25">
      <c r="A795" s="147"/>
      <c r="B795" s="147"/>
      <c r="C795" s="148"/>
      <c r="D795" s="148"/>
      <c r="E795" s="149"/>
    </row>
    <row r="796" spans="1:5" ht="16.5" x14ac:dyDescent="0.25">
      <c r="A796" s="147"/>
      <c r="B796" s="147"/>
      <c r="C796" s="148"/>
      <c r="D796" s="148"/>
      <c r="E796" s="149"/>
    </row>
    <row r="797" spans="1:5" ht="16.5" x14ac:dyDescent="0.25">
      <c r="A797" s="147"/>
      <c r="B797" s="147"/>
      <c r="C797" s="148"/>
      <c r="D797" s="148"/>
      <c r="E797" s="149"/>
    </row>
    <row r="798" spans="1:5" ht="16.5" x14ac:dyDescent="0.25">
      <c r="A798" s="147"/>
      <c r="B798" s="147"/>
      <c r="C798" s="148"/>
      <c r="D798" s="148"/>
      <c r="E798" s="149"/>
    </row>
    <row r="799" spans="1:5" ht="16.5" x14ac:dyDescent="0.25">
      <c r="A799" s="147"/>
      <c r="B799" s="147"/>
      <c r="C799" s="148"/>
      <c r="D799" s="148"/>
      <c r="E799" s="149"/>
    </row>
    <row r="800" spans="1:5" ht="16.5" x14ac:dyDescent="0.25">
      <c r="A800" s="147"/>
      <c r="B800" s="147"/>
      <c r="C800" s="148"/>
      <c r="D800" s="148"/>
      <c r="E800" s="149"/>
    </row>
    <row r="801" spans="1:5" ht="16.5" x14ac:dyDescent="0.25">
      <c r="A801" s="147"/>
      <c r="B801" s="147"/>
      <c r="C801" s="148"/>
      <c r="D801" s="148"/>
      <c r="E801" s="149"/>
    </row>
    <row r="802" spans="1:5" ht="16.5" x14ac:dyDescent="0.25">
      <c r="A802" s="147"/>
      <c r="B802" s="147"/>
      <c r="C802" s="148"/>
      <c r="D802" s="148"/>
      <c r="E802" s="149"/>
    </row>
    <row r="803" spans="1:5" ht="16.5" x14ac:dyDescent="0.25">
      <c r="A803" s="147"/>
      <c r="B803" s="147"/>
      <c r="C803" s="148"/>
      <c r="D803" s="148"/>
      <c r="E803" s="149"/>
    </row>
    <row r="804" spans="1:5" ht="16.5" x14ac:dyDescent="0.25">
      <c r="A804" s="147"/>
      <c r="B804" s="147"/>
      <c r="C804" s="148"/>
      <c r="D804" s="148"/>
      <c r="E804" s="149"/>
    </row>
    <row r="805" spans="1:5" ht="16.5" x14ac:dyDescent="0.25">
      <c r="A805" s="147"/>
      <c r="B805" s="147"/>
      <c r="C805" s="148"/>
      <c r="D805" s="148"/>
      <c r="E805" s="149"/>
    </row>
    <row r="806" spans="1:5" ht="16.5" x14ac:dyDescent="0.25">
      <c r="A806" s="147"/>
      <c r="B806" s="147"/>
      <c r="C806" s="148"/>
      <c r="D806" s="148"/>
      <c r="E806" s="149"/>
    </row>
    <row r="807" spans="1:5" ht="16.5" x14ac:dyDescent="0.25">
      <c r="A807" s="147"/>
      <c r="B807" s="147"/>
      <c r="C807" s="148"/>
      <c r="D807" s="148"/>
      <c r="E807" s="149"/>
    </row>
    <row r="808" spans="1:5" ht="16.5" x14ac:dyDescent="0.25">
      <c r="A808" s="147"/>
      <c r="B808" s="147"/>
      <c r="C808" s="148"/>
      <c r="D808" s="148"/>
      <c r="E808" s="149"/>
    </row>
    <row r="809" spans="1:5" ht="16.5" x14ac:dyDescent="0.25">
      <c r="A809" s="147"/>
      <c r="B809" s="147"/>
      <c r="C809" s="148"/>
      <c r="D809" s="148"/>
      <c r="E809" s="149"/>
    </row>
    <row r="810" spans="1:5" ht="16.5" x14ac:dyDescent="0.25">
      <c r="A810" s="147"/>
      <c r="B810" s="147"/>
      <c r="C810" s="148"/>
      <c r="D810" s="148"/>
      <c r="E810" s="149"/>
    </row>
    <row r="811" spans="1:5" ht="16.5" x14ac:dyDescent="0.25">
      <c r="A811" s="147"/>
      <c r="B811" s="147"/>
      <c r="C811" s="148"/>
      <c r="D811" s="148"/>
      <c r="E811" s="149"/>
    </row>
    <row r="812" spans="1:5" ht="16.5" x14ac:dyDescent="0.25">
      <c r="A812" s="147"/>
      <c r="B812" s="147"/>
      <c r="C812" s="148"/>
      <c r="D812" s="148"/>
      <c r="E812" s="149"/>
    </row>
    <row r="813" spans="1:5" ht="17.25" thickBot="1" x14ac:dyDescent="0.35">
      <c r="A813" s="150" t="s">
        <v>1045</v>
      </c>
      <c r="B813" s="151"/>
      <c r="C813" s="151"/>
      <c r="D813" s="151"/>
      <c r="E813" s="151"/>
    </row>
    <row r="814" spans="1:5" ht="16.5" thickBot="1" x14ac:dyDescent="0.3">
      <c r="A814" s="141" t="s">
        <v>1036</v>
      </c>
      <c r="B814" s="141" t="s">
        <v>1037</v>
      </c>
      <c r="C814" s="152" t="s">
        <v>1038</v>
      </c>
      <c r="D814" s="153" t="s">
        <v>3</v>
      </c>
      <c r="E814" s="154" t="s">
        <v>1039</v>
      </c>
    </row>
    <row r="815" spans="1:5" x14ac:dyDescent="0.25">
      <c r="A815" s="79" t="s">
        <v>695</v>
      </c>
      <c r="B815" s="18">
        <v>44470</v>
      </c>
      <c r="C815" s="25" t="s">
        <v>693</v>
      </c>
      <c r="D815" s="80" t="s">
        <v>694</v>
      </c>
      <c r="E815" s="23">
        <v>71154</v>
      </c>
    </row>
    <row r="816" spans="1:5" x14ac:dyDescent="0.25">
      <c r="A816" s="79" t="s">
        <v>699</v>
      </c>
      <c r="B816" s="18">
        <v>44889</v>
      </c>
      <c r="C816" s="25" t="s">
        <v>696</v>
      </c>
      <c r="D816" s="80" t="s">
        <v>694</v>
      </c>
      <c r="E816" s="23">
        <v>1248849</v>
      </c>
    </row>
    <row r="817" spans="1:5" x14ac:dyDescent="0.25">
      <c r="A817" s="79" t="s">
        <v>710</v>
      </c>
      <c r="B817" s="16" t="s">
        <v>711</v>
      </c>
      <c r="C817" s="33" t="s">
        <v>709</v>
      </c>
      <c r="D817" s="80" t="s">
        <v>694</v>
      </c>
      <c r="E817" s="23">
        <v>236000</v>
      </c>
    </row>
    <row r="818" spans="1:5" x14ac:dyDescent="0.25">
      <c r="A818" s="79" t="s">
        <v>712</v>
      </c>
      <c r="B818" s="16" t="s">
        <v>711</v>
      </c>
      <c r="C818" s="33" t="s">
        <v>709</v>
      </c>
      <c r="D818" s="80" t="s">
        <v>694</v>
      </c>
      <c r="E818" s="23">
        <v>236000</v>
      </c>
    </row>
    <row r="819" spans="1:5" x14ac:dyDescent="0.25">
      <c r="A819" s="79" t="s">
        <v>713</v>
      </c>
      <c r="B819" s="16" t="s">
        <v>714</v>
      </c>
      <c r="C819" s="33" t="s">
        <v>50</v>
      </c>
      <c r="D819" s="80" t="s">
        <v>694</v>
      </c>
      <c r="E819" s="23">
        <v>1618941.6</v>
      </c>
    </row>
    <row r="820" spans="1:5" x14ac:dyDescent="0.25">
      <c r="A820" s="79" t="s">
        <v>715</v>
      </c>
      <c r="B820" s="16" t="s">
        <v>714</v>
      </c>
      <c r="C820" s="33" t="s">
        <v>50</v>
      </c>
      <c r="D820" s="80" t="s">
        <v>694</v>
      </c>
      <c r="E820" s="23">
        <v>1717848</v>
      </c>
    </row>
    <row r="821" spans="1:5" x14ac:dyDescent="0.25">
      <c r="A821" s="79" t="s">
        <v>716</v>
      </c>
      <c r="B821" s="18">
        <v>44679</v>
      </c>
      <c r="C821" s="33" t="s">
        <v>50</v>
      </c>
      <c r="D821" s="80" t="s">
        <v>694</v>
      </c>
      <c r="E821" s="23">
        <v>1950776</v>
      </c>
    </row>
    <row r="822" spans="1:5" x14ac:dyDescent="0.25">
      <c r="A822" s="79" t="s">
        <v>717</v>
      </c>
      <c r="B822" s="18">
        <v>44851</v>
      </c>
      <c r="C822" s="33" t="s">
        <v>50</v>
      </c>
      <c r="D822" s="80" t="s">
        <v>694</v>
      </c>
      <c r="E822" s="23">
        <v>1186876.8</v>
      </c>
    </row>
    <row r="823" spans="1:5" x14ac:dyDescent="0.25">
      <c r="A823" s="79" t="s">
        <v>731</v>
      </c>
      <c r="B823" s="18">
        <v>44470</v>
      </c>
      <c r="C823" s="33" t="s">
        <v>730</v>
      </c>
      <c r="D823" s="80" t="s">
        <v>694</v>
      </c>
      <c r="E823" s="23">
        <v>115640</v>
      </c>
    </row>
    <row r="824" spans="1:5" x14ac:dyDescent="0.25">
      <c r="A824" s="16" t="s">
        <v>733</v>
      </c>
      <c r="B824" s="18">
        <v>44886</v>
      </c>
      <c r="C824" s="33" t="s">
        <v>732</v>
      </c>
      <c r="D824" s="80" t="s">
        <v>694</v>
      </c>
      <c r="E824" s="19">
        <v>107380</v>
      </c>
    </row>
    <row r="825" spans="1:5" x14ac:dyDescent="0.25">
      <c r="A825" s="16" t="s">
        <v>440</v>
      </c>
      <c r="B825" s="18">
        <v>44886</v>
      </c>
      <c r="C825" s="33" t="s">
        <v>732</v>
      </c>
      <c r="D825" s="80" t="s">
        <v>694</v>
      </c>
      <c r="E825" s="19">
        <v>107380</v>
      </c>
    </row>
    <row r="826" spans="1:5" x14ac:dyDescent="0.25">
      <c r="A826" s="16" t="s">
        <v>734</v>
      </c>
      <c r="B826" s="18">
        <v>44886</v>
      </c>
      <c r="C826" s="33" t="s">
        <v>732</v>
      </c>
      <c r="D826" s="80" t="s">
        <v>694</v>
      </c>
      <c r="E826" s="19">
        <v>107380</v>
      </c>
    </row>
    <row r="827" spans="1:5" x14ac:dyDescent="0.25">
      <c r="A827" s="79" t="s">
        <v>736</v>
      </c>
      <c r="B827" s="83">
        <v>44880</v>
      </c>
      <c r="C827" s="33" t="s">
        <v>191</v>
      </c>
      <c r="D827" s="80" t="s">
        <v>694</v>
      </c>
      <c r="E827" s="23">
        <v>3355578</v>
      </c>
    </row>
    <row r="828" spans="1:5" x14ac:dyDescent="0.25">
      <c r="A828" s="79" t="s">
        <v>737</v>
      </c>
      <c r="B828" s="83">
        <v>44880</v>
      </c>
      <c r="C828" s="33" t="s">
        <v>191</v>
      </c>
      <c r="D828" s="80" t="s">
        <v>694</v>
      </c>
      <c r="E828" s="23">
        <v>3026502</v>
      </c>
    </row>
    <row r="829" spans="1:5" ht="15.75" x14ac:dyDescent="0.25">
      <c r="A829" s="139"/>
      <c r="B829" s="84" t="s">
        <v>1126</v>
      </c>
      <c r="C829" s="235"/>
      <c r="D829" s="235"/>
      <c r="E829" s="236">
        <f>SUM(E815:E828)</f>
        <v>15086305.399999999</v>
      </c>
    </row>
    <row r="830" spans="1:5" ht="15.75" x14ac:dyDescent="0.25">
      <c r="A830" s="139"/>
      <c r="B830" s="84"/>
      <c r="C830" s="84"/>
      <c r="D830" s="84"/>
      <c r="E830" s="90"/>
    </row>
    <row r="831" spans="1:5" ht="15.75" x14ac:dyDescent="0.25">
      <c r="A831" s="139"/>
      <c r="B831" s="84"/>
      <c r="C831" s="84"/>
      <c r="D831" s="84"/>
      <c r="E831" s="90"/>
    </row>
    <row r="832" spans="1:5" ht="15.75" x14ac:dyDescent="0.25">
      <c r="A832" s="139"/>
      <c r="B832" s="84"/>
      <c r="C832" s="84"/>
      <c r="D832" s="84"/>
      <c r="E832" s="90"/>
    </row>
    <row r="833" spans="1:5" ht="15.75" x14ac:dyDescent="0.25">
      <c r="A833" s="139"/>
      <c r="B833" s="84"/>
      <c r="C833" s="84"/>
      <c r="D833" s="84"/>
      <c r="E833" s="90"/>
    </row>
    <row r="834" spans="1:5" ht="15.75" x14ac:dyDescent="0.25">
      <c r="A834" s="139"/>
      <c r="B834" s="84"/>
      <c r="C834" s="84"/>
      <c r="D834" s="84"/>
      <c r="E834" s="90"/>
    </row>
    <row r="835" spans="1:5" ht="15.75" x14ac:dyDescent="0.25">
      <c r="A835" s="139"/>
      <c r="B835" s="84"/>
      <c r="C835" s="84"/>
      <c r="D835" s="84"/>
      <c r="E835" s="90"/>
    </row>
    <row r="836" spans="1:5" ht="15.75" x14ac:dyDescent="0.25">
      <c r="A836" s="139"/>
      <c r="B836" s="84"/>
      <c r="C836" s="84"/>
      <c r="D836" s="84"/>
      <c r="E836" s="90"/>
    </row>
    <row r="837" spans="1:5" ht="15.75" x14ac:dyDescent="0.25">
      <c r="A837" s="139"/>
      <c r="B837" s="84"/>
      <c r="C837" s="84"/>
      <c r="D837" s="84"/>
      <c r="E837" s="90"/>
    </row>
    <row r="838" spans="1:5" ht="15.75" x14ac:dyDescent="0.25">
      <c r="A838" s="139"/>
      <c r="B838" s="84"/>
      <c r="C838" s="84"/>
      <c r="D838" s="84"/>
      <c r="E838" s="90"/>
    </row>
    <row r="839" spans="1:5" ht="15.75" x14ac:dyDescent="0.25">
      <c r="A839" s="139"/>
      <c r="B839" s="84"/>
      <c r="C839" s="84"/>
      <c r="D839" s="84"/>
      <c r="E839" s="90"/>
    </row>
    <row r="840" spans="1:5" ht="15.75" x14ac:dyDescent="0.25">
      <c r="A840" s="139"/>
      <c r="B840" s="84"/>
      <c r="C840" s="84"/>
      <c r="D840" s="84"/>
      <c r="E840" s="90"/>
    </row>
    <row r="841" spans="1:5" ht="15.75" x14ac:dyDescent="0.25">
      <c r="A841" s="139"/>
      <c r="B841" s="84"/>
      <c r="C841" s="84"/>
      <c r="D841" s="84"/>
      <c r="E841" s="90"/>
    </row>
    <row r="842" spans="1:5" ht="15.75" x14ac:dyDescent="0.25">
      <c r="A842" s="139"/>
      <c r="B842" s="84"/>
      <c r="C842" s="84"/>
      <c r="D842" s="84"/>
      <c r="E842" s="90"/>
    </row>
    <row r="843" spans="1:5" ht="15.75" x14ac:dyDescent="0.25">
      <c r="A843" s="139"/>
      <c r="B843" s="84"/>
      <c r="C843" s="84"/>
      <c r="D843" s="84"/>
      <c r="E843" s="90"/>
    </row>
    <row r="844" spans="1:5" x14ac:dyDescent="0.25">
      <c r="A844" s="139"/>
      <c r="B844" s="163"/>
      <c r="C844" s="231"/>
      <c r="D844" s="139"/>
      <c r="E844" s="232"/>
    </row>
    <row r="845" spans="1:5" ht="16.5" x14ac:dyDescent="0.3">
      <c r="A845" s="155"/>
      <c r="B845" s="156"/>
      <c r="C845" s="148"/>
      <c r="D845" s="148"/>
      <c r="E845" s="149"/>
    </row>
    <row r="846" spans="1:5" ht="18" thickBot="1" x14ac:dyDescent="0.35">
      <c r="A846" s="150" t="s">
        <v>1046</v>
      </c>
      <c r="B846" s="157"/>
      <c r="C846" s="157"/>
      <c r="D846" s="157"/>
      <c r="E846" s="157"/>
    </row>
    <row r="847" spans="1:5" ht="16.5" thickBot="1" x14ac:dyDescent="0.3">
      <c r="A847" s="141" t="s">
        <v>1036</v>
      </c>
      <c r="B847" s="141" t="s">
        <v>1037</v>
      </c>
      <c r="C847" s="133" t="s">
        <v>1038</v>
      </c>
      <c r="D847" s="158" t="s">
        <v>3</v>
      </c>
      <c r="E847" s="132" t="s">
        <v>1039</v>
      </c>
    </row>
    <row r="848" spans="1:5" x14ac:dyDescent="0.25">
      <c r="A848" s="79" t="s">
        <v>747</v>
      </c>
      <c r="B848" s="92">
        <v>44228</v>
      </c>
      <c r="C848" s="33" t="s">
        <v>745</v>
      </c>
      <c r="D848" s="63" t="s">
        <v>746</v>
      </c>
      <c r="E848" s="23">
        <v>3000</v>
      </c>
    </row>
    <row r="849" spans="1:5" x14ac:dyDescent="0.25">
      <c r="A849" s="79" t="s">
        <v>748</v>
      </c>
      <c r="B849" s="92">
        <v>44824</v>
      </c>
      <c r="C849" s="33" t="s">
        <v>745</v>
      </c>
      <c r="D849" s="63" t="s">
        <v>746</v>
      </c>
      <c r="E849" s="23">
        <v>4725</v>
      </c>
    </row>
    <row r="850" spans="1:5" x14ac:dyDescent="0.25">
      <c r="A850" s="79" t="s">
        <v>185</v>
      </c>
      <c r="B850" s="18">
        <v>43374</v>
      </c>
      <c r="C850" s="33" t="s">
        <v>749</v>
      </c>
      <c r="D850" s="63" t="s">
        <v>750</v>
      </c>
      <c r="E850" s="23">
        <v>102211.18</v>
      </c>
    </row>
    <row r="851" spans="1:5" x14ac:dyDescent="0.25">
      <c r="A851" s="79" t="s">
        <v>371</v>
      </c>
      <c r="B851" s="18">
        <v>44774</v>
      </c>
      <c r="C851" s="33" t="s">
        <v>751</v>
      </c>
      <c r="D851" s="63" t="s">
        <v>752</v>
      </c>
      <c r="E851" s="23">
        <v>8525.5</v>
      </c>
    </row>
    <row r="852" spans="1:5" x14ac:dyDescent="0.25">
      <c r="A852" s="79" t="s">
        <v>756</v>
      </c>
      <c r="B852" s="18">
        <v>44875</v>
      </c>
      <c r="C852" s="33" t="s">
        <v>754</v>
      </c>
      <c r="D852" s="63" t="s">
        <v>755</v>
      </c>
      <c r="E852" s="23">
        <v>37469.5</v>
      </c>
    </row>
    <row r="853" spans="1:5" x14ac:dyDescent="0.25">
      <c r="A853" s="79" t="s">
        <v>1201</v>
      </c>
      <c r="B853" s="18">
        <v>44964</v>
      </c>
      <c r="C853" s="33" t="s">
        <v>772</v>
      </c>
      <c r="D853" s="237" t="s">
        <v>773</v>
      </c>
      <c r="E853" s="19">
        <v>10603</v>
      </c>
    </row>
    <row r="854" spans="1:5" x14ac:dyDescent="0.25">
      <c r="A854" s="79" t="s">
        <v>781</v>
      </c>
      <c r="B854" s="92">
        <v>44139</v>
      </c>
      <c r="C854" s="33" t="s">
        <v>779</v>
      </c>
      <c r="D854" s="63" t="s">
        <v>780</v>
      </c>
      <c r="E854" s="23">
        <v>24000</v>
      </c>
    </row>
    <row r="855" spans="1:5" x14ac:dyDescent="0.25">
      <c r="A855" s="79" t="s">
        <v>784</v>
      </c>
      <c r="B855" s="92">
        <v>44896</v>
      </c>
      <c r="C855" s="33" t="s">
        <v>782</v>
      </c>
      <c r="D855" s="63" t="s">
        <v>783</v>
      </c>
      <c r="E855" s="23">
        <v>3059.91</v>
      </c>
    </row>
    <row r="856" spans="1:5" x14ac:dyDescent="0.25">
      <c r="A856" s="79" t="s">
        <v>786</v>
      </c>
      <c r="B856" s="92">
        <v>44635</v>
      </c>
      <c r="C856" s="33" t="s">
        <v>815</v>
      </c>
      <c r="D856" s="63" t="s">
        <v>816</v>
      </c>
      <c r="E856" s="81">
        <v>23128</v>
      </c>
    </row>
    <row r="857" spans="1:5" x14ac:dyDescent="0.25">
      <c r="A857" s="79" t="s">
        <v>822</v>
      </c>
      <c r="B857" s="92">
        <v>44743</v>
      </c>
      <c r="C857" s="33" t="s">
        <v>821</v>
      </c>
      <c r="D857" s="63" t="s">
        <v>820</v>
      </c>
      <c r="E857" s="81">
        <v>34560</v>
      </c>
    </row>
    <row r="858" spans="1:5" x14ac:dyDescent="0.25">
      <c r="A858" s="79" t="s">
        <v>824</v>
      </c>
      <c r="B858" s="92">
        <v>44896</v>
      </c>
      <c r="C858" s="33" t="s">
        <v>823</v>
      </c>
      <c r="D858" s="63" t="s">
        <v>791</v>
      </c>
      <c r="E858" s="81">
        <v>65490</v>
      </c>
    </row>
    <row r="859" spans="1:5" x14ac:dyDescent="0.25">
      <c r="A859" s="79" t="s">
        <v>829</v>
      </c>
      <c r="B859" s="92">
        <v>44029</v>
      </c>
      <c r="C859" s="33" t="s">
        <v>827</v>
      </c>
      <c r="D859" s="63" t="s">
        <v>828</v>
      </c>
      <c r="E859" s="23">
        <v>105267.8</v>
      </c>
    </row>
    <row r="860" spans="1:5" x14ac:dyDescent="0.25">
      <c r="A860" s="79" t="s">
        <v>834</v>
      </c>
      <c r="B860" s="92">
        <v>44922</v>
      </c>
      <c r="C860" s="33" t="s">
        <v>833</v>
      </c>
      <c r="D860" s="63" t="s">
        <v>752</v>
      </c>
      <c r="E860" s="23">
        <v>2635204</v>
      </c>
    </row>
    <row r="861" spans="1:5" x14ac:dyDescent="0.25">
      <c r="A861" s="79" t="s">
        <v>1202</v>
      </c>
      <c r="B861" s="92">
        <v>44958</v>
      </c>
      <c r="C861" s="33" t="s">
        <v>1203</v>
      </c>
      <c r="D861" s="238" t="s">
        <v>886</v>
      </c>
      <c r="E861" s="23">
        <v>104101.2</v>
      </c>
    </row>
    <row r="862" spans="1:5" x14ac:dyDescent="0.25">
      <c r="A862" s="79" t="s">
        <v>1204</v>
      </c>
      <c r="B862" s="92">
        <v>44958</v>
      </c>
      <c r="C862" s="33" t="s">
        <v>1205</v>
      </c>
      <c r="D862" s="238" t="s">
        <v>886</v>
      </c>
      <c r="E862" s="23">
        <v>34700.400000000001</v>
      </c>
    </row>
    <row r="863" spans="1:5" x14ac:dyDescent="0.25">
      <c r="A863" s="79" t="s">
        <v>1206</v>
      </c>
      <c r="B863" s="92">
        <v>44958</v>
      </c>
      <c r="C863" s="33" t="s">
        <v>1207</v>
      </c>
      <c r="D863" s="238" t="s">
        <v>886</v>
      </c>
      <c r="E863" s="23">
        <v>34761.599999999999</v>
      </c>
    </row>
    <row r="864" spans="1:5" x14ac:dyDescent="0.25">
      <c r="A864" s="79" t="s">
        <v>1208</v>
      </c>
      <c r="B864" s="92">
        <v>44958</v>
      </c>
      <c r="C864" s="33" t="s">
        <v>1205</v>
      </c>
      <c r="D864" s="238" t="s">
        <v>886</v>
      </c>
      <c r="E864" s="23">
        <v>34700.400000000001</v>
      </c>
    </row>
    <row r="865" spans="1:5" x14ac:dyDescent="0.25">
      <c r="A865" s="79" t="s">
        <v>1209</v>
      </c>
      <c r="B865" s="92">
        <v>44958</v>
      </c>
      <c r="C865" s="33" t="s">
        <v>932</v>
      </c>
      <c r="D865" s="238" t="s">
        <v>933</v>
      </c>
      <c r="E865" s="23">
        <v>289270</v>
      </c>
    </row>
    <row r="866" spans="1:5" x14ac:dyDescent="0.25">
      <c r="A866" s="79" t="s">
        <v>1210</v>
      </c>
      <c r="B866" s="92">
        <v>44963</v>
      </c>
      <c r="C866" s="33" t="s">
        <v>1211</v>
      </c>
      <c r="D866" s="238" t="s">
        <v>933</v>
      </c>
      <c r="E866" s="23">
        <v>299680.84000000003</v>
      </c>
    </row>
    <row r="867" spans="1:5" x14ac:dyDescent="0.25">
      <c r="A867" s="79" t="s">
        <v>1212</v>
      </c>
      <c r="B867" s="92">
        <v>44978</v>
      </c>
      <c r="C867" s="33" t="s">
        <v>1211</v>
      </c>
      <c r="D867" s="238" t="s">
        <v>933</v>
      </c>
      <c r="E867" s="23">
        <v>307127.21999999997</v>
      </c>
    </row>
    <row r="868" spans="1:5" x14ac:dyDescent="0.25">
      <c r="A868" s="79" t="s">
        <v>941</v>
      </c>
      <c r="B868" s="92">
        <v>44903</v>
      </c>
      <c r="C868" s="33" t="s">
        <v>939</v>
      </c>
      <c r="D868" s="238" t="s">
        <v>940</v>
      </c>
      <c r="E868" s="23">
        <v>36127</v>
      </c>
    </row>
    <row r="869" spans="1:5" x14ac:dyDescent="0.25">
      <c r="A869" s="79" t="s">
        <v>450</v>
      </c>
      <c r="B869" s="18">
        <v>44286</v>
      </c>
      <c r="C869" s="33" t="s">
        <v>946</v>
      </c>
      <c r="D869" s="63" t="s">
        <v>947</v>
      </c>
      <c r="E869" s="23">
        <v>27417.3</v>
      </c>
    </row>
    <row r="870" spans="1:5" x14ac:dyDescent="0.25">
      <c r="A870" s="79" t="s">
        <v>1213</v>
      </c>
      <c r="B870" s="18">
        <v>44978</v>
      </c>
      <c r="C870" s="33" t="s">
        <v>1214</v>
      </c>
      <c r="D870" s="63" t="s">
        <v>820</v>
      </c>
      <c r="E870" s="23">
        <v>9177.7800000000007</v>
      </c>
    </row>
    <row r="871" spans="1:5" x14ac:dyDescent="0.25">
      <c r="A871" s="79" t="s">
        <v>297</v>
      </c>
      <c r="B871" s="18">
        <v>44958</v>
      </c>
      <c r="C871" s="33" t="s">
        <v>1215</v>
      </c>
      <c r="D871" s="63" t="s">
        <v>777</v>
      </c>
      <c r="E871" s="23">
        <v>129092</v>
      </c>
    </row>
    <row r="872" spans="1:5" x14ac:dyDescent="0.25">
      <c r="A872" s="239" t="s">
        <v>1216</v>
      </c>
      <c r="B872" s="18">
        <v>44958</v>
      </c>
      <c r="C872" s="33" t="s">
        <v>1217</v>
      </c>
      <c r="D872" s="63" t="s">
        <v>1218</v>
      </c>
      <c r="E872" s="23">
        <v>45543.71</v>
      </c>
    </row>
    <row r="873" spans="1:5" x14ac:dyDescent="0.25">
      <c r="A873" s="79" t="s">
        <v>1219</v>
      </c>
      <c r="B873" s="18">
        <v>44958</v>
      </c>
      <c r="C873" s="33" t="s">
        <v>1217</v>
      </c>
      <c r="D873" s="63" t="s">
        <v>1218</v>
      </c>
      <c r="E873" s="23">
        <v>660000</v>
      </c>
    </row>
    <row r="874" spans="1:5" x14ac:dyDescent="0.25">
      <c r="A874" s="79" t="s">
        <v>1220</v>
      </c>
      <c r="B874" s="18">
        <v>44958</v>
      </c>
      <c r="C874" s="33" t="s">
        <v>1217</v>
      </c>
      <c r="D874" s="63" t="s">
        <v>1218</v>
      </c>
      <c r="E874" s="23">
        <v>260871.38</v>
      </c>
    </row>
    <row r="875" spans="1:5" x14ac:dyDescent="0.25">
      <c r="A875" s="79" t="s">
        <v>1221</v>
      </c>
      <c r="B875" s="18">
        <v>44958</v>
      </c>
      <c r="C875" s="33" t="s">
        <v>1217</v>
      </c>
      <c r="D875" s="63" t="s">
        <v>1218</v>
      </c>
      <c r="E875" s="23">
        <v>422.45</v>
      </c>
    </row>
    <row r="876" spans="1:5" x14ac:dyDescent="0.25">
      <c r="A876" s="79" t="s">
        <v>1222</v>
      </c>
      <c r="B876" s="18">
        <v>44958</v>
      </c>
      <c r="C876" s="33" t="s">
        <v>1217</v>
      </c>
      <c r="D876" s="63" t="s">
        <v>1218</v>
      </c>
      <c r="E876" s="23">
        <v>30000</v>
      </c>
    </row>
    <row r="877" spans="1:5" x14ac:dyDescent="0.25">
      <c r="A877" s="79" t="s">
        <v>1223</v>
      </c>
      <c r="B877" s="18">
        <v>44965</v>
      </c>
      <c r="C877" s="33" t="s">
        <v>1217</v>
      </c>
      <c r="D877" s="63" t="s">
        <v>1218</v>
      </c>
      <c r="E877" s="23">
        <v>15422.45</v>
      </c>
    </row>
    <row r="878" spans="1:5" x14ac:dyDescent="0.25">
      <c r="A878" s="79" t="s">
        <v>1224</v>
      </c>
      <c r="B878" s="18">
        <v>44965</v>
      </c>
      <c r="C878" s="33" t="s">
        <v>1217</v>
      </c>
      <c r="D878" s="63" t="s">
        <v>1218</v>
      </c>
      <c r="E878" s="23">
        <v>8606.48</v>
      </c>
    </row>
    <row r="879" spans="1:5" x14ac:dyDescent="0.25">
      <c r="A879" s="79" t="s">
        <v>1225</v>
      </c>
      <c r="B879" s="18">
        <v>44965</v>
      </c>
      <c r="C879" s="33" t="s">
        <v>1217</v>
      </c>
      <c r="D879" s="63" t="s">
        <v>1218</v>
      </c>
      <c r="E879" s="23">
        <v>263188.99</v>
      </c>
    </row>
    <row r="880" spans="1:5" x14ac:dyDescent="0.25">
      <c r="A880" s="79" t="s">
        <v>1226</v>
      </c>
      <c r="B880" s="18">
        <v>44965</v>
      </c>
      <c r="C880" s="33" t="s">
        <v>1217</v>
      </c>
      <c r="D880" s="63" t="s">
        <v>1218</v>
      </c>
      <c r="E880" s="23">
        <v>489911.53</v>
      </c>
    </row>
    <row r="881" spans="1:5" x14ac:dyDescent="0.25">
      <c r="A881" s="79" t="s">
        <v>1227</v>
      </c>
      <c r="B881" s="18">
        <v>44965</v>
      </c>
      <c r="C881" s="33" t="s">
        <v>1217</v>
      </c>
      <c r="D881" s="63" t="s">
        <v>1218</v>
      </c>
      <c r="E881" s="23">
        <v>7833.34</v>
      </c>
    </row>
    <row r="882" spans="1:5" x14ac:dyDescent="0.25">
      <c r="A882" s="79" t="s">
        <v>1228</v>
      </c>
      <c r="B882" s="18">
        <v>44965</v>
      </c>
      <c r="C882" s="33" t="s">
        <v>1217</v>
      </c>
      <c r="D882" s="63" t="s">
        <v>1218</v>
      </c>
      <c r="E882" s="23">
        <v>1817.4</v>
      </c>
    </row>
    <row r="883" spans="1:5" x14ac:dyDescent="0.25">
      <c r="A883" s="79" t="s">
        <v>1229</v>
      </c>
      <c r="B883" s="18">
        <v>44965</v>
      </c>
      <c r="C883" s="33" t="s">
        <v>1217</v>
      </c>
      <c r="D883" s="63" t="s">
        <v>1218</v>
      </c>
      <c r="E883" s="23">
        <v>11577.74</v>
      </c>
    </row>
    <row r="884" spans="1:5" x14ac:dyDescent="0.25">
      <c r="A884" s="79" t="s">
        <v>1230</v>
      </c>
      <c r="B884" s="18">
        <v>44965</v>
      </c>
      <c r="C884" s="33" t="s">
        <v>1217</v>
      </c>
      <c r="D884" s="63" t="s">
        <v>1218</v>
      </c>
      <c r="E884" s="23">
        <v>12322.5</v>
      </c>
    </row>
    <row r="885" spans="1:5" ht="16.5" x14ac:dyDescent="0.25">
      <c r="A885" s="303" t="s">
        <v>1048</v>
      </c>
      <c r="B885" s="303"/>
      <c r="C885" s="303"/>
      <c r="D885" s="303"/>
      <c r="E885" s="240">
        <f>SUM(E848:E884)</f>
        <v>6170917.6000000015</v>
      </c>
    </row>
    <row r="886" spans="1:5" ht="16.5" x14ac:dyDescent="0.3">
      <c r="A886" s="151"/>
      <c r="B886" s="151"/>
      <c r="C886" s="159"/>
      <c r="D886" s="159"/>
      <c r="E886" s="160"/>
    </row>
    <row r="887" spans="1:5" ht="16.5" x14ac:dyDescent="0.3">
      <c r="A887" s="151"/>
      <c r="B887" s="151"/>
      <c r="C887" s="159"/>
      <c r="D887" s="159"/>
      <c r="E887" s="160"/>
    </row>
    <row r="888" spans="1:5" ht="16.5" x14ac:dyDescent="0.3">
      <c r="A888" s="151"/>
      <c r="B888" s="151"/>
      <c r="C888" s="159"/>
      <c r="D888" s="159"/>
      <c r="E888" s="160"/>
    </row>
    <row r="889" spans="1:5" ht="16.5" x14ac:dyDescent="0.3">
      <c r="A889" s="151"/>
      <c r="B889" s="151"/>
      <c r="C889" s="159"/>
      <c r="D889" s="159"/>
      <c r="E889" s="160"/>
    </row>
    <row r="890" spans="1:5" ht="16.5" x14ac:dyDescent="0.3">
      <c r="A890" s="151"/>
      <c r="B890" s="151"/>
      <c r="C890" s="159"/>
      <c r="D890" s="159"/>
      <c r="E890" s="160"/>
    </row>
    <row r="891" spans="1:5" ht="16.5" x14ac:dyDescent="0.3">
      <c r="A891" s="151"/>
      <c r="B891" s="151"/>
      <c r="C891" s="159"/>
      <c r="D891" s="159"/>
      <c r="E891" s="160"/>
    </row>
    <row r="892" spans="1:5" ht="18" thickBot="1" x14ac:dyDescent="0.35">
      <c r="A892" s="161" t="s">
        <v>959</v>
      </c>
      <c r="B892" s="151"/>
      <c r="C892" s="159"/>
      <c r="D892" s="159"/>
      <c r="E892" s="160"/>
    </row>
    <row r="893" spans="1:5" ht="16.5" thickBot="1" x14ac:dyDescent="0.3">
      <c r="A893" s="141" t="s">
        <v>1036</v>
      </c>
      <c r="B893" s="141" t="s">
        <v>1037</v>
      </c>
      <c r="C893" s="133" t="s">
        <v>1038</v>
      </c>
      <c r="D893" s="158" t="s">
        <v>3</v>
      </c>
      <c r="E893" s="132" t="s">
        <v>1039</v>
      </c>
    </row>
    <row r="894" spans="1:5" x14ac:dyDescent="0.25">
      <c r="A894" s="106" t="s">
        <v>962</v>
      </c>
      <c r="B894" s="9">
        <v>44841</v>
      </c>
      <c r="C894" s="82" t="s">
        <v>960</v>
      </c>
      <c r="D894" s="105" t="s">
        <v>961</v>
      </c>
      <c r="E894" s="107">
        <v>3021375</v>
      </c>
    </row>
    <row r="895" spans="1:5" x14ac:dyDescent="0.25">
      <c r="A895" s="106" t="s">
        <v>967</v>
      </c>
      <c r="B895" s="9">
        <v>44896</v>
      </c>
      <c r="C895" s="82" t="s">
        <v>960</v>
      </c>
      <c r="D895" s="105" t="s">
        <v>961</v>
      </c>
      <c r="E895" s="107">
        <v>1061500</v>
      </c>
    </row>
    <row r="896" spans="1:5" x14ac:dyDescent="0.25">
      <c r="A896" s="106" t="s">
        <v>1231</v>
      </c>
      <c r="B896" s="9">
        <v>44958</v>
      </c>
      <c r="C896" s="82" t="s">
        <v>960</v>
      </c>
      <c r="D896" s="105" t="s">
        <v>961</v>
      </c>
      <c r="E896" s="107">
        <v>2311611.98</v>
      </c>
    </row>
    <row r="897" spans="1:5" x14ac:dyDescent="0.25">
      <c r="A897" s="106" t="s">
        <v>1232</v>
      </c>
      <c r="B897" s="9">
        <v>44958</v>
      </c>
      <c r="C897" s="82" t="s">
        <v>960</v>
      </c>
      <c r="D897" s="105" t="s">
        <v>961</v>
      </c>
      <c r="E897" s="107">
        <v>2387210.41</v>
      </c>
    </row>
    <row r="898" spans="1:5" x14ac:dyDescent="0.25">
      <c r="A898" s="106" t="s">
        <v>1233</v>
      </c>
      <c r="B898" s="9">
        <v>44958</v>
      </c>
      <c r="C898" s="82" t="s">
        <v>960</v>
      </c>
      <c r="D898" s="105" t="s">
        <v>961</v>
      </c>
      <c r="E898" s="107">
        <v>1768490</v>
      </c>
    </row>
    <row r="899" spans="1:5" x14ac:dyDescent="0.25">
      <c r="A899" s="106" t="s">
        <v>1234</v>
      </c>
      <c r="B899" s="9">
        <v>44958</v>
      </c>
      <c r="C899" s="82" t="s">
        <v>960</v>
      </c>
      <c r="D899" s="105" t="s">
        <v>961</v>
      </c>
      <c r="E899" s="107">
        <v>679860</v>
      </c>
    </row>
    <row r="900" spans="1:5" x14ac:dyDescent="0.25">
      <c r="A900" s="106" t="s">
        <v>1235</v>
      </c>
      <c r="B900" s="108">
        <v>44960</v>
      </c>
      <c r="C900" s="25" t="s">
        <v>67</v>
      </c>
      <c r="D900" s="80" t="s">
        <v>961</v>
      </c>
      <c r="E900" s="107">
        <v>1564750</v>
      </c>
    </row>
    <row r="901" spans="1:5" x14ac:dyDescent="0.25">
      <c r="A901" s="106" t="s">
        <v>1236</v>
      </c>
      <c r="B901" s="108">
        <v>44980</v>
      </c>
      <c r="C901" s="25" t="s">
        <v>67</v>
      </c>
      <c r="D901" s="80" t="s">
        <v>961</v>
      </c>
      <c r="E901" s="107">
        <v>643309</v>
      </c>
    </row>
    <row r="902" spans="1:5" x14ac:dyDescent="0.25">
      <c r="A902" s="79" t="s">
        <v>982</v>
      </c>
      <c r="B902" s="18">
        <v>44545</v>
      </c>
      <c r="C902" s="33" t="s">
        <v>248</v>
      </c>
      <c r="D902" s="80" t="s">
        <v>961</v>
      </c>
      <c r="E902" s="31">
        <v>655585.18999999994</v>
      </c>
    </row>
    <row r="903" spans="1:5" x14ac:dyDescent="0.25">
      <c r="A903" s="79" t="s">
        <v>987</v>
      </c>
      <c r="B903" s="18">
        <v>44910</v>
      </c>
      <c r="C903" s="33" t="s">
        <v>248</v>
      </c>
      <c r="D903" s="80" t="s">
        <v>961</v>
      </c>
      <c r="E903" s="31">
        <v>541712.5</v>
      </c>
    </row>
    <row r="904" spans="1:5" x14ac:dyDescent="0.25">
      <c r="A904" s="79" t="s">
        <v>988</v>
      </c>
      <c r="B904" s="18">
        <v>44910</v>
      </c>
      <c r="C904" s="33" t="s">
        <v>248</v>
      </c>
      <c r="D904" s="80" t="s">
        <v>961</v>
      </c>
      <c r="E904" s="31">
        <v>849161.25</v>
      </c>
    </row>
    <row r="905" spans="1:5" x14ac:dyDescent="0.25">
      <c r="A905" s="79" t="s">
        <v>989</v>
      </c>
      <c r="B905" s="18">
        <v>44910</v>
      </c>
      <c r="C905" s="33" t="s">
        <v>248</v>
      </c>
      <c r="D905" s="80" t="s">
        <v>961</v>
      </c>
      <c r="E905" s="31">
        <v>695939.98</v>
      </c>
    </row>
    <row r="906" spans="1:5" x14ac:dyDescent="0.25">
      <c r="A906" s="79" t="s">
        <v>991</v>
      </c>
      <c r="B906" s="18">
        <v>44910</v>
      </c>
      <c r="C906" s="33" t="s">
        <v>248</v>
      </c>
      <c r="D906" s="80" t="s">
        <v>961</v>
      </c>
      <c r="E906" s="31">
        <v>1619800</v>
      </c>
    </row>
    <row r="907" spans="1:5" x14ac:dyDescent="0.25">
      <c r="A907" s="79" t="s">
        <v>1237</v>
      </c>
      <c r="B907" s="18">
        <v>44958</v>
      </c>
      <c r="C907" s="33" t="s">
        <v>248</v>
      </c>
      <c r="D907" s="80" t="s">
        <v>961</v>
      </c>
      <c r="E907" s="31">
        <v>849161.25</v>
      </c>
    </row>
    <row r="908" spans="1:5" x14ac:dyDescent="0.25">
      <c r="A908" s="79" t="s">
        <v>1238</v>
      </c>
      <c r="B908" s="18" t="s">
        <v>1239</v>
      </c>
      <c r="C908" s="33" t="s">
        <v>248</v>
      </c>
      <c r="D908" s="80" t="s">
        <v>961</v>
      </c>
      <c r="E908" s="31">
        <v>625000</v>
      </c>
    </row>
    <row r="909" spans="1:5" x14ac:dyDescent="0.25">
      <c r="A909" s="79" t="s">
        <v>1240</v>
      </c>
      <c r="B909" s="18">
        <v>44970</v>
      </c>
      <c r="C909" s="33" t="s">
        <v>248</v>
      </c>
      <c r="D909" s="80" t="s">
        <v>961</v>
      </c>
      <c r="E909" s="31">
        <v>1180730.25</v>
      </c>
    </row>
    <row r="910" spans="1:5" x14ac:dyDescent="0.25">
      <c r="A910" s="79" t="s">
        <v>1241</v>
      </c>
      <c r="B910" s="18">
        <v>44972</v>
      </c>
      <c r="C910" s="33" t="s">
        <v>248</v>
      </c>
      <c r="D910" s="80" t="s">
        <v>961</v>
      </c>
      <c r="E910" s="31">
        <v>1365010.28</v>
      </c>
    </row>
    <row r="911" spans="1:5" x14ac:dyDescent="0.25">
      <c r="A911" s="79" t="s">
        <v>1242</v>
      </c>
      <c r="B911" s="18">
        <v>44980</v>
      </c>
      <c r="C911" s="33" t="s">
        <v>248</v>
      </c>
      <c r="D911" s="80" t="s">
        <v>961</v>
      </c>
      <c r="E911" s="31">
        <v>1309428.75</v>
      </c>
    </row>
    <row r="912" spans="1:5" x14ac:dyDescent="0.25">
      <c r="A912" s="79" t="s">
        <v>998</v>
      </c>
      <c r="B912" s="18">
        <v>44893</v>
      </c>
      <c r="C912" s="63" t="s">
        <v>445</v>
      </c>
      <c r="D912" s="80" t="s">
        <v>961</v>
      </c>
      <c r="E912" s="31">
        <v>2553636.6</v>
      </c>
    </row>
    <row r="913" spans="1:5" x14ac:dyDescent="0.25">
      <c r="A913" s="79" t="s">
        <v>1243</v>
      </c>
      <c r="B913" s="18">
        <v>44985</v>
      </c>
      <c r="C913" s="63" t="s">
        <v>445</v>
      </c>
      <c r="D913" s="80" t="s">
        <v>961</v>
      </c>
      <c r="E913" s="31">
        <v>1886760</v>
      </c>
    </row>
    <row r="914" spans="1:5" x14ac:dyDescent="0.25">
      <c r="A914" s="79" t="s">
        <v>999</v>
      </c>
      <c r="B914" s="18">
        <v>44896</v>
      </c>
      <c r="C914" s="63" t="s">
        <v>738</v>
      </c>
      <c r="D914" s="80" t="s">
        <v>961</v>
      </c>
      <c r="E914" s="31">
        <v>1083672.8799999999</v>
      </c>
    </row>
    <row r="915" spans="1:5" x14ac:dyDescent="0.25">
      <c r="A915" s="79" t="s">
        <v>1244</v>
      </c>
      <c r="B915" s="18">
        <v>44959</v>
      </c>
      <c r="C915" s="63" t="s">
        <v>738</v>
      </c>
      <c r="D915" s="80" t="s">
        <v>961</v>
      </c>
      <c r="E915" s="31">
        <v>2139831.31</v>
      </c>
    </row>
    <row r="916" spans="1:5" x14ac:dyDescent="0.25">
      <c r="A916" s="79" t="s">
        <v>1245</v>
      </c>
      <c r="B916" s="18">
        <v>44980</v>
      </c>
      <c r="C916" s="63" t="s">
        <v>738</v>
      </c>
      <c r="D916" s="80" t="s">
        <v>961</v>
      </c>
      <c r="E916" s="31">
        <v>446758.24</v>
      </c>
    </row>
    <row r="917" spans="1:5" x14ac:dyDescent="0.25">
      <c r="A917" s="79" t="s">
        <v>1002</v>
      </c>
      <c r="B917" s="18">
        <v>44874</v>
      </c>
      <c r="C917" s="33" t="s">
        <v>157</v>
      </c>
      <c r="D917" s="80" t="s">
        <v>961</v>
      </c>
      <c r="E917" s="31">
        <v>3154201.27</v>
      </c>
    </row>
    <row r="918" spans="1:5" x14ac:dyDescent="0.25">
      <c r="A918" s="79" t="s">
        <v>1246</v>
      </c>
      <c r="B918" s="18">
        <v>44970</v>
      </c>
      <c r="C918" s="33" t="s">
        <v>157</v>
      </c>
      <c r="D918" s="80" t="s">
        <v>961</v>
      </c>
      <c r="E918" s="31">
        <v>1180892.8600000001</v>
      </c>
    </row>
    <row r="919" spans="1:5" x14ac:dyDescent="0.25">
      <c r="A919" s="79" t="s">
        <v>1247</v>
      </c>
      <c r="B919" s="18">
        <v>44980</v>
      </c>
      <c r="C919" s="33" t="s">
        <v>157</v>
      </c>
      <c r="D919" s="80" t="s">
        <v>961</v>
      </c>
      <c r="E919" s="31">
        <v>2346157.7999999998</v>
      </c>
    </row>
    <row r="920" spans="1:5" x14ac:dyDescent="0.25">
      <c r="A920" s="79" t="s">
        <v>1019</v>
      </c>
      <c r="B920" s="18">
        <v>44893</v>
      </c>
      <c r="C920" s="33" t="s">
        <v>1013</v>
      </c>
      <c r="D920" s="80" t="s">
        <v>961</v>
      </c>
      <c r="E920" s="31">
        <v>237500</v>
      </c>
    </row>
    <row r="921" spans="1:5" x14ac:dyDescent="0.25">
      <c r="A921" s="79" t="s">
        <v>1020</v>
      </c>
      <c r="B921" s="18">
        <v>44893</v>
      </c>
      <c r="C921" s="33" t="s">
        <v>1013</v>
      </c>
      <c r="D921" s="80" t="s">
        <v>961</v>
      </c>
      <c r="E921" s="31">
        <v>1100880</v>
      </c>
    </row>
    <row r="922" spans="1:5" x14ac:dyDescent="0.25">
      <c r="A922" s="79" t="s">
        <v>1248</v>
      </c>
      <c r="B922" s="18">
        <v>44959</v>
      </c>
      <c r="C922" s="33" t="s">
        <v>1013</v>
      </c>
      <c r="D922" s="80" t="s">
        <v>961</v>
      </c>
      <c r="E922" s="31">
        <v>1206068</v>
      </c>
    </row>
    <row r="923" spans="1:5" x14ac:dyDescent="0.25">
      <c r="A923" s="79" t="s">
        <v>1249</v>
      </c>
      <c r="B923" s="18">
        <v>44959</v>
      </c>
      <c r="C923" s="33" t="s">
        <v>1013</v>
      </c>
      <c r="D923" s="80" t="s">
        <v>961</v>
      </c>
      <c r="E923" s="31">
        <v>386672</v>
      </c>
    </row>
    <row r="924" spans="1:5" x14ac:dyDescent="0.25">
      <c r="A924" s="79" t="s">
        <v>1250</v>
      </c>
      <c r="B924" s="18">
        <v>44970</v>
      </c>
      <c r="C924" s="33" t="s">
        <v>1013</v>
      </c>
      <c r="D924" s="80" t="s">
        <v>961</v>
      </c>
      <c r="E924" s="31">
        <v>269655.86</v>
      </c>
    </row>
    <row r="925" spans="1:5" x14ac:dyDescent="0.25">
      <c r="A925" s="79" t="s">
        <v>1251</v>
      </c>
      <c r="B925" s="18">
        <v>44970</v>
      </c>
      <c r="C925" s="33" t="s">
        <v>1013</v>
      </c>
      <c r="D925" s="80" t="s">
        <v>961</v>
      </c>
      <c r="E925" s="31">
        <v>154505.57</v>
      </c>
    </row>
    <row r="926" spans="1:5" x14ac:dyDescent="0.25">
      <c r="A926" s="79" t="s">
        <v>1252</v>
      </c>
      <c r="B926" s="18">
        <v>44959</v>
      </c>
      <c r="C926" s="33" t="s">
        <v>1253</v>
      </c>
      <c r="D926" s="80" t="s">
        <v>961</v>
      </c>
      <c r="E926" s="31">
        <v>939004.87</v>
      </c>
    </row>
    <row r="927" spans="1:5" x14ac:dyDescent="0.25">
      <c r="A927" s="79" t="s">
        <v>1254</v>
      </c>
      <c r="B927" s="18">
        <v>44959</v>
      </c>
      <c r="C927" s="33" t="s">
        <v>486</v>
      </c>
      <c r="D927" s="80" t="s">
        <v>961</v>
      </c>
      <c r="E927" s="31">
        <v>795294</v>
      </c>
    </row>
    <row r="928" spans="1:5" x14ac:dyDescent="0.25">
      <c r="A928" s="79" t="s">
        <v>1255</v>
      </c>
      <c r="B928" s="18">
        <v>44958</v>
      </c>
      <c r="C928" s="33" t="s">
        <v>1256</v>
      </c>
      <c r="D928" s="80" t="s">
        <v>961</v>
      </c>
      <c r="E928" s="31">
        <v>911796.67</v>
      </c>
    </row>
    <row r="929" spans="1:5" ht="15.75" x14ac:dyDescent="0.25">
      <c r="A929" s="162"/>
      <c r="B929" s="163"/>
      <c r="C929" s="235" t="s">
        <v>1049</v>
      </c>
      <c r="D929" s="235"/>
      <c r="E929" s="241">
        <f>SUM(E894:E928)</f>
        <v>43922923.769999996</v>
      </c>
    </row>
    <row r="930" spans="1:5" x14ac:dyDescent="0.25">
      <c r="A930" s="162"/>
      <c r="B930" s="163"/>
      <c r="C930" s="138"/>
      <c r="D930" s="166"/>
      <c r="E930" s="167"/>
    </row>
    <row r="931" spans="1:5" ht="17.25" thickBot="1" x14ac:dyDescent="0.35">
      <c r="A931" s="117"/>
      <c r="B931" s="117"/>
      <c r="C931" s="168" t="s">
        <v>1024</v>
      </c>
      <c r="D931" s="169"/>
      <c r="E931" s="170">
        <f>SUM(E586,E786,E829,E885,E929)</f>
        <v>756677121.61999989</v>
      </c>
    </row>
    <row r="932" spans="1:5" ht="17.25" thickTop="1" x14ac:dyDescent="0.3">
      <c r="A932" s="117"/>
      <c r="B932" s="117"/>
      <c r="C932" s="148"/>
      <c r="D932" s="148"/>
      <c r="E932" s="149"/>
    </row>
    <row r="933" spans="1:5" ht="16.5" x14ac:dyDescent="0.3">
      <c r="A933" s="171"/>
      <c r="B933" s="171"/>
      <c r="C933" s="171"/>
      <c r="D933" s="171"/>
      <c r="E933" s="171"/>
    </row>
    <row r="934" spans="1:5" ht="16.5" x14ac:dyDescent="0.3">
      <c r="A934" s="304" t="s">
        <v>1257</v>
      </c>
      <c r="B934" s="304"/>
      <c r="C934" s="304"/>
      <c r="D934" s="274" t="s">
        <v>1026</v>
      </c>
      <c r="E934" s="274"/>
    </row>
    <row r="935" spans="1:5" ht="16.5" x14ac:dyDescent="0.3">
      <c r="A935" s="290" t="s">
        <v>1051</v>
      </c>
      <c r="B935" s="290"/>
      <c r="C935" s="290"/>
      <c r="D935" s="268" t="s">
        <v>1052</v>
      </c>
      <c r="E935" s="268"/>
    </row>
    <row r="936" spans="1:5" ht="16.5" x14ac:dyDescent="0.3">
      <c r="A936" s="174"/>
      <c r="B936" s="174"/>
      <c r="C936" s="175"/>
      <c r="D936" s="174"/>
      <c r="E936" s="176"/>
    </row>
    <row r="937" spans="1:5" ht="16.5" x14ac:dyDescent="0.3">
      <c r="A937" s="177"/>
      <c r="B937" s="177"/>
      <c r="C937" s="177"/>
      <c r="D937" s="174"/>
      <c r="E937" s="176"/>
    </row>
    <row r="938" spans="1:5" ht="16.5" x14ac:dyDescent="0.3">
      <c r="A938" s="291" t="s">
        <v>1258</v>
      </c>
      <c r="B938" s="291"/>
      <c r="C938" s="291"/>
      <c r="D938" s="291"/>
      <c r="E938" s="291"/>
    </row>
    <row r="939" spans="1:5" x14ac:dyDescent="0.25">
      <c r="A939" s="287" t="s">
        <v>1030</v>
      </c>
      <c r="B939" s="287"/>
      <c r="C939" s="287"/>
      <c r="D939" s="287"/>
      <c r="E939" s="287"/>
    </row>
    <row r="940" spans="1:5" ht="16.5" x14ac:dyDescent="0.3">
      <c r="A940" s="171"/>
      <c r="B940" s="171"/>
      <c r="C940" s="171"/>
      <c r="D940" s="171"/>
      <c r="E940" s="171"/>
    </row>
    <row r="941" spans="1:5" ht="16.5" x14ac:dyDescent="0.3">
      <c r="A941" s="171"/>
      <c r="B941" s="171"/>
      <c r="C941" s="171"/>
      <c r="D941" s="171"/>
      <c r="E941" s="171"/>
    </row>
    <row r="942" spans="1:5" ht="16.5" x14ac:dyDescent="0.3">
      <c r="A942" s="171"/>
      <c r="B942" s="171"/>
      <c r="C942" s="171"/>
      <c r="D942" s="171"/>
      <c r="E942" s="171"/>
    </row>
    <row r="943" spans="1:5" ht="16.5" x14ac:dyDescent="0.3">
      <c r="A943" s="171"/>
      <c r="B943" s="171"/>
      <c r="C943" s="171"/>
      <c r="D943" s="171"/>
      <c r="E943" s="171"/>
    </row>
    <row r="944" spans="1:5" ht="16.5" x14ac:dyDescent="0.3">
      <c r="A944" s="171"/>
      <c r="B944" s="171"/>
      <c r="C944" s="171"/>
      <c r="D944" s="171"/>
      <c r="E944" s="171"/>
    </row>
    <row r="945" spans="1:5" ht="16.5" x14ac:dyDescent="0.3">
      <c r="A945" s="171"/>
      <c r="B945" s="171"/>
      <c r="C945" s="171"/>
      <c r="D945" s="171"/>
      <c r="E945" s="171"/>
    </row>
    <row r="946" spans="1:5" ht="16.5" x14ac:dyDescent="0.3">
      <c r="A946" s="171"/>
      <c r="B946" s="171"/>
      <c r="C946" s="171"/>
      <c r="D946" s="171"/>
      <c r="E946" s="171"/>
    </row>
    <row r="947" spans="1:5" ht="16.5" x14ac:dyDescent="0.3">
      <c r="A947" s="171"/>
      <c r="B947" s="171"/>
      <c r="C947" s="171"/>
      <c r="D947" s="171"/>
      <c r="E947" s="171"/>
    </row>
    <row r="948" spans="1:5" ht="16.5" x14ac:dyDescent="0.3">
      <c r="A948" s="171"/>
      <c r="B948" s="171"/>
      <c r="C948" s="171"/>
      <c r="D948" s="171"/>
      <c r="E948" s="171"/>
    </row>
    <row r="949" spans="1:5" ht="16.5" x14ac:dyDescent="0.3">
      <c r="A949" s="171"/>
      <c r="B949" s="171"/>
      <c r="C949" s="171"/>
      <c r="D949" s="171"/>
      <c r="E949" s="171"/>
    </row>
    <row r="950" spans="1:5" ht="16.5" x14ac:dyDescent="0.3">
      <c r="A950" s="171"/>
      <c r="B950" s="171"/>
      <c r="C950" s="171"/>
      <c r="D950" s="171"/>
      <c r="E950" s="171"/>
    </row>
    <row r="951" spans="1:5" ht="16.5" x14ac:dyDescent="0.3">
      <c r="A951" s="171"/>
      <c r="B951" s="171"/>
      <c r="C951" s="171"/>
      <c r="D951" s="171"/>
      <c r="E951" s="171"/>
    </row>
    <row r="952" spans="1:5" ht="16.5" x14ac:dyDescent="0.3">
      <c r="A952" s="171"/>
      <c r="B952" s="171"/>
      <c r="C952" s="171"/>
      <c r="D952" s="171"/>
      <c r="E952" s="171"/>
    </row>
    <row r="953" spans="1:5" ht="16.5" x14ac:dyDescent="0.3">
      <c r="A953" s="171"/>
      <c r="B953" s="171"/>
      <c r="C953" s="171"/>
      <c r="D953" s="171"/>
      <c r="E953" s="171"/>
    </row>
    <row r="954" spans="1:5" ht="16.5" x14ac:dyDescent="0.3">
      <c r="A954" s="171"/>
      <c r="B954" s="171"/>
      <c r="C954" s="171"/>
      <c r="D954" s="171"/>
      <c r="E954" s="171"/>
    </row>
    <row r="955" spans="1:5" ht="16.5" x14ac:dyDescent="0.3">
      <c r="A955" s="171"/>
      <c r="B955" s="171"/>
      <c r="C955" s="171"/>
      <c r="D955" s="171"/>
      <c r="E955" s="171"/>
    </row>
    <row r="956" spans="1:5" ht="16.5" x14ac:dyDescent="0.3">
      <c r="A956" s="171"/>
      <c r="B956" s="171"/>
      <c r="C956" s="171"/>
      <c r="D956" s="171"/>
      <c r="E956" s="171"/>
    </row>
    <row r="957" spans="1:5" ht="16.5" x14ac:dyDescent="0.3">
      <c r="A957" s="171"/>
      <c r="B957" s="171"/>
      <c r="C957" s="171"/>
      <c r="D957" s="171"/>
      <c r="E957" s="171"/>
    </row>
  </sheetData>
  <mergeCells count="14">
    <mergeCell ref="A938:E938"/>
    <mergeCell ref="A939:E939"/>
    <mergeCell ref="C786:D786"/>
    <mergeCell ref="A885:D885"/>
    <mergeCell ref="A934:C934"/>
    <mergeCell ref="D934:E934"/>
    <mergeCell ref="A935:C935"/>
    <mergeCell ref="D935:E935"/>
    <mergeCell ref="B586:D586"/>
    <mergeCell ref="A5:E5"/>
    <mergeCell ref="A6:E6"/>
    <mergeCell ref="A7:E7"/>
    <mergeCell ref="A8:E8"/>
    <mergeCell ref="A9:E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C80B8-109B-49DF-A585-0CCE370AA5F3}">
  <dimension ref="A1:I1163"/>
  <sheetViews>
    <sheetView topLeftCell="A1129" workbookViewId="0">
      <selection activeCell="B1161" sqref="B1161:D1161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1" spans="1:9" x14ac:dyDescent="0.25">
      <c r="A1" s="271" t="s">
        <v>1259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5">
      <c r="A2" s="271"/>
      <c r="B2" s="271"/>
      <c r="C2" s="271"/>
      <c r="D2" s="271"/>
      <c r="E2" s="271"/>
      <c r="F2" s="271"/>
      <c r="G2" s="271"/>
      <c r="H2" s="271"/>
      <c r="I2" s="271"/>
    </row>
    <row r="3" spans="1:9" x14ac:dyDescent="0.25">
      <c r="A3" s="271"/>
      <c r="B3" s="271"/>
      <c r="C3" s="271"/>
      <c r="D3" s="271"/>
      <c r="E3" s="271"/>
      <c r="F3" s="271"/>
      <c r="G3" s="271"/>
      <c r="H3" s="271"/>
      <c r="I3" s="271"/>
    </row>
    <row r="4" spans="1:9" x14ac:dyDescent="0.25">
      <c r="A4" s="271"/>
      <c r="B4" s="271"/>
      <c r="C4" s="271"/>
      <c r="D4" s="271"/>
      <c r="E4" s="271"/>
      <c r="F4" s="271"/>
      <c r="G4" s="271"/>
      <c r="H4" s="271"/>
      <c r="I4" s="271"/>
    </row>
    <row r="5" spans="1:9" x14ac:dyDescent="0.25">
      <c r="A5" s="271"/>
      <c r="B5" s="271"/>
      <c r="C5" s="271"/>
      <c r="D5" s="271"/>
      <c r="E5" s="271"/>
      <c r="F5" s="271"/>
      <c r="G5" s="271"/>
      <c r="H5" s="271"/>
      <c r="I5" s="271"/>
    </row>
    <row r="6" spans="1:9" x14ac:dyDescent="0.25">
      <c r="A6" s="271"/>
      <c r="B6" s="271"/>
      <c r="C6" s="271"/>
      <c r="D6" s="271"/>
      <c r="E6" s="271"/>
      <c r="F6" s="271"/>
      <c r="G6" s="271"/>
      <c r="H6" s="271"/>
      <c r="I6" s="271"/>
    </row>
    <row r="7" spans="1:9" x14ac:dyDescent="0.25">
      <c r="A7" s="271"/>
      <c r="B7" s="271"/>
      <c r="C7" s="271"/>
      <c r="D7" s="271"/>
      <c r="E7" s="271"/>
      <c r="F7" s="271"/>
      <c r="G7" s="271"/>
      <c r="H7" s="271"/>
      <c r="I7" s="271"/>
    </row>
    <row r="8" spans="1:9" x14ac:dyDescent="0.25">
      <c r="A8" s="271"/>
      <c r="B8" s="271"/>
      <c r="C8" s="271"/>
      <c r="D8" s="271"/>
      <c r="E8" s="271"/>
      <c r="F8" s="271"/>
      <c r="G8" s="271"/>
      <c r="H8" s="271"/>
      <c r="I8" s="271"/>
    </row>
    <row r="9" spans="1:9" x14ac:dyDescent="0.25">
      <c r="A9" s="271"/>
      <c r="B9" s="271"/>
      <c r="C9" s="271"/>
      <c r="D9" s="271"/>
      <c r="E9" s="271"/>
      <c r="F9" s="271"/>
      <c r="G9" s="271"/>
      <c r="H9" s="271"/>
      <c r="I9" s="271"/>
    </row>
    <row r="10" spans="1:9" x14ac:dyDescent="0.25">
      <c r="A10" s="271"/>
      <c r="B10" s="271"/>
      <c r="C10" s="271"/>
      <c r="D10" s="271"/>
      <c r="E10" s="271"/>
      <c r="F10" s="271"/>
      <c r="G10" s="271"/>
      <c r="H10" s="271"/>
      <c r="I10" s="271"/>
    </row>
    <row r="11" spans="1:9" x14ac:dyDescent="0.25">
      <c r="A11" s="271"/>
      <c r="B11" s="271"/>
      <c r="C11" s="271"/>
      <c r="D11" s="271"/>
      <c r="E11" s="271"/>
      <c r="F11" s="271"/>
      <c r="G11" s="271"/>
      <c r="H11" s="271"/>
      <c r="I11" s="271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11</v>
      </c>
      <c r="B14" s="8" t="s">
        <v>12</v>
      </c>
      <c r="C14" s="8" t="s">
        <v>13</v>
      </c>
      <c r="D14" s="9">
        <v>44835</v>
      </c>
      <c r="E14" s="10">
        <v>378500</v>
      </c>
      <c r="F14" s="11" t="s">
        <v>14</v>
      </c>
      <c r="G14" s="10">
        <v>378500</v>
      </c>
      <c r="H14" s="10">
        <v>0</v>
      </c>
      <c r="I14" s="12" t="s">
        <v>21</v>
      </c>
    </row>
    <row r="15" spans="1:9" x14ac:dyDescent="0.25">
      <c r="A15" s="7" t="s">
        <v>11</v>
      </c>
      <c r="B15" s="8" t="s">
        <v>12</v>
      </c>
      <c r="C15" s="8" t="s">
        <v>16</v>
      </c>
      <c r="D15" s="9">
        <v>44835</v>
      </c>
      <c r="E15" s="10">
        <v>378500</v>
      </c>
      <c r="F15" s="11" t="s">
        <v>14</v>
      </c>
      <c r="G15" s="10">
        <v>378500</v>
      </c>
      <c r="H15" s="10">
        <v>0</v>
      </c>
      <c r="I15" s="12" t="s">
        <v>21</v>
      </c>
    </row>
    <row r="16" spans="1:9" x14ac:dyDescent="0.25">
      <c r="A16" s="7" t="s">
        <v>17</v>
      </c>
      <c r="B16" s="8" t="s">
        <v>12</v>
      </c>
      <c r="C16" s="8" t="s">
        <v>18</v>
      </c>
      <c r="D16" s="9">
        <v>43818</v>
      </c>
      <c r="E16" s="10">
        <v>211543.33</v>
      </c>
      <c r="F16" s="11" t="s">
        <v>14</v>
      </c>
      <c r="G16" s="13">
        <v>0</v>
      </c>
      <c r="H16" s="10">
        <v>211543.33</v>
      </c>
      <c r="I16" s="14" t="s">
        <v>19</v>
      </c>
    </row>
    <row r="17" spans="1:9" x14ac:dyDescent="0.25">
      <c r="A17" s="15" t="s">
        <v>17</v>
      </c>
      <c r="B17" s="16" t="s">
        <v>12</v>
      </c>
      <c r="C17" s="17" t="s">
        <v>20</v>
      </c>
      <c r="D17" s="18">
        <v>44105</v>
      </c>
      <c r="E17" s="19">
        <v>227246.31</v>
      </c>
      <c r="F17" s="20" t="s">
        <v>14</v>
      </c>
      <c r="G17" s="19">
        <v>227246.31</v>
      </c>
      <c r="H17" s="19">
        <v>0</v>
      </c>
      <c r="I17" s="12" t="s">
        <v>21</v>
      </c>
    </row>
    <row r="18" spans="1:9" x14ac:dyDescent="0.25">
      <c r="A18" s="15" t="s">
        <v>17</v>
      </c>
      <c r="B18" s="16" t="s">
        <v>12</v>
      </c>
      <c r="C18" s="17" t="s">
        <v>22</v>
      </c>
      <c r="D18" s="18">
        <v>44470</v>
      </c>
      <c r="E18" s="21">
        <v>78560.37</v>
      </c>
      <c r="F18" s="20" t="s">
        <v>14</v>
      </c>
      <c r="G18" s="22">
        <v>0</v>
      </c>
      <c r="H18" s="21">
        <v>78560.37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23</v>
      </c>
      <c r="D19" s="18">
        <v>44805</v>
      </c>
      <c r="E19" s="21">
        <v>226722.17</v>
      </c>
      <c r="F19" s="20" t="s">
        <v>14</v>
      </c>
      <c r="G19" s="22">
        <v>0</v>
      </c>
      <c r="H19" s="21">
        <v>226722.17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24</v>
      </c>
      <c r="D20" s="18">
        <v>44805</v>
      </c>
      <c r="E20" s="21">
        <v>1302480.7</v>
      </c>
      <c r="F20" s="20" t="s">
        <v>14</v>
      </c>
      <c r="G20" s="21">
        <v>1302480.7</v>
      </c>
      <c r="H20" s="21">
        <v>0</v>
      </c>
      <c r="I20" s="12" t="s">
        <v>21</v>
      </c>
    </row>
    <row r="21" spans="1:9" x14ac:dyDescent="0.25">
      <c r="A21" s="15" t="s">
        <v>17</v>
      </c>
      <c r="B21" s="16" t="s">
        <v>12</v>
      </c>
      <c r="C21" s="17" t="s">
        <v>25</v>
      </c>
      <c r="D21" s="18">
        <v>44805</v>
      </c>
      <c r="E21" s="21">
        <v>1302480.7</v>
      </c>
      <c r="F21" s="20" t="s">
        <v>14</v>
      </c>
      <c r="G21" s="21">
        <v>1302480.7</v>
      </c>
      <c r="H21" s="21">
        <v>0</v>
      </c>
      <c r="I21" s="12" t="s">
        <v>21</v>
      </c>
    </row>
    <row r="22" spans="1:9" x14ac:dyDescent="0.25">
      <c r="A22" s="15" t="s">
        <v>17</v>
      </c>
      <c r="B22" s="16" t="s">
        <v>12</v>
      </c>
      <c r="C22" s="17" t="s">
        <v>26</v>
      </c>
      <c r="D22" s="18">
        <v>44805</v>
      </c>
      <c r="E22" s="21">
        <v>227246.31</v>
      </c>
      <c r="F22" s="20" t="s">
        <v>14</v>
      </c>
      <c r="G22" s="22">
        <v>0</v>
      </c>
      <c r="H22" s="21">
        <v>227246.31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27</v>
      </c>
      <c r="D23" s="18">
        <v>44805</v>
      </c>
      <c r="E23" s="21">
        <v>227246.31</v>
      </c>
      <c r="F23" s="11" t="s">
        <v>14</v>
      </c>
      <c r="G23" s="13">
        <v>0</v>
      </c>
      <c r="H23" s="21">
        <v>227246.31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28</v>
      </c>
      <c r="D24" s="18">
        <v>44805</v>
      </c>
      <c r="E24" s="21">
        <v>227246.31</v>
      </c>
      <c r="F24" s="11" t="s">
        <v>14</v>
      </c>
      <c r="G24" s="13">
        <v>0</v>
      </c>
      <c r="H24" s="21">
        <v>227246.31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29</v>
      </c>
      <c r="D25" s="18">
        <v>44903</v>
      </c>
      <c r="E25" s="21">
        <v>599915.54</v>
      </c>
      <c r="F25" s="11" t="s">
        <v>14</v>
      </c>
      <c r="G25" s="21">
        <v>599915.54</v>
      </c>
      <c r="H25" s="21">
        <v>0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30</v>
      </c>
      <c r="D26" s="18">
        <v>44903</v>
      </c>
      <c r="E26" s="21">
        <v>227246.31</v>
      </c>
      <c r="F26" s="20" t="s">
        <v>14</v>
      </c>
      <c r="G26" s="22">
        <v>0</v>
      </c>
      <c r="H26" s="21">
        <v>227246.31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31</v>
      </c>
      <c r="D27" s="18">
        <v>44903</v>
      </c>
      <c r="E27" s="21">
        <v>78560.37</v>
      </c>
      <c r="F27" s="20" t="s">
        <v>14</v>
      </c>
      <c r="G27" s="22">
        <v>0</v>
      </c>
      <c r="H27" s="21">
        <v>78560.37</v>
      </c>
      <c r="I27" s="12" t="s">
        <v>15</v>
      </c>
    </row>
    <row r="28" spans="1:9" x14ac:dyDescent="0.25">
      <c r="A28" s="15" t="s">
        <v>17</v>
      </c>
      <c r="B28" s="16" t="s">
        <v>12</v>
      </c>
      <c r="C28" s="17" t="s">
        <v>32</v>
      </c>
      <c r="D28" s="18">
        <v>44903</v>
      </c>
      <c r="E28" s="21">
        <v>71525.88</v>
      </c>
      <c r="F28" s="20" t="s">
        <v>14</v>
      </c>
      <c r="G28" s="22">
        <v>0</v>
      </c>
      <c r="H28" s="21">
        <v>71525.88</v>
      </c>
      <c r="I28" s="12" t="s">
        <v>15</v>
      </c>
    </row>
    <row r="29" spans="1:9" x14ac:dyDescent="0.25">
      <c r="A29" s="15" t="s">
        <v>17</v>
      </c>
      <c r="B29" s="16" t="s">
        <v>12</v>
      </c>
      <c r="C29" s="17" t="s">
        <v>33</v>
      </c>
      <c r="D29" s="18">
        <v>44903</v>
      </c>
      <c r="E29" s="21">
        <v>1302480.7</v>
      </c>
      <c r="F29" s="20" t="s">
        <v>14</v>
      </c>
      <c r="G29" s="21">
        <v>0</v>
      </c>
      <c r="H29" s="21">
        <v>1302480.7</v>
      </c>
      <c r="I29" s="12" t="s">
        <v>15</v>
      </c>
    </row>
    <row r="30" spans="1:9" x14ac:dyDescent="0.25">
      <c r="A30" s="15" t="s">
        <v>17</v>
      </c>
      <c r="B30" s="16" t="s">
        <v>12</v>
      </c>
      <c r="C30" s="17" t="s">
        <v>34</v>
      </c>
      <c r="D30" s="18">
        <v>44903</v>
      </c>
      <c r="E30" s="21">
        <v>127214.58</v>
      </c>
      <c r="F30" s="20" t="s">
        <v>14</v>
      </c>
      <c r="G30" s="21">
        <v>127214.58</v>
      </c>
      <c r="H30" s="21">
        <v>0</v>
      </c>
      <c r="I30" s="12" t="s">
        <v>21</v>
      </c>
    </row>
    <row r="31" spans="1:9" x14ac:dyDescent="0.25">
      <c r="A31" s="15" t="s">
        <v>17</v>
      </c>
      <c r="B31" s="16" t="s">
        <v>12</v>
      </c>
      <c r="C31" s="17" t="s">
        <v>35</v>
      </c>
      <c r="D31" s="18">
        <v>44903</v>
      </c>
      <c r="E31" s="21">
        <v>127214.58</v>
      </c>
      <c r="F31" s="20" t="s">
        <v>14</v>
      </c>
      <c r="G31" s="21">
        <v>127214.58</v>
      </c>
      <c r="H31" s="21">
        <v>0</v>
      </c>
      <c r="I31" s="12" t="s">
        <v>21</v>
      </c>
    </row>
    <row r="32" spans="1:9" x14ac:dyDescent="0.25">
      <c r="A32" s="15" t="s">
        <v>17</v>
      </c>
      <c r="B32" s="16" t="s">
        <v>12</v>
      </c>
      <c r="C32" s="17" t="s">
        <v>36</v>
      </c>
      <c r="D32" s="18">
        <v>44903</v>
      </c>
      <c r="E32" s="21">
        <v>127214.58</v>
      </c>
      <c r="F32" s="11" t="s">
        <v>14</v>
      </c>
      <c r="G32" s="13">
        <v>0</v>
      </c>
      <c r="H32" s="21">
        <v>127214.58</v>
      </c>
      <c r="I32" s="12" t="s">
        <v>15</v>
      </c>
    </row>
    <row r="33" spans="1:9" x14ac:dyDescent="0.25">
      <c r="A33" s="15" t="s">
        <v>17</v>
      </c>
      <c r="B33" s="16" t="s">
        <v>12</v>
      </c>
      <c r="C33" s="17" t="s">
        <v>37</v>
      </c>
      <c r="D33" s="18">
        <v>44904</v>
      </c>
      <c r="E33" s="21">
        <v>1653789.54</v>
      </c>
      <c r="F33" s="20" t="s">
        <v>14</v>
      </c>
      <c r="G33" s="22">
        <v>0</v>
      </c>
      <c r="H33" s="21">
        <v>1653789.54</v>
      </c>
      <c r="I33" s="12" t="s">
        <v>15</v>
      </c>
    </row>
    <row r="34" spans="1:9" x14ac:dyDescent="0.25">
      <c r="A34" s="15" t="s">
        <v>17</v>
      </c>
      <c r="B34" s="16" t="s">
        <v>12</v>
      </c>
      <c r="C34" s="17" t="s">
        <v>38</v>
      </c>
      <c r="D34" s="18">
        <v>44927</v>
      </c>
      <c r="E34" s="21">
        <v>1653789.54</v>
      </c>
      <c r="F34" s="20" t="s">
        <v>14</v>
      </c>
      <c r="G34" s="22">
        <v>0</v>
      </c>
      <c r="H34" s="21">
        <v>1653789.54</v>
      </c>
      <c r="I34" s="12" t="s">
        <v>15</v>
      </c>
    </row>
    <row r="35" spans="1:9" x14ac:dyDescent="0.25">
      <c r="A35" s="15" t="s">
        <v>17</v>
      </c>
      <c r="B35" s="16" t="s">
        <v>12</v>
      </c>
      <c r="C35" s="17" t="s">
        <v>39</v>
      </c>
      <c r="D35" s="18">
        <v>44904</v>
      </c>
      <c r="E35" s="21">
        <v>1653789.54</v>
      </c>
      <c r="F35" s="11" t="s">
        <v>14</v>
      </c>
      <c r="G35" s="13">
        <v>0</v>
      </c>
      <c r="H35" s="21">
        <v>1653789.54</v>
      </c>
      <c r="I35" s="12" t="s">
        <v>15</v>
      </c>
    </row>
    <row r="36" spans="1:9" x14ac:dyDescent="0.25">
      <c r="A36" s="15" t="s">
        <v>40</v>
      </c>
      <c r="B36" s="16" t="s">
        <v>12</v>
      </c>
      <c r="C36" s="17" t="s">
        <v>41</v>
      </c>
      <c r="D36" s="18">
        <v>44621</v>
      </c>
      <c r="E36" s="21">
        <v>198000</v>
      </c>
      <c r="F36" s="20" t="s">
        <v>14</v>
      </c>
      <c r="G36" s="22">
        <v>0</v>
      </c>
      <c r="H36" s="21">
        <v>198000</v>
      </c>
      <c r="I36" s="12" t="s">
        <v>15</v>
      </c>
    </row>
    <row r="37" spans="1:9" x14ac:dyDescent="0.25">
      <c r="A37" s="15" t="s">
        <v>42</v>
      </c>
      <c r="B37" s="16" t="s">
        <v>12</v>
      </c>
      <c r="C37" s="17" t="s">
        <v>43</v>
      </c>
      <c r="D37" s="18">
        <v>44957</v>
      </c>
      <c r="E37" s="21">
        <v>14616.66</v>
      </c>
      <c r="F37" s="20" t="s">
        <v>14</v>
      </c>
      <c r="G37" s="22">
        <v>0</v>
      </c>
      <c r="H37" s="21">
        <v>14616.66</v>
      </c>
      <c r="I37" s="12" t="s">
        <v>15</v>
      </c>
    </row>
    <row r="38" spans="1:9" x14ac:dyDescent="0.25">
      <c r="A38" s="15" t="s">
        <v>44</v>
      </c>
      <c r="B38" s="16" t="s">
        <v>12</v>
      </c>
      <c r="C38" s="17" t="s">
        <v>45</v>
      </c>
      <c r="D38" s="18">
        <v>43813</v>
      </c>
      <c r="E38" s="21">
        <v>11150</v>
      </c>
      <c r="F38" s="20" t="s">
        <v>14</v>
      </c>
      <c r="G38" s="23">
        <v>0</v>
      </c>
      <c r="H38" s="23">
        <v>11150</v>
      </c>
      <c r="I38" s="12" t="s">
        <v>19</v>
      </c>
    </row>
    <row r="39" spans="1:9" x14ac:dyDescent="0.25">
      <c r="A39" s="15" t="s">
        <v>44</v>
      </c>
      <c r="B39" s="16" t="s">
        <v>12</v>
      </c>
      <c r="C39" s="17" t="s">
        <v>46</v>
      </c>
      <c r="D39" s="18">
        <v>43813</v>
      </c>
      <c r="E39" s="21">
        <v>12291.67</v>
      </c>
      <c r="F39" s="20" t="s">
        <v>14</v>
      </c>
      <c r="G39" s="23">
        <v>0</v>
      </c>
      <c r="H39" s="23">
        <v>12291.67</v>
      </c>
      <c r="I39" s="12" t="s">
        <v>19</v>
      </c>
    </row>
    <row r="40" spans="1:9" x14ac:dyDescent="0.25">
      <c r="A40" s="15" t="s">
        <v>44</v>
      </c>
      <c r="B40" s="16" t="s">
        <v>12</v>
      </c>
      <c r="C40" s="17" t="s">
        <v>47</v>
      </c>
      <c r="D40" s="18">
        <v>43813</v>
      </c>
      <c r="E40" s="21">
        <v>12291.67</v>
      </c>
      <c r="F40" s="20" t="s">
        <v>14</v>
      </c>
      <c r="G40" s="23">
        <v>0</v>
      </c>
      <c r="H40" s="23">
        <v>12291.67</v>
      </c>
      <c r="I40" s="12" t="s">
        <v>19</v>
      </c>
    </row>
    <row r="41" spans="1:9" x14ac:dyDescent="0.25">
      <c r="A41" s="15" t="s">
        <v>44</v>
      </c>
      <c r="B41" s="16" t="s">
        <v>12</v>
      </c>
      <c r="C41" s="17" t="s">
        <v>48</v>
      </c>
      <c r="D41" s="18">
        <v>43813</v>
      </c>
      <c r="E41" s="21">
        <v>11150</v>
      </c>
      <c r="F41" s="20" t="s">
        <v>14</v>
      </c>
      <c r="G41" s="23">
        <v>0</v>
      </c>
      <c r="H41" s="23">
        <v>11150</v>
      </c>
      <c r="I41" s="12" t="s">
        <v>19</v>
      </c>
    </row>
    <row r="42" spans="1:9" x14ac:dyDescent="0.25">
      <c r="A42" s="15" t="s">
        <v>44</v>
      </c>
      <c r="B42" s="16" t="s">
        <v>12</v>
      </c>
      <c r="C42" s="17" t="s">
        <v>49</v>
      </c>
      <c r="D42" s="18">
        <v>43813</v>
      </c>
      <c r="E42" s="21">
        <v>24583.33</v>
      </c>
      <c r="F42" s="20" t="s">
        <v>14</v>
      </c>
      <c r="G42" s="23">
        <v>0</v>
      </c>
      <c r="H42" s="23">
        <v>24583.33</v>
      </c>
      <c r="I42" s="12" t="s">
        <v>19</v>
      </c>
    </row>
    <row r="43" spans="1:9" x14ac:dyDescent="0.25">
      <c r="A43" s="15" t="s">
        <v>50</v>
      </c>
      <c r="B43" s="16" t="s">
        <v>12</v>
      </c>
      <c r="C43" s="17" t="s">
        <v>51</v>
      </c>
      <c r="D43" s="24">
        <v>43983</v>
      </c>
      <c r="E43" s="21">
        <v>9439.58</v>
      </c>
      <c r="F43" s="20" t="s">
        <v>14</v>
      </c>
      <c r="G43" s="23">
        <v>0</v>
      </c>
      <c r="H43" s="23">
        <v>9439.58</v>
      </c>
      <c r="I43" s="12" t="s">
        <v>19</v>
      </c>
    </row>
    <row r="44" spans="1:9" x14ac:dyDescent="0.25">
      <c r="A44" s="15" t="s">
        <v>50</v>
      </c>
      <c r="B44" s="16" t="s">
        <v>12</v>
      </c>
      <c r="C44" s="17" t="s">
        <v>52</v>
      </c>
      <c r="D44" s="24">
        <v>43983</v>
      </c>
      <c r="E44" s="21">
        <v>18200</v>
      </c>
      <c r="F44" s="20" t="s">
        <v>14</v>
      </c>
      <c r="G44" s="23">
        <v>0</v>
      </c>
      <c r="H44" s="23">
        <v>18200</v>
      </c>
      <c r="I44" s="12" t="s">
        <v>19</v>
      </c>
    </row>
    <row r="45" spans="1:9" x14ac:dyDescent="0.25">
      <c r="A45" s="15" t="s">
        <v>50</v>
      </c>
      <c r="B45" s="16" t="s">
        <v>12</v>
      </c>
      <c r="C45" s="17" t="s">
        <v>53</v>
      </c>
      <c r="D45" s="24">
        <v>43983</v>
      </c>
      <c r="E45" s="21">
        <v>12300</v>
      </c>
      <c r="F45" s="20" t="s">
        <v>14</v>
      </c>
      <c r="G45" s="23">
        <v>0</v>
      </c>
      <c r="H45" s="23">
        <v>12300</v>
      </c>
      <c r="I45" s="12" t="s">
        <v>19</v>
      </c>
    </row>
    <row r="46" spans="1:9" x14ac:dyDescent="0.25">
      <c r="A46" s="15" t="s">
        <v>50</v>
      </c>
      <c r="B46" s="16" t="s">
        <v>12</v>
      </c>
      <c r="C46" s="17" t="s">
        <v>54</v>
      </c>
      <c r="D46" s="24">
        <v>43983</v>
      </c>
      <c r="E46" s="21">
        <v>468900</v>
      </c>
      <c r="F46" s="20" t="s">
        <v>14</v>
      </c>
      <c r="G46" s="23">
        <v>0</v>
      </c>
      <c r="H46" s="23">
        <v>468900</v>
      </c>
      <c r="I46" s="12" t="s">
        <v>19</v>
      </c>
    </row>
    <row r="47" spans="1:9" x14ac:dyDescent="0.25">
      <c r="A47" s="15" t="s">
        <v>50</v>
      </c>
      <c r="B47" s="16" t="s">
        <v>12</v>
      </c>
      <c r="C47" s="17" t="s">
        <v>1260</v>
      </c>
      <c r="D47" s="24">
        <v>44928</v>
      </c>
      <c r="E47" s="21">
        <v>269109.98</v>
      </c>
      <c r="F47" s="20" t="s">
        <v>14</v>
      </c>
      <c r="G47" s="23">
        <v>0</v>
      </c>
      <c r="H47" s="21">
        <v>269109.98</v>
      </c>
      <c r="I47" s="12" t="s">
        <v>15</v>
      </c>
    </row>
    <row r="48" spans="1:9" x14ac:dyDescent="0.25">
      <c r="A48" s="15" t="s">
        <v>50</v>
      </c>
      <c r="B48" s="16" t="s">
        <v>12</v>
      </c>
      <c r="C48" s="17" t="s">
        <v>1261</v>
      </c>
      <c r="D48" s="24">
        <v>44928</v>
      </c>
      <c r="E48" s="21">
        <v>103911.88</v>
      </c>
      <c r="F48" s="20" t="s">
        <v>14</v>
      </c>
      <c r="G48" s="23">
        <v>0</v>
      </c>
      <c r="H48" s="21">
        <v>103911.88</v>
      </c>
      <c r="I48" s="12" t="s">
        <v>15</v>
      </c>
    </row>
    <row r="49" spans="1:9" x14ac:dyDescent="0.25">
      <c r="A49" s="15" t="s">
        <v>50</v>
      </c>
      <c r="B49" s="16" t="s">
        <v>12</v>
      </c>
      <c r="C49" s="17" t="s">
        <v>1262</v>
      </c>
      <c r="D49" s="24">
        <v>44928</v>
      </c>
      <c r="E49" s="21">
        <v>37758.32</v>
      </c>
      <c r="F49" s="20" t="s">
        <v>14</v>
      </c>
      <c r="G49" s="23">
        <v>0</v>
      </c>
      <c r="H49" s="23">
        <v>37758.32</v>
      </c>
      <c r="I49" s="12" t="s">
        <v>15</v>
      </c>
    </row>
    <row r="50" spans="1:9" x14ac:dyDescent="0.25">
      <c r="A50" s="15" t="s">
        <v>50</v>
      </c>
      <c r="B50" s="16" t="s">
        <v>12</v>
      </c>
      <c r="C50" s="17" t="s">
        <v>1263</v>
      </c>
      <c r="D50" s="24">
        <v>44928</v>
      </c>
      <c r="E50" s="21">
        <v>62520</v>
      </c>
      <c r="F50" s="20" t="s">
        <v>14</v>
      </c>
      <c r="G50" s="23">
        <v>0</v>
      </c>
      <c r="H50" s="21">
        <v>62520</v>
      </c>
      <c r="I50" s="12" t="s">
        <v>15</v>
      </c>
    </row>
    <row r="51" spans="1:9" x14ac:dyDescent="0.25">
      <c r="A51" s="15" t="s">
        <v>50</v>
      </c>
      <c r="B51" s="16" t="s">
        <v>12</v>
      </c>
      <c r="C51" s="17" t="s">
        <v>55</v>
      </c>
      <c r="D51" s="24">
        <v>44348</v>
      </c>
      <c r="E51" s="21">
        <v>309237.44</v>
      </c>
      <c r="F51" s="20" t="s">
        <v>14</v>
      </c>
      <c r="G51" s="23">
        <v>0</v>
      </c>
      <c r="H51" s="23">
        <v>309237.44</v>
      </c>
      <c r="I51" s="12" t="s">
        <v>15</v>
      </c>
    </row>
    <row r="52" spans="1:9" x14ac:dyDescent="0.25">
      <c r="A52" s="15" t="s">
        <v>50</v>
      </c>
      <c r="B52" s="16" t="s">
        <v>12</v>
      </c>
      <c r="C52" s="17" t="s">
        <v>56</v>
      </c>
      <c r="D52" s="24">
        <v>44348</v>
      </c>
      <c r="E52" s="21">
        <v>390921.92</v>
      </c>
      <c r="F52" s="20" t="s">
        <v>14</v>
      </c>
      <c r="G52" s="23">
        <v>0</v>
      </c>
      <c r="H52" s="23">
        <v>390921.92</v>
      </c>
      <c r="I52" s="12" t="s">
        <v>15</v>
      </c>
    </row>
    <row r="53" spans="1:9" x14ac:dyDescent="0.25">
      <c r="A53" s="25" t="s">
        <v>57</v>
      </c>
      <c r="B53" s="16" t="s">
        <v>12</v>
      </c>
      <c r="C53" s="16" t="s">
        <v>58</v>
      </c>
      <c r="D53" s="18">
        <v>44805</v>
      </c>
      <c r="E53" s="26">
        <v>2940283.71</v>
      </c>
      <c r="F53" s="20" t="s">
        <v>14</v>
      </c>
      <c r="G53" s="26">
        <v>0</v>
      </c>
      <c r="H53" s="26">
        <v>2940283.71</v>
      </c>
      <c r="I53" s="12" t="s">
        <v>15</v>
      </c>
    </row>
    <row r="54" spans="1:9" x14ac:dyDescent="0.25">
      <c r="A54" s="25" t="s">
        <v>59</v>
      </c>
      <c r="B54" s="16" t="s">
        <v>12</v>
      </c>
      <c r="C54" s="16" t="s">
        <v>60</v>
      </c>
      <c r="D54" s="18">
        <v>44805</v>
      </c>
      <c r="E54" s="26">
        <v>4222985.97</v>
      </c>
      <c r="F54" s="20" t="s">
        <v>14</v>
      </c>
      <c r="G54" s="23">
        <v>0</v>
      </c>
      <c r="H54" s="26">
        <v>4222985.97</v>
      </c>
      <c r="I54" s="12" t="s">
        <v>15</v>
      </c>
    </row>
    <row r="55" spans="1:9" x14ac:dyDescent="0.25">
      <c r="A55" s="15" t="s">
        <v>61</v>
      </c>
      <c r="B55" s="16" t="s">
        <v>12</v>
      </c>
      <c r="C55" s="16">
        <v>41080</v>
      </c>
      <c r="D55" s="18">
        <v>43282</v>
      </c>
      <c r="E55" s="26">
        <v>41080</v>
      </c>
      <c r="F55" s="20" t="s">
        <v>14</v>
      </c>
      <c r="G55" s="23">
        <v>0</v>
      </c>
      <c r="H55" s="23">
        <v>41080</v>
      </c>
      <c r="I55" s="12" t="s">
        <v>19</v>
      </c>
    </row>
    <row r="56" spans="1:9" x14ac:dyDescent="0.25">
      <c r="A56" s="15" t="s">
        <v>61</v>
      </c>
      <c r="B56" s="16" t="s">
        <v>12</v>
      </c>
      <c r="C56" s="17" t="s">
        <v>62</v>
      </c>
      <c r="D56" s="18">
        <v>44348</v>
      </c>
      <c r="E56" s="21">
        <v>41080</v>
      </c>
      <c r="F56" s="20" t="s">
        <v>14</v>
      </c>
      <c r="G56" s="23">
        <v>0</v>
      </c>
      <c r="H56" s="23">
        <v>41080</v>
      </c>
      <c r="I56" s="12" t="s">
        <v>15</v>
      </c>
    </row>
    <row r="57" spans="1:9" x14ac:dyDescent="0.25">
      <c r="A57" s="15" t="s">
        <v>61</v>
      </c>
      <c r="B57" s="16" t="s">
        <v>12</v>
      </c>
      <c r="C57" s="17" t="s">
        <v>63</v>
      </c>
      <c r="D57" s="24">
        <v>44847</v>
      </c>
      <c r="E57" s="21">
        <v>263680</v>
      </c>
      <c r="F57" s="20" t="s">
        <v>14</v>
      </c>
      <c r="G57" s="21">
        <v>263680</v>
      </c>
      <c r="H57" s="21">
        <v>0</v>
      </c>
      <c r="I57" s="12" t="s">
        <v>21</v>
      </c>
    </row>
    <row r="58" spans="1:9" x14ac:dyDescent="0.25">
      <c r="A58" s="15" t="s">
        <v>61</v>
      </c>
      <c r="B58" s="16" t="s">
        <v>12</v>
      </c>
      <c r="C58" s="17" t="s">
        <v>38</v>
      </c>
      <c r="D58" s="24" t="s">
        <v>1264</v>
      </c>
      <c r="E58" s="21">
        <v>3898295.58</v>
      </c>
      <c r="F58" s="20" t="s">
        <v>14</v>
      </c>
      <c r="G58" s="21">
        <v>0</v>
      </c>
      <c r="H58" s="21">
        <v>3898295.58</v>
      </c>
      <c r="I58" s="12" t="s">
        <v>15</v>
      </c>
    </row>
    <row r="59" spans="1:9" x14ac:dyDescent="0.25">
      <c r="A59" s="15" t="s">
        <v>61</v>
      </c>
      <c r="B59" s="16" t="s">
        <v>12</v>
      </c>
      <c r="C59" s="17" t="s">
        <v>1213</v>
      </c>
      <c r="D59" s="24">
        <v>44928</v>
      </c>
      <c r="E59" s="21">
        <v>233669.98</v>
      </c>
      <c r="F59" s="20" t="s">
        <v>14</v>
      </c>
      <c r="G59" s="21">
        <v>0</v>
      </c>
      <c r="H59" s="21">
        <v>233669.98</v>
      </c>
      <c r="I59" s="12" t="s">
        <v>15</v>
      </c>
    </row>
    <row r="60" spans="1:9" x14ac:dyDescent="0.25">
      <c r="A60" s="15" t="s">
        <v>61</v>
      </c>
      <c r="B60" s="16" t="s">
        <v>12</v>
      </c>
      <c r="C60" s="17" t="s">
        <v>1265</v>
      </c>
      <c r="D60" s="24">
        <v>45201</v>
      </c>
      <c r="E60" s="21">
        <v>56200</v>
      </c>
      <c r="F60" s="20" t="s">
        <v>14</v>
      </c>
      <c r="G60" s="21">
        <v>0</v>
      </c>
      <c r="H60" s="21">
        <v>56200</v>
      </c>
      <c r="I60" s="12" t="s">
        <v>15</v>
      </c>
    </row>
    <row r="61" spans="1:9" x14ac:dyDescent="0.25">
      <c r="A61" s="15" t="s">
        <v>61</v>
      </c>
      <c r="B61" s="16" t="s">
        <v>12</v>
      </c>
      <c r="C61" s="17" t="s">
        <v>1266</v>
      </c>
      <c r="D61" s="24">
        <v>45201</v>
      </c>
      <c r="E61" s="21">
        <v>4142885.65</v>
      </c>
      <c r="F61" s="20" t="s">
        <v>14</v>
      </c>
      <c r="G61" s="21">
        <v>0</v>
      </c>
      <c r="H61" s="21">
        <v>4142885.65</v>
      </c>
      <c r="I61" s="12" t="s">
        <v>15</v>
      </c>
    </row>
    <row r="62" spans="1:9" x14ac:dyDescent="0.25">
      <c r="A62" s="15" t="s">
        <v>61</v>
      </c>
      <c r="B62" s="16" t="s">
        <v>12</v>
      </c>
      <c r="C62" s="17" t="s">
        <v>66</v>
      </c>
      <c r="D62" s="24">
        <v>44926</v>
      </c>
      <c r="E62" s="21">
        <v>420240</v>
      </c>
      <c r="F62" s="20" t="s">
        <v>14</v>
      </c>
      <c r="G62" s="21">
        <v>0</v>
      </c>
      <c r="H62" s="21">
        <v>420240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6" t="s">
        <v>68</v>
      </c>
      <c r="D63" s="18">
        <v>43850</v>
      </c>
      <c r="E63" s="26">
        <v>1975134.44</v>
      </c>
      <c r="F63" s="20" t="s">
        <v>14</v>
      </c>
      <c r="G63" s="21">
        <v>0</v>
      </c>
      <c r="H63" s="23">
        <v>1975134.44</v>
      </c>
      <c r="I63" s="12" t="s">
        <v>19</v>
      </c>
    </row>
    <row r="64" spans="1:9" x14ac:dyDescent="0.25">
      <c r="A64" s="15" t="s">
        <v>69</v>
      </c>
      <c r="B64" s="16" t="s">
        <v>12</v>
      </c>
      <c r="C64" s="16" t="s">
        <v>70</v>
      </c>
      <c r="D64" s="18">
        <v>43850</v>
      </c>
      <c r="E64" s="26">
        <v>287227.14</v>
      </c>
      <c r="F64" s="20" t="s">
        <v>14</v>
      </c>
      <c r="G64" s="21">
        <v>0</v>
      </c>
      <c r="H64" s="26">
        <v>287227.14</v>
      </c>
      <c r="I64" s="12" t="s">
        <v>19</v>
      </c>
    </row>
    <row r="65" spans="1:9" x14ac:dyDescent="0.25">
      <c r="A65" s="15" t="s">
        <v>71</v>
      </c>
      <c r="B65" s="16" t="s">
        <v>12</v>
      </c>
      <c r="C65" s="16" t="s">
        <v>72</v>
      </c>
      <c r="D65" s="18">
        <v>43617</v>
      </c>
      <c r="E65" s="26">
        <v>48035.25</v>
      </c>
      <c r="F65" s="20" t="s">
        <v>14</v>
      </c>
      <c r="G65" s="21">
        <v>0</v>
      </c>
      <c r="H65" s="26">
        <v>48035.25</v>
      </c>
      <c r="I65" s="12" t="s">
        <v>19</v>
      </c>
    </row>
    <row r="66" spans="1:9" x14ac:dyDescent="0.25">
      <c r="A66" s="15" t="s">
        <v>67</v>
      </c>
      <c r="B66" s="16" t="s">
        <v>12</v>
      </c>
      <c r="C66" s="16" t="s">
        <v>73</v>
      </c>
      <c r="D66" s="18">
        <v>43903</v>
      </c>
      <c r="E66" s="26">
        <v>652219.03</v>
      </c>
      <c r="F66" s="20" t="s">
        <v>14</v>
      </c>
      <c r="G66" s="21">
        <v>0</v>
      </c>
      <c r="H66" s="26">
        <v>652219.03</v>
      </c>
      <c r="I66" s="12" t="s">
        <v>19</v>
      </c>
    </row>
    <row r="67" spans="1:9" x14ac:dyDescent="0.25">
      <c r="A67" s="15" t="s">
        <v>67</v>
      </c>
      <c r="B67" s="16" t="s">
        <v>12</v>
      </c>
      <c r="C67" s="16" t="s">
        <v>74</v>
      </c>
      <c r="D67" s="18">
        <v>43983</v>
      </c>
      <c r="E67" s="26">
        <v>106742</v>
      </c>
      <c r="F67" s="20" t="s">
        <v>14</v>
      </c>
      <c r="G67" s="21">
        <v>0</v>
      </c>
      <c r="H67" s="26">
        <v>106742</v>
      </c>
      <c r="I67" s="12" t="s">
        <v>19</v>
      </c>
    </row>
    <row r="68" spans="1:9" x14ac:dyDescent="0.25">
      <c r="A68" s="15" t="s">
        <v>67</v>
      </c>
      <c r="B68" s="16" t="s">
        <v>12</v>
      </c>
      <c r="C68" s="17" t="s">
        <v>75</v>
      </c>
      <c r="D68" s="24">
        <v>44026</v>
      </c>
      <c r="E68" s="21">
        <v>107302</v>
      </c>
      <c r="F68" s="20" t="s">
        <v>14</v>
      </c>
      <c r="G68" s="21">
        <v>0</v>
      </c>
      <c r="H68" s="23">
        <v>107302</v>
      </c>
      <c r="I68" s="12" t="s">
        <v>19</v>
      </c>
    </row>
    <row r="69" spans="1:9" x14ac:dyDescent="0.25">
      <c r="A69" s="15" t="s">
        <v>67</v>
      </c>
      <c r="B69" s="16" t="s">
        <v>12</v>
      </c>
      <c r="C69" s="17" t="s">
        <v>76</v>
      </c>
      <c r="D69" s="24">
        <v>44228</v>
      </c>
      <c r="E69" s="21">
        <v>102087</v>
      </c>
      <c r="F69" s="20" t="s">
        <v>14</v>
      </c>
      <c r="G69" s="21">
        <v>0</v>
      </c>
      <c r="H69" s="23">
        <v>102087</v>
      </c>
      <c r="I69" s="12" t="s">
        <v>15</v>
      </c>
    </row>
    <row r="70" spans="1:9" x14ac:dyDescent="0.25">
      <c r="A70" s="15" t="s">
        <v>67</v>
      </c>
      <c r="B70" s="16" t="s">
        <v>12</v>
      </c>
      <c r="C70" s="17" t="s">
        <v>77</v>
      </c>
      <c r="D70" s="24">
        <v>44384</v>
      </c>
      <c r="E70" s="21">
        <v>97775.83</v>
      </c>
      <c r="F70" s="20" t="s">
        <v>14</v>
      </c>
      <c r="G70" s="21">
        <v>0</v>
      </c>
      <c r="H70" s="23">
        <v>97775.83</v>
      </c>
      <c r="I70" s="12" t="s">
        <v>15</v>
      </c>
    </row>
    <row r="71" spans="1:9" x14ac:dyDescent="0.25">
      <c r="A71" s="15" t="s">
        <v>67</v>
      </c>
      <c r="B71" s="16" t="s">
        <v>12</v>
      </c>
      <c r="C71" s="17" t="s">
        <v>78</v>
      </c>
      <c r="D71" s="24">
        <v>44399</v>
      </c>
      <c r="E71" s="21">
        <v>44426.64</v>
      </c>
      <c r="F71" s="20" t="s">
        <v>14</v>
      </c>
      <c r="G71" s="21">
        <v>0</v>
      </c>
      <c r="H71" s="23">
        <v>44426.64</v>
      </c>
      <c r="I71" s="12" t="s">
        <v>15</v>
      </c>
    </row>
    <row r="72" spans="1:9" x14ac:dyDescent="0.25">
      <c r="A72" s="15" t="s">
        <v>67</v>
      </c>
      <c r="B72" s="16" t="s">
        <v>12</v>
      </c>
      <c r="C72" s="17" t="s">
        <v>79</v>
      </c>
      <c r="D72" s="24">
        <v>44399</v>
      </c>
      <c r="E72" s="21">
        <v>162320.21</v>
      </c>
      <c r="F72" s="20" t="s">
        <v>14</v>
      </c>
      <c r="G72" s="21">
        <v>0</v>
      </c>
      <c r="H72" s="23">
        <v>162320.21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80</v>
      </c>
      <c r="D73" s="28">
        <v>44501</v>
      </c>
      <c r="E73" s="29">
        <v>28192.5</v>
      </c>
      <c r="F73" s="20" t="s">
        <v>14</v>
      </c>
      <c r="G73" s="21">
        <v>0</v>
      </c>
      <c r="H73" s="29">
        <v>28192.5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81</v>
      </c>
      <c r="D74" s="28">
        <v>44512</v>
      </c>
      <c r="E74" s="29">
        <v>493857.39</v>
      </c>
      <c r="F74" s="20" t="s">
        <v>14</v>
      </c>
      <c r="G74" s="21">
        <v>0</v>
      </c>
      <c r="H74" s="29">
        <v>493857.39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82</v>
      </c>
      <c r="D75" s="28">
        <v>44524</v>
      </c>
      <c r="E75" s="29">
        <v>29908.93</v>
      </c>
      <c r="F75" s="20" t="s">
        <v>14</v>
      </c>
      <c r="G75" s="21">
        <v>0</v>
      </c>
      <c r="H75" s="29">
        <v>29908.93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83</v>
      </c>
      <c r="D76" s="28">
        <v>44524</v>
      </c>
      <c r="E76" s="29">
        <v>25512.5</v>
      </c>
      <c r="F76" s="20" t="s">
        <v>14</v>
      </c>
      <c r="G76" s="26">
        <v>0</v>
      </c>
      <c r="H76" s="29">
        <v>25512.5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84</v>
      </c>
      <c r="D77" s="28">
        <v>44524</v>
      </c>
      <c r="E77" s="29">
        <v>457500.87</v>
      </c>
      <c r="F77" s="20" t="s">
        <v>14</v>
      </c>
      <c r="G77" s="26">
        <v>0</v>
      </c>
      <c r="H77" s="29">
        <v>457500.87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85</v>
      </c>
      <c r="D78" s="28">
        <v>44524</v>
      </c>
      <c r="E78" s="29">
        <v>209672.36</v>
      </c>
      <c r="F78" s="20" t="s">
        <v>14</v>
      </c>
      <c r="G78" s="26">
        <v>0</v>
      </c>
      <c r="H78" s="29">
        <v>209672.36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86</v>
      </c>
      <c r="D79" s="28">
        <v>44562</v>
      </c>
      <c r="E79" s="29">
        <v>451526.75</v>
      </c>
      <c r="F79" s="20" t="s">
        <v>14</v>
      </c>
      <c r="G79" s="26">
        <v>0</v>
      </c>
      <c r="H79" s="29">
        <v>451526.75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87</v>
      </c>
      <c r="D80" s="28">
        <v>44562</v>
      </c>
      <c r="E80" s="29">
        <v>23762.5</v>
      </c>
      <c r="F80" s="20" t="s">
        <v>14</v>
      </c>
      <c r="G80" s="26">
        <v>0</v>
      </c>
      <c r="H80" s="29">
        <v>23762.5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88</v>
      </c>
      <c r="D81" s="28">
        <v>44562</v>
      </c>
      <c r="E81" s="29">
        <v>45525</v>
      </c>
      <c r="F81" s="20" t="s">
        <v>14</v>
      </c>
      <c r="G81" s="26">
        <v>0</v>
      </c>
      <c r="H81" s="29">
        <v>45525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89</v>
      </c>
      <c r="D82" s="28">
        <v>44562</v>
      </c>
      <c r="E82" s="29">
        <v>239599.5</v>
      </c>
      <c r="F82" s="20" t="s">
        <v>14</v>
      </c>
      <c r="G82" s="26">
        <v>0</v>
      </c>
      <c r="H82" s="29">
        <v>239599.5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90</v>
      </c>
      <c r="D83" s="28">
        <v>44562</v>
      </c>
      <c r="E83" s="29">
        <v>33862.5</v>
      </c>
      <c r="F83" s="20" t="s">
        <v>14</v>
      </c>
      <c r="G83" s="26">
        <v>0</v>
      </c>
      <c r="H83" s="29">
        <v>33862.5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91</v>
      </c>
      <c r="D84" s="28">
        <v>44562</v>
      </c>
      <c r="E84" s="29">
        <v>22762.5</v>
      </c>
      <c r="F84" s="20" t="s">
        <v>14</v>
      </c>
      <c r="G84" s="26">
        <v>0</v>
      </c>
      <c r="H84" s="29">
        <v>22762.5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92</v>
      </c>
      <c r="D85" s="28">
        <v>44562</v>
      </c>
      <c r="E85" s="29">
        <v>190400</v>
      </c>
      <c r="F85" s="20" t="s">
        <v>14</v>
      </c>
      <c r="G85" s="26">
        <v>0</v>
      </c>
      <c r="H85" s="29">
        <v>190400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93</v>
      </c>
      <c r="D86" s="28">
        <v>44562</v>
      </c>
      <c r="E86" s="29">
        <v>235200</v>
      </c>
      <c r="F86" s="20" t="s">
        <v>14</v>
      </c>
      <c r="G86" s="26">
        <v>0</v>
      </c>
      <c r="H86" s="29">
        <v>235200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94</v>
      </c>
      <c r="D87" s="28">
        <v>44562</v>
      </c>
      <c r="E87" s="29">
        <v>302400</v>
      </c>
      <c r="F87" s="20" t="s">
        <v>14</v>
      </c>
      <c r="G87" s="26">
        <v>0</v>
      </c>
      <c r="H87" s="29">
        <v>302400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95</v>
      </c>
      <c r="D88" s="28">
        <v>44562</v>
      </c>
      <c r="E88" s="29">
        <v>163328</v>
      </c>
      <c r="F88" s="20" t="s">
        <v>14</v>
      </c>
      <c r="G88" s="26">
        <v>0</v>
      </c>
      <c r="H88" s="29">
        <v>163328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96</v>
      </c>
      <c r="D89" s="28">
        <v>44562</v>
      </c>
      <c r="E89" s="29">
        <v>367488</v>
      </c>
      <c r="F89" s="20" t="s">
        <v>14</v>
      </c>
      <c r="G89" s="26">
        <v>0</v>
      </c>
      <c r="H89" s="29">
        <v>367488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97</v>
      </c>
      <c r="D90" s="28">
        <v>44562</v>
      </c>
      <c r="E90" s="29">
        <v>352176</v>
      </c>
      <c r="F90" s="20" t="s">
        <v>14</v>
      </c>
      <c r="G90" s="26">
        <v>0</v>
      </c>
      <c r="H90" s="29">
        <v>352176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98</v>
      </c>
      <c r="D91" s="28">
        <v>44682</v>
      </c>
      <c r="E91" s="29">
        <v>159839.76</v>
      </c>
      <c r="F91" s="20" t="s">
        <v>14</v>
      </c>
      <c r="G91" s="26">
        <v>0</v>
      </c>
      <c r="H91" s="29">
        <v>159839.76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99</v>
      </c>
      <c r="D92" s="28">
        <v>44682</v>
      </c>
      <c r="E92" s="29">
        <v>37182.080000000002</v>
      </c>
      <c r="F92" s="20" t="s">
        <v>14</v>
      </c>
      <c r="G92" s="26">
        <v>0</v>
      </c>
      <c r="H92" s="29">
        <v>37182.080000000002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100</v>
      </c>
      <c r="D93" s="28">
        <v>44682</v>
      </c>
      <c r="E93" s="29">
        <v>535828.31999999995</v>
      </c>
      <c r="F93" s="20" t="s">
        <v>14</v>
      </c>
      <c r="G93" s="26">
        <v>0</v>
      </c>
      <c r="H93" s="29">
        <v>535828.31999999995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101</v>
      </c>
      <c r="D94" s="28">
        <v>44682</v>
      </c>
      <c r="E94" s="29">
        <v>28192.5</v>
      </c>
      <c r="F94" s="20" t="s">
        <v>14</v>
      </c>
      <c r="G94" s="26">
        <v>0</v>
      </c>
      <c r="H94" s="29">
        <v>28192.5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102</v>
      </c>
      <c r="D95" s="28">
        <v>44682</v>
      </c>
      <c r="E95" s="29">
        <v>45524.5</v>
      </c>
      <c r="F95" s="20" t="s">
        <v>14</v>
      </c>
      <c r="G95" s="29">
        <v>0</v>
      </c>
      <c r="H95" s="29">
        <v>45524.5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103</v>
      </c>
      <c r="D96" s="28">
        <v>44682</v>
      </c>
      <c r="E96" s="29">
        <v>28866.07</v>
      </c>
      <c r="F96" s="20" t="s">
        <v>14</v>
      </c>
      <c r="G96" s="26">
        <v>0</v>
      </c>
      <c r="H96" s="29">
        <v>28866.07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104</v>
      </c>
      <c r="D97" s="28">
        <v>44682</v>
      </c>
      <c r="E97" s="29">
        <v>328620.5</v>
      </c>
      <c r="F97" s="20" t="s">
        <v>14</v>
      </c>
      <c r="G97" s="29">
        <v>0</v>
      </c>
      <c r="H97" s="29">
        <v>328620.5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105</v>
      </c>
      <c r="D98" s="28">
        <v>44682</v>
      </c>
      <c r="E98" s="29">
        <v>218584</v>
      </c>
      <c r="F98" s="20" t="s">
        <v>14</v>
      </c>
      <c r="G98" s="26">
        <v>0</v>
      </c>
      <c r="H98" s="29">
        <v>218584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106</v>
      </c>
      <c r="D99" s="28">
        <v>44682</v>
      </c>
      <c r="E99" s="29">
        <v>23262.5</v>
      </c>
      <c r="F99" s="20" t="s">
        <v>14</v>
      </c>
      <c r="G99" s="26">
        <v>0</v>
      </c>
      <c r="H99" s="29">
        <v>23262.5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107</v>
      </c>
      <c r="D100" s="28">
        <v>44682</v>
      </c>
      <c r="E100" s="29">
        <v>33862.5</v>
      </c>
      <c r="F100" s="20" t="s">
        <v>14</v>
      </c>
      <c r="G100" s="26">
        <v>0</v>
      </c>
      <c r="H100" s="29">
        <v>33862.5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108</v>
      </c>
      <c r="D101" s="28">
        <v>44682</v>
      </c>
      <c r="E101" s="29">
        <v>9466.67</v>
      </c>
      <c r="F101" s="20" t="s">
        <v>14</v>
      </c>
      <c r="G101" s="26">
        <v>0</v>
      </c>
      <c r="H101" s="29">
        <v>9466.67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109</v>
      </c>
      <c r="D102" s="28">
        <v>44743</v>
      </c>
      <c r="E102" s="29">
        <v>6124.38</v>
      </c>
      <c r="F102" s="20" t="s">
        <v>14</v>
      </c>
      <c r="G102" s="26">
        <v>0</v>
      </c>
      <c r="H102" s="29">
        <v>6124.38</v>
      </c>
      <c r="I102" s="12" t="s">
        <v>15</v>
      </c>
    </row>
    <row r="103" spans="1:9" x14ac:dyDescent="0.25">
      <c r="A103" s="15" t="s">
        <v>67</v>
      </c>
      <c r="B103" s="16" t="s">
        <v>12</v>
      </c>
      <c r="C103" s="27" t="s">
        <v>110</v>
      </c>
      <c r="D103" s="28">
        <v>44866</v>
      </c>
      <c r="E103" s="29">
        <v>4876</v>
      </c>
      <c r="F103" s="20" t="s">
        <v>14</v>
      </c>
      <c r="G103" s="26">
        <v>0</v>
      </c>
      <c r="H103" s="29">
        <v>4876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111</v>
      </c>
      <c r="D104" s="28">
        <v>44894</v>
      </c>
      <c r="E104" s="29">
        <v>28866.07</v>
      </c>
      <c r="F104" s="20" t="s">
        <v>14</v>
      </c>
      <c r="G104" s="26">
        <v>0</v>
      </c>
      <c r="H104" s="29">
        <v>28866.07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112</v>
      </c>
      <c r="D105" s="28">
        <v>44894</v>
      </c>
      <c r="E105" s="29">
        <v>288849</v>
      </c>
      <c r="F105" s="20" t="s">
        <v>14</v>
      </c>
      <c r="G105" s="26">
        <v>0</v>
      </c>
      <c r="H105" s="29">
        <v>288849</v>
      </c>
      <c r="I105" s="12" t="s">
        <v>15</v>
      </c>
    </row>
    <row r="106" spans="1:9" x14ac:dyDescent="0.25">
      <c r="A106" s="15" t="s">
        <v>67</v>
      </c>
      <c r="B106" s="16" t="s">
        <v>12</v>
      </c>
      <c r="C106" s="27" t="s">
        <v>113</v>
      </c>
      <c r="D106" s="28">
        <v>44896</v>
      </c>
      <c r="E106" s="29">
        <v>261169.2</v>
      </c>
      <c r="F106" s="20" t="s">
        <v>14</v>
      </c>
      <c r="G106" s="26">
        <v>0</v>
      </c>
      <c r="H106" s="29">
        <v>261169.2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1267</v>
      </c>
      <c r="D107" s="28">
        <v>44928</v>
      </c>
      <c r="E107" s="29">
        <v>5750441.1299999999</v>
      </c>
      <c r="F107" s="20" t="s">
        <v>14</v>
      </c>
      <c r="G107" s="26">
        <v>0</v>
      </c>
      <c r="H107" s="29">
        <v>5750441.1299999999</v>
      </c>
      <c r="I107" s="12" t="s">
        <v>15</v>
      </c>
    </row>
    <row r="108" spans="1:9" x14ac:dyDescent="0.25">
      <c r="A108" s="15" t="s">
        <v>67</v>
      </c>
      <c r="B108" s="16" t="s">
        <v>12</v>
      </c>
      <c r="C108" s="27" t="s">
        <v>1268</v>
      </c>
      <c r="D108" s="28">
        <v>44928</v>
      </c>
      <c r="E108" s="29">
        <v>1889524.96</v>
      </c>
      <c r="F108" s="20" t="s">
        <v>14</v>
      </c>
      <c r="G108" s="26">
        <v>0</v>
      </c>
      <c r="H108" s="29">
        <v>1889524.96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1269</v>
      </c>
      <c r="D109" s="28">
        <v>44928</v>
      </c>
      <c r="E109" s="29">
        <v>2314421.54</v>
      </c>
      <c r="F109" s="20" t="s">
        <v>14</v>
      </c>
      <c r="G109" s="26">
        <v>0</v>
      </c>
      <c r="H109" s="29">
        <v>2314421.54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1270</v>
      </c>
      <c r="D110" s="28">
        <v>44928</v>
      </c>
      <c r="E110" s="29">
        <v>171062.58</v>
      </c>
      <c r="F110" s="20" t="s">
        <v>14</v>
      </c>
      <c r="G110" s="26">
        <v>0</v>
      </c>
      <c r="H110" s="29">
        <v>171062.58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1271</v>
      </c>
      <c r="D111" s="28">
        <v>44928</v>
      </c>
      <c r="E111" s="29">
        <v>1155082.1399999999</v>
      </c>
      <c r="F111" s="20" t="s">
        <v>14</v>
      </c>
      <c r="G111" s="26">
        <v>0</v>
      </c>
      <c r="H111" s="29">
        <v>1155082.1399999999</v>
      </c>
      <c r="I111" s="12" t="s">
        <v>15</v>
      </c>
    </row>
    <row r="112" spans="1:9" x14ac:dyDescent="0.25">
      <c r="A112" s="15" t="s">
        <v>67</v>
      </c>
      <c r="B112" s="16" t="s">
        <v>12</v>
      </c>
      <c r="C112" s="27" t="s">
        <v>1272</v>
      </c>
      <c r="D112" s="28">
        <v>44928</v>
      </c>
      <c r="E112" s="29">
        <v>14355</v>
      </c>
      <c r="F112" s="20" t="s">
        <v>14</v>
      </c>
      <c r="G112" s="26">
        <v>0</v>
      </c>
      <c r="H112" s="29">
        <v>14355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1273</v>
      </c>
      <c r="D113" s="28">
        <v>44928</v>
      </c>
      <c r="E113" s="29">
        <v>982260.17</v>
      </c>
      <c r="F113" s="20" t="s">
        <v>14</v>
      </c>
      <c r="G113" s="26">
        <v>0</v>
      </c>
      <c r="H113" s="29">
        <v>982260.17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1274</v>
      </c>
      <c r="D114" s="28">
        <v>44928</v>
      </c>
      <c r="E114" s="29">
        <v>28192.5</v>
      </c>
      <c r="F114" s="20" t="s">
        <v>14</v>
      </c>
      <c r="G114" s="26">
        <v>0</v>
      </c>
      <c r="H114" s="29">
        <v>28192.5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1275</v>
      </c>
      <c r="D115" s="28">
        <v>44928</v>
      </c>
      <c r="E115" s="29">
        <v>197347.5</v>
      </c>
      <c r="F115" s="20" t="s">
        <v>14</v>
      </c>
      <c r="G115" s="26">
        <v>0</v>
      </c>
      <c r="H115" s="29">
        <v>197347.5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1276</v>
      </c>
      <c r="D116" s="28">
        <v>44928</v>
      </c>
      <c r="E116" s="29">
        <v>86117.14</v>
      </c>
      <c r="F116" s="20" t="s">
        <v>14</v>
      </c>
      <c r="G116" s="26">
        <v>0</v>
      </c>
      <c r="H116" s="29">
        <v>86117.14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1277</v>
      </c>
      <c r="D117" s="28">
        <v>44928</v>
      </c>
      <c r="E117" s="29">
        <v>87498.21</v>
      </c>
      <c r="F117" s="20" t="s">
        <v>14</v>
      </c>
      <c r="G117" s="26">
        <v>0</v>
      </c>
      <c r="H117" s="29">
        <v>87498.21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1278</v>
      </c>
      <c r="D118" s="28">
        <v>44928</v>
      </c>
      <c r="E118" s="29">
        <v>3545362.7</v>
      </c>
      <c r="F118" s="20" t="s">
        <v>14</v>
      </c>
      <c r="G118" s="26">
        <v>0</v>
      </c>
      <c r="H118" s="29">
        <v>3545362.7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1279</v>
      </c>
      <c r="D119" s="28">
        <v>44928</v>
      </c>
      <c r="E119" s="29">
        <v>4473671.8899999997</v>
      </c>
      <c r="F119" s="20" t="s">
        <v>14</v>
      </c>
      <c r="G119" s="26">
        <v>0</v>
      </c>
      <c r="H119" s="29">
        <v>4473671.8899999997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1280</v>
      </c>
      <c r="D120" s="28">
        <v>44928</v>
      </c>
      <c r="E120" s="29">
        <v>63126.9</v>
      </c>
      <c r="F120" s="20" t="s">
        <v>14</v>
      </c>
      <c r="G120" s="26">
        <v>0</v>
      </c>
      <c r="H120" s="29">
        <v>63126.9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1281</v>
      </c>
      <c r="D121" s="28">
        <v>44928</v>
      </c>
      <c r="E121" s="29">
        <v>56057</v>
      </c>
      <c r="F121" s="20" t="s">
        <v>14</v>
      </c>
      <c r="G121" s="26">
        <v>0</v>
      </c>
      <c r="H121" s="29">
        <v>56057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1282</v>
      </c>
      <c r="D122" s="28">
        <v>44928</v>
      </c>
      <c r="E122" s="29">
        <v>22883</v>
      </c>
      <c r="F122" s="20" t="s">
        <v>14</v>
      </c>
      <c r="G122" s="26">
        <v>0</v>
      </c>
      <c r="H122" s="29">
        <v>22883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1283</v>
      </c>
      <c r="D123" s="28">
        <v>44928</v>
      </c>
      <c r="E123" s="29">
        <v>14355</v>
      </c>
      <c r="F123" s="20" t="s">
        <v>14</v>
      </c>
      <c r="G123" s="26">
        <v>0</v>
      </c>
      <c r="H123" s="29">
        <v>14355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1284</v>
      </c>
      <c r="D124" s="28">
        <v>44928</v>
      </c>
      <c r="E124" s="29">
        <v>40222</v>
      </c>
      <c r="F124" s="20" t="s">
        <v>14</v>
      </c>
      <c r="G124" s="26">
        <v>0</v>
      </c>
      <c r="H124" s="29">
        <v>40222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1285</v>
      </c>
      <c r="D125" s="28">
        <v>44928</v>
      </c>
      <c r="E125" s="29">
        <v>48525</v>
      </c>
      <c r="F125" s="20" t="s">
        <v>14</v>
      </c>
      <c r="G125" s="26">
        <v>0</v>
      </c>
      <c r="H125" s="29">
        <v>48525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1286</v>
      </c>
      <c r="D126" s="28">
        <v>44928</v>
      </c>
      <c r="E126" s="29">
        <v>40222</v>
      </c>
      <c r="F126" s="20" t="s">
        <v>14</v>
      </c>
      <c r="G126" s="26">
        <v>0</v>
      </c>
      <c r="H126" s="29">
        <v>40222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1287</v>
      </c>
      <c r="D127" s="28">
        <v>44928</v>
      </c>
      <c r="E127" s="29">
        <v>61182.14</v>
      </c>
      <c r="F127" s="20" t="s">
        <v>14</v>
      </c>
      <c r="G127" s="26">
        <v>0</v>
      </c>
      <c r="H127" s="29">
        <v>61182.14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1288</v>
      </c>
      <c r="D128" s="28">
        <v>44928</v>
      </c>
      <c r="E128" s="29">
        <v>70416.66</v>
      </c>
      <c r="F128" s="20" t="s">
        <v>14</v>
      </c>
      <c r="G128" s="26">
        <v>0</v>
      </c>
      <c r="H128" s="29">
        <v>70416.66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1289</v>
      </c>
      <c r="D129" s="28">
        <v>44928</v>
      </c>
      <c r="E129" s="29">
        <v>35208.33</v>
      </c>
      <c r="F129" s="20" t="s">
        <v>14</v>
      </c>
      <c r="G129" s="26">
        <v>0</v>
      </c>
      <c r="H129" s="29">
        <v>35208.33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1290</v>
      </c>
      <c r="D130" s="28">
        <v>44928</v>
      </c>
      <c r="E130" s="29">
        <v>180025</v>
      </c>
      <c r="F130" s="20" t="s">
        <v>14</v>
      </c>
      <c r="G130" s="26">
        <v>0</v>
      </c>
      <c r="H130" s="29">
        <v>180025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1291</v>
      </c>
      <c r="D131" s="28">
        <v>44928</v>
      </c>
      <c r="E131" s="29">
        <v>131574.79999999999</v>
      </c>
      <c r="F131" s="20" t="s">
        <v>14</v>
      </c>
      <c r="G131" s="26">
        <v>0</v>
      </c>
      <c r="H131" s="29">
        <v>131574.79999999999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1292</v>
      </c>
      <c r="D132" s="28">
        <v>44928</v>
      </c>
      <c r="E132" s="29">
        <v>18034.5</v>
      </c>
      <c r="F132" s="20" t="s">
        <v>14</v>
      </c>
      <c r="G132" s="26">
        <v>0</v>
      </c>
      <c r="H132" s="29">
        <v>18034.5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1293</v>
      </c>
      <c r="D133" s="28">
        <v>44928</v>
      </c>
      <c r="E133" s="29">
        <v>19090.5</v>
      </c>
      <c r="F133" s="20" t="s">
        <v>14</v>
      </c>
      <c r="G133" s="26">
        <v>0</v>
      </c>
      <c r="H133" s="29">
        <v>19090.5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1294</v>
      </c>
      <c r="D134" s="28">
        <v>44928</v>
      </c>
      <c r="E134" s="29">
        <v>502127.12</v>
      </c>
      <c r="F134" s="20" t="s">
        <v>14</v>
      </c>
      <c r="G134" s="26">
        <v>0</v>
      </c>
      <c r="H134" s="29">
        <v>502127.12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1295</v>
      </c>
      <c r="D135" s="28">
        <v>44928</v>
      </c>
      <c r="E135" s="29">
        <v>485087.12</v>
      </c>
      <c r="F135" s="20" t="s">
        <v>14</v>
      </c>
      <c r="G135" s="26">
        <v>0</v>
      </c>
      <c r="H135" s="29">
        <v>485087.12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1296</v>
      </c>
      <c r="D136" s="28">
        <v>44928</v>
      </c>
      <c r="E136" s="29">
        <v>660321.51</v>
      </c>
      <c r="F136" s="20" t="s">
        <v>14</v>
      </c>
      <c r="G136" s="26">
        <v>0</v>
      </c>
      <c r="H136" s="29">
        <v>660321.51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1297</v>
      </c>
      <c r="D137" s="28">
        <v>44928</v>
      </c>
      <c r="E137" s="29">
        <v>475045.64</v>
      </c>
      <c r="F137" s="20" t="s">
        <v>14</v>
      </c>
      <c r="G137" s="26">
        <v>0</v>
      </c>
      <c r="H137" s="29">
        <v>475045.64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1298</v>
      </c>
      <c r="D138" s="28">
        <v>44928</v>
      </c>
      <c r="E138" s="29">
        <v>5665319.46</v>
      </c>
      <c r="F138" s="20" t="s">
        <v>14</v>
      </c>
      <c r="G138" s="26">
        <v>0</v>
      </c>
      <c r="H138" s="29">
        <v>5665319.46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1299</v>
      </c>
      <c r="D139" s="28">
        <v>44928</v>
      </c>
      <c r="E139" s="29">
        <v>24637.5</v>
      </c>
      <c r="F139" s="20" t="s">
        <v>14</v>
      </c>
      <c r="G139" s="26">
        <v>0</v>
      </c>
      <c r="H139" s="29">
        <v>24637.5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1300</v>
      </c>
      <c r="D140" s="28">
        <v>44928</v>
      </c>
      <c r="E140" s="29">
        <v>196300</v>
      </c>
      <c r="F140" s="20" t="s">
        <v>14</v>
      </c>
      <c r="G140" s="26">
        <v>0</v>
      </c>
      <c r="H140" s="29">
        <v>196300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1301</v>
      </c>
      <c r="D141" s="28">
        <v>44928</v>
      </c>
      <c r="E141" s="29">
        <v>29750.47</v>
      </c>
      <c r="F141" s="20" t="s">
        <v>14</v>
      </c>
      <c r="G141" s="26">
        <v>0</v>
      </c>
      <c r="H141" s="29">
        <v>29750.47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1302</v>
      </c>
      <c r="D142" s="28">
        <v>44928</v>
      </c>
      <c r="E142" s="29">
        <v>66361.78</v>
      </c>
      <c r="F142" s="20" t="s">
        <v>14</v>
      </c>
      <c r="G142" s="26">
        <v>0</v>
      </c>
      <c r="H142" s="29">
        <v>66361.78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1303</v>
      </c>
      <c r="D143" s="28">
        <v>44928</v>
      </c>
      <c r="E143" s="29">
        <v>66361.78</v>
      </c>
      <c r="F143" s="20" t="s">
        <v>14</v>
      </c>
      <c r="G143" s="26">
        <v>0</v>
      </c>
      <c r="H143" s="29">
        <v>66361.78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1304</v>
      </c>
      <c r="D144" s="28">
        <v>44928</v>
      </c>
      <c r="E144" s="29">
        <v>23262.5</v>
      </c>
      <c r="F144" s="20" t="s">
        <v>14</v>
      </c>
      <c r="G144" s="26">
        <v>0</v>
      </c>
      <c r="H144" s="29">
        <v>23262.5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1305</v>
      </c>
      <c r="D145" s="28">
        <v>44928</v>
      </c>
      <c r="E145" s="29">
        <v>23262.5</v>
      </c>
      <c r="F145" s="20" t="s">
        <v>14</v>
      </c>
      <c r="G145" s="26">
        <v>0</v>
      </c>
      <c r="H145" s="29">
        <v>23262.5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1306</v>
      </c>
      <c r="D146" s="28">
        <v>44928</v>
      </c>
      <c r="E146" s="29">
        <v>23262.5</v>
      </c>
      <c r="F146" s="20" t="s">
        <v>14</v>
      </c>
      <c r="G146" s="26">
        <v>0</v>
      </c>
      <c r="H146" s="29">
        <v>23262.5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1307</v>
      </c>
      <c r="D147" s="28">
        <v>44928</v>
      </c>
      <c r="E147" s="29">
        <v>33862.5</v>
      </c>
      <c r="F147" s="20" t="s">
        <v>14</v>
      </c>
      <c r="G147" s="26">
        <v>0</v>
      </c>
      <c r="H147" s="29">
        <v>33862.5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1308</v>
      </c>
      <c r="D148" s="28">
        <v>44928</v>
      </c>
      <c r="E148" s="29">
        <v>33862.5</v>
      </c>
      <c r="F148" s="20" t="s">
        <v>14</v>
      </c>
      <c r="G148" s="26">
        <v>0</v>
      </c>
      <c r="H148" s="29">
        <v>33862.5</v>
      </c>
      <c r="I148" s="12" t="s">
        <v>15</v>
      </c>
    </row>
    <row r="149" spans="1:9" x14ac:dyDescent="0.25">
      <c r="A149" s="15" t="s">
        <v>67</v>
      </c>
      <c r="B149" s="16" t="s">
        <v>12</v>
      </c>
      <c r="C149" s="27" t="s">
        <v>1309</v>
      </c>
      <c r="D149" s="28">
        <v>44928</v>
      </c>
      <c r="E149" s="29">
        <v>33862.5</v>
      </c>
      <c r="F149" s="20" t="s">
        <v>14</v>
      </c>
      <c r="G149" s="26">
        <v>0</v>
      </c>
      <c r="H149" s="29">
        <v>33862.5</v>
      </c>
      <c r="I149" s="12" t="s">
        <v>15</v>
      </c>
    </row>
    <row r="150" spans="1:9" x14ac:dyDescent="0.25">
      <c r="A150" s="15" t="s">
        <v>67</v>
      </c>
      <c r="B150" s="16" t="s">
        <v>12</v>
      </c>
      <c r="C150" s="27" t="s">
        <v>1310</v>
      </c>
      <c r="D150" s="28">
        <v>44928</v>
      </c>
      <c r="E150" s="29">
        <v>163328</v>
      </c>
      <c r="F150" s="20" t="s">
        <v>14</v>
      </c>
      <c r="G150" s="26">
        <v>0</v>
      </c>
      <c r="H150" s="29">
        <v>163328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1311</v>
      </c>
      <c r="D151" s="28">
        <v>44928</v>
      </c>
      <c r="E151" s="29">
        <v>28192.5</v>
      </c>
      <c r="F151" s="20" t="s">
        <v>14</v>
      </c>
      <c r="G151" s="26">
        <v>0</v>
      </c>
      <c r="H151" s="29">
        <v>28192.5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1312</v>
      </c>
      <c r="D152" s="28">
        <v>44928</v>
      </c>
      <c r="E152" s="29">
        <v>525018.39</v>
      </c>
      <c r="F152" s="20" t="s">
        <v>14</v>
      </c>
      <c r="G152" s="26">
        <v>0</v>
      </c>
      <c r="H152" s="29">
        <v>525018.39</v>
      </c>
      <c r="I152" s="12" t="s">
        <v>15</v>
      </c>
    </row>
    <row r="153" spans="1:9" x14ac:dyDescent="0.25">
      <c r="A153" s="15" t="s">
        <v>67</v>
      </c>
      <c r="B153" s="16" t="s">
        <v>12</v>
      </c>
      <c r="C153" s="27" t="s">
        <v>1313</v>
      </c>
      <c r="D153" s="28">
        <v>44928</v>
      </c>
      <c r="E153" s="29">
        <v>10000</v>
      </c>
      <c r="F153" s="20" t="s">
        <v>14</v>
      </c>
      <c r="G153" s="26">
        <v>0</v>
      </c>
      <c r="H153" s="29">
        <v>10000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1314</v>
      </c>
      <c r="D154" s="28">
        <v>45079</v>
      </c>
      <c r="E154" s="29">
        <v>872625.28</v>
      </c>
      <c r="F154" s="20" t="s">
        <v>14</v>
      </c>
      <c r="G154" s="26">
        <v>0</v>
      </c>
      <c r="H154" s="29">
        <v>872625.28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1315</v>
      </c>
      <c r="D155" s="28">
        <v>44928</v>
      </c>
      <c r="E155" s="29">
        <v>880404.41</v>
      </c>
      <c r="F155" s="20" t="s">
        <v>14</v>
      </c>
      <c r="G155" s="26">
        <v>0</v>
      </c>
      <c r="H155" s="29">
        <v>880404.41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117</v>
      </c>
      <c r="D156" s="28">
        <v>44901</v>
      </c>
      <c r="E156" s="29">
        <v>783097.19</v>
      </c>
      <c r="F156" s="20" t="s">
        <v>14</v>
      </c>
      <c r="G156" s="26">
        <v>0</v>
      </c>
      <c r="H156" s="29">
        <v>783097.19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118</v>
      </c>
      <c r="D157" s="28">
        <v>44901</v>
      </c>
      <c r="E157" s="29">
        <v>12952.5</v>
      </c>
      <c r="F157" s="20" t="s">
        <v>14</v>
      </c>
      <c r="G157" s="26">
        <v>0</v>
      </c>
      <c r="H157" s="29">
        <v>12952.5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116</v>
      </c>
      <c r="D158" s="28" t="s">
        <v>1316</v>
      </c>
      <c r="E158" s="29">
        <v>253732.5</v>
      </c>
      <c r="F158" s="20"/>
      <c r="G158" s="29">
        <v>0</v>
      </c>
      <c r="H158" s="29">
        <v>253732.5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120</v>
      </c>
      <c r="D159" s="28">
        <v>44901</v>
      </c>
      <c r="E159" s="29">
        <v>119410.71</v>
      </c>
      <c r="F159" s="20" t="s">
        <v>14</v>
      </c>
      <c r="G159" s="26">
        <v>0</v>
      </c>
      <c r="H159" s="29">
        <v>119410.71</v>
      </c>
      <c r="I159" s="12" t="s">
        <v>15</v>
      </c>
    </row>
    <row r="160" spans="1:9" x14ac:dyDescent="0.25">
      <c r="A160" s="15" t="s">
        <v>1317</v>
      </c>
      <c r="B160" s="16" t="s">
        <v>12</v>
      </c>
      <c r="C160" s="27" t="s">
        <v>1318</v>
      </c>
      <c r="D160" s="28">
        <v>44928</v>
      </c>
      <c r="E160" s="29">
        <v>18393.75</v>
      </c>
      <c r="F160" s="20" t="s">
        <v>14</v>
      </c>
      <c r="G160" s="26">
        <v>0</v>
      </c>
      <c r="H160" s="29">
        <v>18393.75</v>
      </c>
      <c r="I160" s="12" t="s">
        <v>15</v>
      </c>
    </row>
    <row r="161" spans="1:9" x14ac:dyDescent="0.25">
      <c r="A161" s="15" t="s">
        <v>1317</v>
      </c>
      <c r="B161" s="16" t="s">
        <v>12</v>
      </c>
      <c r="C161" s="27" t="s">
        <v>1318</v>
      </c>
      <c r="D161" s="28">
        <v>44928</v>
      </c>
      <c r="E161" s="29">
        <v>15750</v>
      </c>
      <c r="F161" s="20" t="s">
        <v>14</v>
      </c>
      <c r="G161" s="26">
        <v>0</v>
      </c>
      <c r="H161" s="29">
        <v>15750</v>
      </c>
      <c r="I161" s="12" t="s">
        <v>15</v>
      </c>
    </row>
    <row r="162" spans="1:9" x14ac:dyDescent="0.25">
      <c r="A162" s="15" t="s">
        <v>1317</v>
      </c>
      <c r="B162" s="16" t="s">
        <v>12</v>
      </c>
      <c r="C162" s="27" t="s">
        <v>1318</v>
      </c>
      <c r="D162" s="28">
        <v>44928</v>
      </c>
      <c r="E162" s="29">
        <v>104300</v>
      </c>
      <c r="F162" s="20" t="s">
        <v>14</v>
      </c>
      <c r="G162" s="26">
        <v>0</v>
      </c>
      <c r="H162" s="29">
        <v>104300</v>
      </c>
      <c r="I162" s="12" t="s">
        <v>15</v>
      </c>
    </row>
    <row r="163" spans="1:9" x14ac:dyDescent="0.25">
      <c r="A163" s="15" t="s">
        <v>123</v>
      </c>
      <c r="B163" s="16" t="s">
        <v>12</v>
      </c>
      <c r="C163" s="17" t="s">
        <v>20</v>
      </c>
      <c r="D163" s="24">
        <v>43774</v>
      </c>
      <c r="E163" s="21">
        <v>2383800</v>
      </c>
      <c r="F163" s="20" t="s">
        <v>14</v>
      </c>
      <c r="G163" s="21">
        <v>0</v>
      </c>
      <c r="H163" s="23">
        <v>2383800</v>
      </c>
      <c r="I163" s="12" t="s">
        <v>19</v>
      </c>
    </row>
    <row r="164" spans="1:9" x14ac:dyDescent="0.25">
      <c r="A164" s="15" t="s">
        <v>123</v>
      </c>
      <c r="B164" s="16" t="s">
        <v>12</v>
      </c>
      <c r="C164" s="17" t="s">
        <v>124</v>
      </c>
      <c r="D164" s="24">
        <v>43983</v>
      </c>
      <c r="E164" s="21">
        <v>153250</v>
      </c>
      <c r="F164" s="20" t="s">
        <v>14</v>
      </c>
      <c r="G164" s="21">
        <v>0</v>
      </c>
      <c r="H164" s="23">
        <v>153250</v>
      </c>
      <c r="I164" s="12" t="s">
        <v>19</v>
      </c>
    </row>
    <row r="165" spans="1:9" x14ac:dyDescent="0.25">
      <c r="A165" s="15" t="s">
        <v>123</v>
      </c>
      <c r="B165" s="16" t="s">
        <v>12</v>
      </c>
      <c r="C165" s="17" t="s">
        <v>125</v>
      </c>
      <c r="D165" s="24">
        <v>44409</v>
      </c>
      <c r="E165" s="21">
        <v>50550</v>
      </c>
      <c r="F165" s="20" t="s">
        <v>14</v>
      </c>
      <c r="G165" s="21">
        <v>0</v>
      </c>
      <c r="H165" s="23">
        <v>50550</v>
      </c>
      <c r="I165" s="12" t="s">
        <v>15</v>
      </c>
    </row>
    <row r="166" spans="1:9" x14ac:dyDescent="0.25">
      <c r="A166" s="15" t="s">
        <v>123</v>
      </c>
      <c r="B166" s="16" t="s">
        <v>12</v>
      </c>
      <c r="C166" s="17" t="s">
        <v>126</v>
      </c>
      <c r="D166" s="24">
        <v>44409</v>
      </c>
      <c r="E166" s="21">
        <v>91200</v>
      </c>
      <c r="F166" s="20" t="s">
        <v>14</v>
      </c>
      <c r="G166" s="21">
        <v>0</v>
      </c>
      <c r="H166" s="23">
        <v>91200</v>
      </c>
      <c r="I166" s="12" t="s">
        <v>15</v>
      </c>
    </row>
    <row r="167" spans="1:9" x14ac:dyDescent="0.25">
      <c r="A167" s="15" t="s">
        <v>123</v>
      </c>
      <c r="B167" s="16" t="s">
        <v>12</v>
      </c>
      <c r="C167" s="17" t="s">
        <v>127</v>
      </c>
      <c r="D167" s="24">
        <v>44409</v>
      </c>
      <c r="E167" s="21">
        <v>16000</v>
      </c>
      <c r="F167" s="20" t="s">
        <v>14</v>
      </c>
      <c r="G167" s="21">
        <v>0</v>
      </c>
      <c r="H167" s="23">
        <v>16000</v>
      </c>
      <c r="I167" s="12" t="s">
        <v>15</v>
      </c>
    </row>
    <row r="168" spans="1:9" x14ac:dyDescent="0.25">
      <c r="A168" s="15" t="s">
        <v>123</v>
      </c>
      <c r="B168" s="16" t="s">
        <v>12</v>
      </c>
      <c r="C168" s="17" t="s">
        <v>36</v>
      </c>
      <c r="D168" s="24">
        <v>44652</v>
      </c>
      <c r="E168" s="21">
        <v>77043</v>
      </c>
      <c r="F168" s="20" t="s">
        <v>14</v>
      </c>
      <c r="G168" s="21">
        <v>0</v>
      </c>
      <c r="H168" s="21">
        <v>77043</v>
      </c>
      <c r="I168" s="12" t="s">
        <v>15</v>
      </c>
    </row>
    <row r="169" spans="1:9" x14ac:dyDescent="0.25">
      <c r="A169" s="15" t="s">
        <v>123</v>
      </c>
      <c r="B169" s="16" t="s">
        <v>12</v>
      </c>
      <c r="C169" s="17" t="s">
        <v>128</v>
      </c>
      <c r="D169" s="24">
        <v>44743</v>
      </c>
      <c r="E169" s="21">
        <v>3405009.3</v>
      </c>
      <c r="F169" s="20" t="s">
        <v>14</v>
      </c>
      <c r="G169" s="21">
        <v>0</v>
      </c>
      <c r="H169" s="21">
        <v>3405009.3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129</v>
      </c>
      <c r="D170" s="24">
        <v>44743</v>
      </c>
      <c r="E170" s="21">
        <v>4463012.4000000004</v>
      </c>
      <c r="F170" s="20" t="s">
        <v>14</v>
      </c>
      <c r="G170" s="21">
        <v>0</v>
      </c>
      <c r="H170" s="21">
        <v>4463012.4000000004</v>
      </c>
      <c r="I170" s="12" t="s">
        <v>15</v>
      </c>
    </row>
    <row r="171" spans="1:9" x14ac:dyDescent="0.25">
      <c r="A171" s="15" t="s">
        <v>123</v>
      </c>
      <c r="B171" s="16" t="s">
        <v>12</v>
      </c>
      <c r="C171" s="17" t="s">
        <v>130</v>
      </c>
      <c r="D171" s="24">
        <v>44743</v>
      </c>
      <c r="E171" s="21">
        <v>95148</v>
      </c>
      <c r="F171" s="20" t="s">
        <v>14</v>
      </c>
      <c r="G171" s="21">
        <v>0</v>
      </c>
      <c r="H171" s="21">
        <v>95148</v>
      </c>
      <c r="I171" s="12" t="s">
        <v>15</v>
      </c>
    </row>
    <row r="172" spans="1:9" x14ac:dyDescent="0.25">
      <c r="A172" s="15" t="s">
        <v>123</v>
      </c>
      <c r="B172" s="16" t="s">
        <v>12</v>
      </c>
      <c r="C172" s="17" t="s">
        <v>131</v>
      </c>
      <c r="D172" s="24">
        <v>44743</v>
      </c>
      <c r="E172" s="21">
        <v>59600</v>
      </c>
      <c r="F172" s="20" t="s">
        <v>14</v>
      </c>
      <c r="G172" s="21">
        <v>0</v>
      </c>
      <c r="H172" s="21">
        <v>59600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132</v>
      </c>
      <c r="D173" s="24">
        <v>44743</v>
      </c>
      <c r="E173" s="21">
        <v>112641.75</v>
      </c>
      <c r="F173" s="20" t="s">
        <v>14</v>
      </c>
      <c r="G173" s="21">
        <v>112641.75</v>
      </c>
      <c r="H173" s="21">
        <v>0</v>
      </c>
      <c r="I173" s="12" t="s">
        <v>21</v>
      </c>
    </row>
    <row r="174" spans="1:9" x14ac:dyDescent="0.25">
      <c r="A174" s="15" t="s">
        <v>123</v>
      </c>
      <c r="B174" s="16" t="s">
        <v>12</v>
      </c>
      <c r="C174" s="17" t="s">
        <v>133</v>
      </c>
      <c r="D174" s="24">
        <v>44774</v>
      </c>
      <c r="E174" s="21">
        <v>44750</v>
      </c>
      <c r="F174" s="20" t="s">
        <v>14</v>
      </c>
      <c r="G174" s="21">
        <v>0</v>
      </c>
      <c r="H174" s="21">
        <v>44750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134</v>
      </c>
      <c r="D175" s="24">
        <v>44774</v>
      </c>
      <c r="E175" s="21">
        <v>112641.75</v>
      </c>
      <c r="F175" s="20" t="s">
        <v>14</v>
      </c>
      <c r="G175" s="21">
        <v>112641.75</v>
      </c>
      <c r="H175" s="21">
        <v>0</v>
      </c>
      <c r="I175" s="12" t="s">
        <v>21</v>
      </c>
    </row>
    <row r="176" spans="1:9" x14ac:dyDescent="0.25">
      <c r="A176" s="15" t="s">
        <v>123</v>
      </c>
      <c r="B176" s="16" t="s">
        <v>12</v>
      </c>
      <c r="C176" s="17" t="s">
        <v>135</v>
      </c>
      <c r="D176" s="24">
        <v>44783</v>
      </c>
      <c r="E176" s="21">
        <v>48550</v>
      </c>
      <c r="F176" s="20" t="s">
        <v>14</v>
      </c>
      <c r="G176" s="21">
        <v>0</v>
      </c>
      <c r="H176" s="21">
        <v>48550</v>
      </c>
      <c r="I176" s="12" t="s">
        <v>15</v>
      </c>
    </row>
    <row r="177" spans="1:9" x14ac:dyDescent="0.25">
      <c r="A177" s="15" t="s">
        <v>123</v>
      </c>
      <c r="B177" s="16" t="s">
        <v>12</v>
      </c>
      <c r="C177" s="17" t="s">
        <v>136</v>
      </c>
      <c r="D177" s="24">
        <v>44835</v>
      </c>
      <c r="E177" s="21">
        <v>132999.15</v>
      </c>
      <c r="F177" s="20" t="s">
        <v>14</v>
      </c>
      <c r="G177" s="21">
        <v>0</v>
      </c>
      <c r="H177" s="21">
        <v>132999.15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1319</v>
      </c>
      <c r="D178" s="24">
        <v>44928</v>
      </c>
      <c r="E178" s="21">
        <v>4694012.4000000004</v>
      </c>
      <c r="F178" s="20" t="s">
        <v>14</v>
      </c>
      <c r="G178" s="21">
        <v>0</v>
      </c>
      <c r="H178" s="21">
        <v>4694012.4000000004</v>
      </c>
      <c r="I178" s="12" t="s">
        <v>15</v>
      </c>
    </row>
    <row r="179" spans="1:9" x14ac:dyDescent="0.25">
      <c r="A179" s="15" t="s">
        <v>123</v>
      </c>
      <c r="B179" s="16" t="s">
        <v>12</v>
      </c>
      <c r="C179" s="17" t="s">
        <v>237</v>
      </c>
      <c r="D179" s="24">
        <v>44928</v>
      </c>
      <c r="E179" s="21">
        <v>3405009.3</v>
      </c>
      <c r="F179" s="20" t="s">
        <v>14</v>
      </c>
      <c r="G179" s="21">
        <v>0</v>
      </c>
      <c r="H179" s="21">
        <v>3405009.3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137</v>
      </c>
      <c r="D180" s="24">
        <v>44835</v>
      </c>
      <c r="E180" s="21">
        <v>122500</v>
      </c>
      <c r="F180" s="20" t="s">
        <v>14</v>
      </c>
      <c r="G180" s="21">
        <v>0</v>
      </c>
      <c r="H180" s="21">
        <v>122500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138</v>
      </c>
      <c r="D181" s="24">
        <v>44892</v>
      </c>
      <c r="E181" s="21">
        <v>305796</v>
      </c>
      <c r="F181" s="20" t="s">
        <v>14</v>
      </c>
      <c r="G181" s="21">
        <v>305796</v>
      </c>
      <c r="H181" s="21">
        <v>0</v>
      </c>
      <c r="I181" s="12" t="s">
        <v>21</v>
      </c>
    </row>
    <row r="182" spans="1:9" x14ac:dyDescent="0.25">
      <c r="A182" s="15" t="s">
        <v>139</v>
      </c>
      <c r="B182" s="16" t="s">
        <v>12</v>
      </c>
      <c r="C182" s="16" t="s">
        <v>140</v>
      </c>
      <c r="D182" s="18">
        <v>43252</v>
      </c>
      <c r="E182" s="26">
        <v>45408.17</v>
      </c>
      <c r="F182" s="20" t="s">
        <v>14</v>
      </c>
      <c r="G182" s="21">
        <v>0</v>
      </c>
      <c r="H182" s="26">
        <v>45408.17</v>
      </c>
      <c r="I182" s="30" t="s">
        <v>19</v>
      </c>
    </row>
    <row r="183" spans="1:9" x14ac:dyDescent="0.25">
      <c r="A183" s="15" t="s">
        <v>141</v>
      </c>
      <c r="B183" s="16" t="s">
        <v>12</v>
      </c>
      <c r="C183" s="16" t="s">
        <v>142</v>
      </c>
      <c r="D183" s="18">
        <v>43139</v>
      </c>
      <c r="E183" s="26">
        <v>853960</v>
      </c>
      <c r="F183" s="20" t="s">
        <v>14</v>
      </c>
      <c r="G183" s="21">
        <v>0</v>
      </c>
      <c r="H183" s="26">
        <v>853960</v>
      </c>
      <c r="I183" s="30" t="s">
        <v>19</v>
      </c>
    </row>
    <row r="184" spans="1:9" x14ac:dyDescent="0.25">
      <c r="A184" s="15" t="s">
        <v>143</v>
      </c>
      <c r="B184" s="16" t="s">
        <v>12</v>
      </c>
      <c r="C184" s="16" t="s">
        <v>144</v>
      </c>
      <c r="D184" s="24">
        <v>43551</v>
      </c>
      <c r="E184" s="26">
        <v>55604.49</v>
      </c>
      <c r="F184" s="20" t="s">
        <v>14</v>
      </c>
      <c r="G184" s="31">
        <v>55604.49</v>
      </c>
      <c r="H184" s="31">
        <v>0</v>
      </c>
      <c r="I184" s="30" t="s">
        <v>21</v>
      </c>
    </row>
    <row r="185" spans="1:9" x14ac:dyDescent="0.25">
      <c r="A185" s="15" t="s">
        <v>145</v>
      </c>
      <c r="B185" s="16" t="s">
        <v>12</v>
      </c>
      <c r="C185" s="16" t="s">
        <v>146</v>
      </c>
      <c r="D185" s="18">
        <v>43193</v>
      </c>
      <c r="E185" s="26">
        <v>298886</v>
      </c>
      <c r="F185" s="20" t="s">
        <v>14</v>
      </c>
      <c r="G185" s="31">
        <v>298886</v>
      </c>
      <c r="H185" s="31">
        <v>0</v>
      </c>
      <c r="I185" s="30" t="s">
        <v>21</v>
      </c>
    </row>
    <row r="186" spans="1:9" x14ac:dyDescent="0.25">
      <c r="A186" s="15" t="s">
        <v>147</v>
      </c>
      <c r="B186" s="16" t="s">
        <v>12</v>
      </c>
      <c r="C186" s="16" t="s">
        <v>148</v>
      </c>
      <c r="D186" s="18">
        <v>43161</v>
      </c>
      <c r="E186" s="26">
        <v>28994.25</v>
      </c>
      <c r="F186" s="20" t="s">
        <v>14</v>
      </c>
      <c r="G186" s="31">
        <v>28994.25</v>
      </c>
      <c r="H186" s="31">
        <v>0</v>
      </c>
      <c r="I186" s="30" t="s">
        <v>21</v>
      </c>
    </row>
    <row r="187" spans="1:9" x14ac:dyDescent="0.25">
      <c r="A187" s="15" t="s">
        <v>149</v>
      </c>
      <c r="B187" s="16" t="s">
        <v>12</v>
      </c>
      <c r="C187" s="16" t="s">
        <v>150</v>
      </c>
      <c r="D187" s="18">
        <v>43220</v>
      </c>
      <c r="E187" s="26">
        <v>41688.25</v>
      </c>
      <c r="F187" s="20" t="s">
        <v>14</v>
      </c>
      <c r="G187" s="31">
        <v>41688.25</v>
      </c>
      <c r="H187" s="31">
        <v>0</v>
      </c>
      <c r="I187" s="30" t="s">
        <v>21</v>
      </c>
    </row>
    <row r="188" spans="1:9" x14ac:dyDescent="0.25">
      <c r="A188" s="15" t="s">
        <v>151</v>
      </c>
      <c r="B188" s="16" t="s">
        <v>12</v>
      </c>
      <c r="C188" s="16" t="s">
        <v>152</v>
      </c>
      <c r="D188" s="18">
        <v>43374</v>
      </c>
      <c r="E188" s="26">
        <v>541226</v>
      </c>
      <c r="F188" s="20" t="s">
        <v>14</v>
      </c>
      <c r="G188" s="31">
        <v>541226</v>
      </c>
      <c r="H188" s="31">
        <v>0</v>
      </c>
      <c r="I188" s="30" t="s">
        <v>21</v>
      </c>
    </row>
    <row r="189" spans="1:9" x14ac:dyDescent="0.25">
      <c r="A189" s="15" t="s">
        <v>153</v>
      </c>
      <c r="B189" s="16" t="s">
        <v>12</v>
      </c>
      <c r="C189" s="17" t="s">
        <v>154</v>
      </c>
      <c r="D189" s="24">
        <v>43983</v>
      </c>
      <c r="E189" s="21">
        <v>434002.67</v>
      </c>
      <c r="F189" s="20" t="s">
        <v>14</v>
      </c>
      <c r="G189" s="31">
        <v>434002.67</v>
      </c>
      <c r="H189" s="31">
        <v>0</v>
      </c>
      <c r="I189" s="30" t="s">
        <v>21</v>
      </c>
    </row>
    <row r="190" spans="1:9" x14ac:dyDescent="0.25">
      <c r="A190" s="15" t="s">
        <v>155</v>
      </c>
      <c r="B190" s="16" t="s">
        <v>12</v>
      </c>
      <c r="C190" s="17" t="s">
        <v>156</v>
      </c>
      <c r="D190" s="24">
        <v>43514</v>
      </c>
      <c r="E190" s="21">
        <v>760832.2</v>
      </c>
      <c r="F190" s="20" t="s">
        <v>14</v>
      </c>
      <c r="G190" s="31">
        <v>760832.2</v>
      </c>
      <c r="H190" s="31">
        <v>0</v>
      </c>
      <c r="I190" s="30" t="s">
        <v>21</v>
      </c>
    </row>
    <row r="191" spans="1:9" x14ac:dyDescent="0.25">
      <c r="A191" s="15" t="s">
        <v>157</v>
      </c>
      <c r="B191" s="16" t="s">
        <v>12</v>
      </c>
      <c r="C191" s="16" t="s">
        <v>158</v>
      </c>
      <c r="D191" s="18">
        <v>43293</v>
      </c>
      <c r="E191" s="26">
        <v>26333.33</v>
      </c>
      <c r="F191" s="20" t="s">
        <v>14</v>
      </c>
      <c r="G191" s="21">
        <v>0</v>
      </c>
      <c r="H191" s="31">
        <v>26333.33</v>
      </c>
      <c r="I191" s="30" t="s">
        <v>19</v>
      </c>
    </row>
    <row r="192" spans="1:9" x14ac:dyDescent="0.25">
      <c r="A192" s="15" t="s">
        <v>157</v>
      </c>
      <c r="B192" s="16" t="s">
        <v>12</v>
      </c>
      <c r="C192" s="16" t="s">
        <v>159</v>
      </c>
      <c r="D192" s="18">
        <v>43647</v>
      </c>
      <c r="E192" s="26">
        <v>81971.56</v>
      </c>
      <c r="F192" s="20" t="s">
        <v>14</v>
      </c>
      <c r="G192" s="21">
        <v>0</v>
      </c>
      <c r="H192" s="31">
        <v>81971.56</v>
      </c>
      <c r="I192" s="30" t="s">
        <v>19</v>
      </c>
    </row>
    <row r="193" spans="1:9" x14ac:dyDescent="0.25">
      <c r="A193" s="15" t="s">
        <v>157</v>
      </c>
      <c r="B193" s="16" t="s">
        <v>12</v>
      </c>
      <c r="C193" s="17" t="s">
        <v>160</v>
      </c>
      <c r="D193" s="24">
        <v>43983</v>
      </c>
      <c r="E193" s="21">
        <v>75790</v>
      </c>
      <c r="F193" s="20" t="s">
        <v>14</v>
      </c>
      <c r="G193" s="21">
        <v>0</v>
      </c>
      <c r="H193" s="31">
        <v>75790</v>
      </c>
      <c r="I193" s="30" t="s">
        <v>19</v>
      </c>
    </row>
    <row r="194" spans="1:9" x14ac:dyDescent="0.25">
      <c r="A194" s="15" t="s">
        <v>157</v>
      </c>
      <c r="B194" s="16" t="s">
        <v>12</v>
      </c>
      <c r="C194" s="17" t="s">
        <v>161</v>
      </c>
      <c r="D194" s="24">
        <v>43983</v>
      </c>
      <c r="E194" s="21">
        <v>119473.33</v>
      </c>
      <c r="F194" s="20" t="s">
        <v>14</v>
      </c>
      <c r="G194" s="21">
        <v>0</v>
      </c>
      <c r="H194" s="31">
        <v>119473.33</v>
      </c>
      <c r="I194" s="30" t="s">
        <v>19</v>
      </c>
    </row>
    <row r="195" spans="1:9" x14ac:dyDescent="0.25">
      <c r="A195" s="15" t="s">
        <v>157</v>
      </c>
      <c r="B195" s="16" t="s">
        <v>12</v>
      </c>
      <c r="C195" s="17" t="s">
        <v>162</v>
      </c>
      <c r="D195" s="24">
        <v>43983</v>
      </c>
      <c r="E195" s="21">
        <v>304498.33</v>
      </c>
      <c r="F195" s="20" t="s">
        <v>14</v>
      </c>
      <c r="G195" s="21">
        <v>0</v>
      </c>
      <c r="H195" s="31">
        <v>304498.33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163</v>
      </c>
      <c r="D196" s="24">
        <v>43983</v>
      </c>
      <c r="E196" s="21">
        <v>35701.050000000003</v>
      </c>
      <c r="F196" s="20" t="s">
        <v>14</v>
      </c>
      <c r="G196" s="21">
        <v>0</v>
      </c>
      <c r="H196" s="31">
        <v>35701.050000000003</v>
      </c>
      <c r="I196" s="30" t="s">
        <v>19</v>
      </c>
    </row>
    <row r="197" spans="1:9" x14ac:dyDescent="0.25">
      <c r="A197" s="15" t="s">
        <v>164</v>
      </c>
      <c r="B197" s="16" t="s">
        <v>12</v>
      </c>
      <c r="C197" s="17" t="s">
        <v>165</v>
      </c>
      <c r="D197" s="18">
        <v>43983</v>
      </c>
      <c r="E197" s="21">
        <v>190957</v>
      </c>
      <c r="F197" s="20" t="s">
        <v>14</v>
      </c>
      <c r="G197" s="21">
        <v>0</v>
      </c>
      <c r="H197" s="31">
        <v>190957</v>
      </c>
      <c r="I197" s="30" t="s">
        <v>19</v>
      </c>
    </row>
    <row r="198" spans="1:9" x14ac:dyDescent="0.25">
      <c r="A198" s="15" t="s">
        <v>157</v>
      </c>
      <c r="B198" s="16" t="s">
        <v>12</v>
      </c>
      <c r="C198" s="17" t="s">
        <v>166</v>
      </c>
      <c r="D198" s="18">
        <v>44378</v>
      </c>
      <c r="E198" s="21">
        <v>805749.99</v>
      </c>
      <c r="F198" s="20" t="s">
        <v>14</v>
      </c>
      <c r="G198" s="21">
        <v>0</v>
      </c>
      <c r="H198" s="21">
        <v>805749.99</v>
      </c>
      <c r="I198" s="30" t="s">
        <v>15</v>
      </c>
    </row>
    <row r="199" spans="1:9" x14ac:dyDescent="0.25">
      <c r="A199" s="25" t="s">
        <v>157</v>
      </c>
      <c r="B199" s="16" t="s">
        <v>12</v>
      </c>
      <c r="C199" s="17" t="s">
        <v>167</v>
      </c>
      <c r="D199" s="18">
        <v>44013</v>
      </c>
      <c r="E199" s="21">
        <v>1311778.1200000001</v>
      </c>
      <c r="F199" s="20" t="s">
        <v>14</v>
      </c>
      <c r="G199" s="21">
        <v>0</v>
      </c>
      <c r="H199" s="21">
        <v>1311778.1200000001</v>
      </c>
      <c r="I199" s="30" t="s">
        <v>15</v>
      </c>
    </row>
    <row r="200" spans="1:9" x14ac:dyDescent="0.25">
      <c r="A200" s="15" t="s">
        <v>157</v>
      </c>
      <c r="B200" s="16" t="s">
        <v>12</v>
      </c>
      <c r="C200" s="17" t="s">
        <v>168</v>
      </c>
      <c r="D200" s="18">
        <v>44013</v>
      </c>
      <c r="E200" s="21">
        <v>1191821.1200000001</v>
      </c>
      <c r="F200" s="20" t="s">
        <v>14</v>
      </c>
      <c r="G200" s="21">
        <v>0</v>
      </c>
      <c r="H200" s="21">
        <v>1191821.1200000001</v>
      </c>
      <c r="I200" s="30" t="s">
        <v>15</v>
      </c>
    </row>
    <row r="201" spans="1:9" x14ac:dyDescent="0.25">
      <c r="A201" s="15" t="s">
        <v>157</v>
      </c>
      <c r="B201" s="16" t="s">
        <v>12</v>
      </c>
      <c r="C201" s="17" t="s">
        <v>169</v>
      </c>
      <c r="D201" s="18">
        <v>44013</v>
      </c>
      <c r="E201" s="21">
        <v>833843.32</v>
      </c>
      <c r="F201" s="20" t="s">
        <v>14</v>
      </c>
      <c r="G201" s="21">
        <v>0</v>
      </c>
      <c r="H201" s="21">
        <v>833843.32</v>
      </c>
      <c r="I201" s="30" t="s">
        <v>15</v>
      </c>
    </row>
    <row r="202" spans="1:9" x14ac:dyDescent="0.25">
      <c r="A202" s="15" t="s">
        <v>157</v>
      </c>
      <c r="B202" s="16" t="s">
        <v>12</v>
      </c>
      <c r="C202" s="17" t="s">
        <v>170</v>
      </c>
      <c r="D202" s="18">
        <v>44026</v>
      </c>
      <c r="E202" s="21">
        <v>807554.71</v>
      </c>
      <c r="F202" s="20" t="s">
        <v>14</v>
      </c>
      <c r="G202" s="21">
        <v>0</v>
      </c>
      <c r="H202" s="21">
        <v>807554.71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171</v>
      </c>
      <c r="D203" s="18">
        <v>44026</v>
      </c>
      <c r="E203" s="21">
        <v>752555.62</v>
      </c>
      <c r="F203" s="20" t="s">
        <v>14</v>
      </c>
      <c r="G203" s="21">
        <v>0</v>
      </c>
      <c r="H203" s="21">
        <v>752555.62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173</v>
      </c>
      <c r="D204" s="18">
        <v>44593</v>
      </c>
      <c r="E204" s="21">
        <v>30600</v>
      </c>
      <c r="F204" s="20" t="s">
        <v>14</v>
      </c>
      <c r="G204" s="21">
        <v>0</v>
      </c>
      <c r="H204" s="21">
        <v>30600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176</v>
      </c>
      <c r="D205" s="18">
        <v>44805</v>
      </c>
      <c r="E205" s="21">
        <v>279415.13</v>
      </c>
      <c r="F205" s="20" t="s">
        <v>14</v>
      </c>
      <c r="G205" s="21">
        <v>0</v>
      </c>
      <c r="H205" s="21">
        <v>279415.13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177</v>
      </c>
      <c r="D206" s="18">
        <v>44805</v>
      </c>
      <c r="E206" s="21">
        <v>35500</v>
      </c>
      <c r="F206" s="20" t="s">
        <v>14</v>
      </c>
      <c r="G206" s="21">
        <v>0</v>
      </c>
      <c r="H206" s="21">
        <v>35500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148</v>
      </c>
      <c r="D207" s="18">
        <v>43106</v>
      </c>
      <c r="E207" s="21">
        <v>28994.25</v>
      </c>
      <c r="F207" s="20" t="s">
        <v>14</v>
      </c>
      <c r="G207" s="21">
        <v>0</v>
      </c>
      <c r="H207" s="21">
        <v>28994.25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150</v>
      </c>
      <c r="D208" s="18">
        <v>43106</v>
      </c>
      <c r="E208" s="21">
        <v>41688.25</v>
      </c>
      <c r="F208" s="20" t="s">
        <v>14</v>
      </c>
      <c r="G208" s="21">
        <v>0</v>
      </c>
      <c r="H208" s="21">
        <v>41688.25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1265</v>
      </c>
      <c r="D209" s="18">
        <v>43110</v>
      </c>
      <c r="E209" s="21">
        <v>541226</v>
      </c>
      <c r="F209" s="20" t="s">
        <v>14</v>
      </c>
      <c r="G209" s="21">
        <v>5923639.6200000001</v>
      </c>
      <c r="H209" s="21">
        <v>541226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156</v>
      </c>
      <c r="D210" s="18" t="s">
        <v>1320</v>
      </c>
      <c r="E210" s="21">
        <v>760832.2</v>
      </c>
      <c r="F210" s="20" t="s">
        <v>14</v>
      </c>
      <c r="G210" s="21">
        <v>5923639.6200000001</v>
      </c>
      <c r="H210" s="21">
        <v>760832.2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1321</v>
      </c>
      <c r="D211" s="18" t="s">
        <v>1322</v>
      </c>
      <c r="E211" s="21">
        <v>55604.49</v>
      </c>
      <c r="F211" s="20" t="s">
        <v>14</v>
      </c>
      <c r="G211" s="21">
        <v>5923639.6200000001</v>
      </c>
      <c r="H211" s="21">
        <v>55604.49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1323</v>
      </c>
      <c r="D212" s="18">
        <v>43470</v>
      </c>
      <c r="E212" s="21">
        <v>298886</v>
      </c>
      <c r="F212" s="20" t="s">
        <v>14</v>
      </c>
      <c r="G212" s="21">
        <v>5923639.6200000001</v>
      </c>
      <c r="H212" s="21">
        <v>298886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180</v>
      </c>
      <c r="D213" s="18">
        <v>44866</v>
      </c>
      <c r="E213" s="21">
        <v>953553.46</v>
      </c>
      <c r="F213" s="20" t="s">
        <v>14</v>
      </c>
      <c r="G213" s="21">
        <v>0</v>
      </c>
      <c r="H213" s="21">
        <v>953553.46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181</v>
      </c>
      <c r="D214" s="18">
        <v>44889</v>
      </c>
      <c r="E214" s="21">
        <v>113550</v>
      </c>
      <c r="F214" s="20" t="s">
        <v>14</v>
      </c>
      <c r="G214" s="21">
        <v>0</v>
      </c>
      <c r="H214" s="21">
        <v>113550</v>
      </c>
      <c r="I214" s="30" t="s">
        <v>15</v>
      </c>
    </row>
    <row r="215" spans="1:9" x14ac:dyDescent="0.25">
      <c r="A215" s="15" t="s">
        <v>184</v>
      </c>
      <c r="B215" s="16" t="s">
        <v>12</v>
      </c>
      <c r="C215" s="17" t="s">
        <v>185</v>
      </c>
      <c r="D215" s="18">
        <v>44348</v>
      </c>
      <c r="E215" s="21">
        <v>1476200</v>
      </c>
      <c r="F215" s="20" t="s">
        <v>14</v>
      </c>
      <c r="G215" s="23">
        <v>0</v>
      </c>
      <c r="H215" s="23">
        <v>1476200</v>
      </c>
      <c r="I215" s="30" t="s">
        <v>15</v>
      </c>
    </row>
    <row r="216" spans="1:9" x14ac:dyDescent="0.25">
      <c r="A216" s="15" t="s">
        <v>186</v>
      </c>
      <c r="B216" s="16" t="s">
        <v>12</v>
      </c>
      <c r="C216" s="17" t="s">
        <v>229</v>
      </c>
      <c r="D216" s="18" t="s">
        <v>1324</v>
      </c>
      <c r="E216" s="21">
        <v>73750</v>
      </c>
      <c r="F216" s="20" t="s">
        <v>14</v>
      </c>
      <c r="G216" s="21">
        <v>0</v>
      </c>
      <c r="H216" s="21">
        <v>73750</v>
      </c>
      <c r="I216" s="30" t="s">
        <v>15</v>
      </c>
    </row>
    <row r="217" spans="1:9" x14ac:dyDescent="0.25">
      <c r="A217" s="15" t="s">
        <v>186</v>
      </c>
      <c r="B217" s="16" t="s">
        <v>12</v>
      </c>
      <c r="C217" s="17" t="s">
        <v>230</v>
      </c>
      <c r="D217" s="18" t="s">
        <v>1325</v>
      </c>
      <c r="E217" s="21">
        <v>76350</v>
      </c>
      <c r="F217" s="20" t="s">
        <v>14</v>
      </c>
      <c r="G217" s="21">
        <v>0</v>
      </c>
      <c r="H217" s="21">
        <v>76350</v>
      </c>
      <c r="I217" s="30" t="s">
        <v>15</v>
      </c>
    </row>
    <row r="218" spans="1:9" x14ac:dyDescent="0.25">
      <c r="A218" s="15" t="s">
        <v>191</v>
      </c>
      <c r="B218" s="16" t="s">
        <v>12</v>
      </c>
      <c r="C218" s="17" t="s">
        <v>192</v>
      </c>
      <c r="D218" s="24">
        <v>43983</v>
      </c>
      <c r="E218" s="21">
        <v>510345.6</v>
      </c>
      <c r="F218" s="20" t="s">
        <v>14</v>
      </c>
      <c r="G218" s="21">
        <v>0</v>
      </c>
      <c r="H218" s="23">
        <v>510345.6</v>
      </c>
      <c r="I218" s="12" t="s">
        <v>15</v>
      </c>
    </row>
    <row r="219" spans="1:9" x14ac:dyDescent="0.25">
      <c r="A219" s="15" t="s">
        <v>191</v>
      </c>
      <c r="B219" s="16" t="s">
        <v>12</v>
      </c>
      <c r="C219" s="32" t="s">
        <v>193</v>
      </c>
      <c r="D219" s="24">
        <v>44501</v>
      </c>
      <c r="E219" s="21">
        <v>623731.15</v>
      </c>
      <c r="F219" s="20" t="s">
        <v>14</v>
      </c>
      <c r="G219" s="21">
        <v>0</v>
      </c>
      <c r="H219" s="21">
        <v>623731.15</v>
      </c>
      <c r="I219" s="12" t="s">
        <v>15</v>
      </c>
    </row>
    <row r="220" spans="1:9" x14ac:dyDescent="0.25">
      <c r="A220" s="15" t="s">
        <v>191</v>
      </c>
      <c r="B220" s="16" t="s">
        <v>12</v>
      </c>
      <c r="C220" s="32" t="s">
        <v>194</v>
      </c>
      <c r="D220" s="24">
        <v>44620</v>
      </c>
      <c r="E220" s="21">
        <v>19570</v>
      </c>
      <c r="F220" s="20" t="s">
        <v>14</v>
      </c>
      <c r="G220" s="21">
        <v>0</v>
      </c>
      <c r="H220" s="21">
        <v>19570</v>
      </c>
      <c r="I220" s="12" t="s">
        <v>15</v>
      </c>
    </row>
    <row r="221" spans="1:9" x14ac:dyDescent="0.25">
      <c r="A221" s="15" t="s">
        <v>191</v>
      </c>
      <c r="B221" s="16" t="s">
        <v>12</v>
      </c>
      <c r="C221" s="32" t="s">
        <v>195</v>
      </c>
      <c r="D221" s="24">
        <v>44713</v>
      </c>
      <c r="E221" s="21">
        <v>17215.21</v>
      </c>
      <c r="F221" s="20" t="s">
        <v>14</v>
      </c>
      <c r="G221" s="21">
        <v>0</v>
      </c>
      <c r="H221" s="21">
        <v>17215.21</v>
      </c>
      <c r="I221" s="12" t="s">
        <v>15</v>
      </c>
    </row>
    <row r="222" spans="1:9" x14ac:dyDescent="0.25">
      <c r="A222" s="15" t="s">
        <v>191</v>
      </c>
      <c r="B222" s="16" t="s">
        <v>12</v>
      </c>
      <c r="C222" s="32" t="s">
        <v>196</v>
      </c>
      <c r="D222" s="24">
        <v>44743</v>
      </c>
      <c r="E222" s="21">
        <v>112138.32</v>
      </c>
      <c r="F222" s="20" t="s">
        <v>14</v>
      </c>
      <c r="G222" s="21">
        <v>0</v>
      </c>
      <c r="H222" s="21">
        <v>112138.32</v>
      </c>
      <c r="I222" s="12" t="s">
        <v>15</v>
      </c>
    </row>
    <row r="223" spans="1:9" x14ac:dyDescent="0.25">
      <c r="A223" s="15" t="s">
        <v>191</v>
      </c>
      <c r="B223" s="16" t="s">
        <v>12</v>
      </c>
      <c r="C223" s="32" t="s">
        <v>197</v>
      </c>
      <c r="D223" s="24">
        <v>44743</v>
      </c>
      <c r="E223" s="21">
        <v>54920</v>
      </c>
      <c r="F223" s="20" t="s">
        <v>14</v>
      </c>
      <c r="G223" s="21">
        <v>0</v>
      </c>
      <c r="H223" s="21">
        <v>54920</v>
      </c>
      <c r="I223" s="12" t="s">
        <v>15</v>
      </c>
    </row>
    <row r="224" spans="1:9" x14ac:dyDescent="0.25">
      <c r="A224" s="15" t="s">
        <v>191</v>
      </c>
      <c r="B224" s="16" t="s">
        <v>12</v>
      </c>
      <c r="C224" s="32" t="s">
        <v>199</v>
      </c>
      <c r="D224" s="24">
        <v>44743</v>
      </c>
      <c r="E224" s="21">
        <v>86051.04</v>
      </c>
      <c r="F224" s="20" t="s">
        <v>14</v>
      </c>
      <c r="G224" s="21">
        <v>0</v>
      </c>
      <c r="H224" s="21">
        <v>86051.04</v>
      </c>
      <c r="I224" s="12" t="s">
        <v>15</v>
      </c>
    </row>
    <row r="225" spans="1:9" x14ac:dyDescent="0.25">
      <c r="A225" s="15" t="s">
        <v>191</v>
      </c>
      <c r="B225" s="16" t="s">
        <v>12</v>
      </c>
      <c r="C225" s="32" t="s">
        <v>200</v>
      </c>
      <c r="D225" s="24">
        <v>44746</v>
      </c>
      <c r="E225" s="21">
        <v>15290</v>
      </c>
      <c r="F225" s="20" t="s">
        <v>14</v>
      </c>
      <c r="G225" s="21">
        <v>0</v>
      </c>
      <c r="H225" s="21">
        <v>15290</v>
      </c>
      <c r="I225" s="12" t="s">
        <v>15</v>
      </c>
    </row>
    <row r="226" spans="1:9" x14ac:dyDescent="0.25">
      <c r="A226" s="15" t="s">
        <v>191</v>
      </c>
      <c r="B226" s="16" t="s">
        <v>12</v>
      </c>
      <c r="C226" s="32" t="s">
        <v>201</v>
      </c>
      <c r="D226" s="24">
        <v>44748</v>
      </c>
      <c r="E226" s="21">
        <v>54899.08</v>
      </c>
      <c r="F226" s="20" t="s">
        <v>14</v>
      </c>
      <c r="G226" s="21">
        <v>0</v>
      </c>
      <c r="H226" s="21">
        <v>54899.08</v>
      </c>
      <c r="I226" s="12" t="s">
        <v>15</v>
      </c>
    </row>
    <row r="227" spans="1:9" x14ac:dyDescent="0.25">
      <c r="A227" s="15" t="s">
        <v>191</v>
      </c>
      <c r="B227" s="16" t="s">
        <v>12</v>
      </c>
      <c r="C227" s="32" t="s">
        <v>202</v>
      </c>
      <c r="D227" s="24">
        <v>44748</v>
      </c>
      <c r="E227" s="21">
        <v>55100.12</v>
      </c>
      <c r="F227" s="20" t="s">
        <v>14</v>
      </c>
      <c r="G227" s="21">
        <v>0</v>
      </c>
      <c r="H227" s="21">
        <v>55100.12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203</v>
      </c>
      <c r="D228" s="24">
        <v>44748</v>
      </c>
      <c r="E228" s="21">
        <v>55100.12</v>
      </c>
      <c r="F228" s="20" t="s">
        <v>14</v>
      </c>
      <c r="G228" s="21">
        <v>0</v>
      </c>
      <c r="H228" s="21">
        <v>55100.12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204</v>
      </c>
      <c r="D229" s="24">
        <v>44748</v>
      </c>
      <c r="E229" s="21">
        <v>37869.08</v>
      </c>
      <c r="F229" s="20" t="s">
        <v>14</v>
      </c>
      <c r="G229" s="21">
        <v>0</v>
      </c>
      <c r="H229" s="21">
        <v>37869.08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205</v>
      </c>
      <c r="D230" s="24">
        <v>44853</v>
      </c>
      <c r="E230" s="21">
        <v>20132.7</v>
      </c>
      <c r="F230" s="20" t="s">
        <v>14</v>
      </c>
      <c r="G230" s="21">
        <v>0</v>
      </c>
      <c r="H230" s="21">
        <v>20132.7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206</v>
      </c>
      <c r="D231" s="24">
        <v>44854</v>
      </c>
      <c r="E231" s="21">
        <v>307116.01</v>
      </c>
      <c r="F231" s="20" t="s">
        <v>14</v>
      </c>
      <c r="G231" s="21">
        <v>307116.01</v>
      </c>
      <c r="H231" s="21">
        <v>0</v>
      </c>
      <c r="I231" s="12" t="s">
        <v>21</v>
      </c>
    </row>
    <row r="232" spans="1:9" x14ac:dyDescent="0.25">
      <c r="A232" s="15" t="s">
        <v>191</v>
      </c>
      <c r="B232" s="16" t="s">
        <v>12</v>
      </c>
      <c r="C232" s="32" t="s">
        <v>207</v>
      </c>
      <c r="D232" s="24">
        <v>44854</v>
      </c>
      <c r="E232" s="21">
        <v>307116.01</v>
      </c>
      <c r="F232" s="20" t="s">
        <v>14</v>
      </c>
      <c r="G232" s="21">
        <v>307116.01</v>
      </c>
      <c r="H232" s="21">
        <v>0</v>
      </c>
      <c r="I232" s="12" t="s">
        <v>21</v>
      </c>
    </row>
    <row r="233" spans="1:9" x14ac:dyDescent="0.25">
      <c r="A233" s="15" t="s">
        <v>191</v>
      </c>
      <c r="B233" s="16" t="s">
        <v>12</v>
      </c>
      <c r="C233" s="32" t="s">
        <v>208</v>
      </c>
      <c r="D233" s="24">
        <v>44889</v>
      </c>
      <c r="E233" s="21">
        <v>263422.89</v>
      </c>
      <c r="F233" s="20" t="s">
        <v>14</v>
      </c>
      <c r="G233" s="21">
        <v>263422.89</v>
      </c>
      <c r="H233" s="21">
        <v>0</v>
      </c>
      <c r="I233" s="12" t="s">
        <v>21</v>
      </c>
    </row>
    <row r="234" spans="1:9" x14ac:dyDescent="0.25">
      <c r="A234" s="15" t="s">
        <v>191</v>
      </c>
      <c r="B234" s="16" t="s">
        <v>12</v>
      </c>
      <c r="C234" s="32" t="s">
        <v>209</v>
      </c>
      <c r="D234" s="24">
        <v>44875</v>
      </c>
      <c r="E234" s="21">
        <v>849217.92</v>
      </c>
      <c r="F234" s="20" t="s">
        <v>14</v>
      </c>
      <c r="G234" s="21">
        <v>0</v>
      </c>
      <c r="H234" s="21">
        <v>849217.92</v>
      </c>
      <c r="I234" s="12" t="s">
        <v>15</v>
      </c>
    </row>
    <row r="235" spans="1:9" x14ac:dyDescent="0.25">
      <c r="A235" s="15" t="s">
        <v>191</v>
      </c>
      <c r="B235" s="16" t="s">
        <v>12</v>
      </c>
      <c r="C235" s="32" t="s">
        <v>210</v>
      </c>
      <c r="D235" s="24">
        <v>44876</v>
      </c>
      <c r="E235" s="21">
        <v>20132.7</v>
      </c>
      <c r="F235" s="20" t="s">
        <v>14</v>
      </c>
      <c r="G235" s="21">
        <v>0</v>
      </c>
      <c r="H235" s="21">
        <v>20132.7</v>
      </c>
      <c r="I235" s="12" t="s">
        <v>15</v>
      </c>
    </row>
    <row r="236" spans="1:9" x14ac:dyDescent="0.25">
      <c r="A236" s="15" t="s">
        <v>191</v>
      </c>
      <c r="B236" s="16" t="s">
        <v>12</v>
      </c>
      <c r="C236" s="32" t="s">
        <v>211</v>
      </c>
      <c r="D236" s="24">
        <v>44876</v>
      </c>
      <c r="E236" s="21">
        <v>1491672.7</v>
      </c>
      <c r="F236" s="20" t="s">
        <v>14</v>
      </c>
      <c r="G236" s="21">
        <v>0</v>
      </c>
      <c r="H236" s="21">
        <v>1491672.7</v>
      </c>
      <c r="I236" s="12" t="s">
        <v>15</v>
      </c>
    </row>
    <row r="237" spans="1:9" x14ac:dyDescent="0.25">
      <c r="A237" s="15" t="s">
        <v>191</v>
      </c>
      <c r="B237" s="16" t="s">
        <v>12</v>
      </c>
      <c r="C237" s="32" t="s">
        <v>212</v>
      </c>
      <c r="D237" s="24">
        <v>44879</v>
      </c>
      <c r="E237" s="21">
        <v>634924.87</v>
      </c>
      <c r="F237" s="20" t="s">
        <v>14</v>
      </c>
      <c r="G237" s="21">
        <v>0</v>
      </c>
      <c r="H237" s="21">
        <v>634924.87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213</v>
      </c>
      <c r="D238" s="24">
        <v>44879</v>
      </c>
      <c r="E238" s="21">
        <v>1530946</v>
      </c>
      <c r="F238" s="20" t="s">
        <v>14</v>
      </c>
      <c r="G238" s="21">
        <v>0</v>
      </c>
      <c r="H238" s="21">
        <v>1530946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214</v>
      </c>
      <c r="D239" s="24">
        <v>44896</v>
      </c>
      <c r="E239" s="21">
        <v>303418.53000000003</v>
      </c>
      <c r="F239" s="20" t="s">
        <v>14</v>
      </c>
      <c r="G239" s="21">
        <v>0</v>
      </c>
      <c r="H239" s="21">
        <v>303418.53000000003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215</v>
      </c>
      <c r="D240" s="24">
        <v>44889</v>
      </c>
      <c r="E240" s="21">
        <v>308014.15999999997</v>
      </c>
      <c r="F240" s="20" t="s">
        <v>14</v>
      </c>
      <c r="G240" s="21">
        <v>308014.15999999997</v>
      </c>
      <c r="H240" s="21">
        <v>0</v>
      </c>
      <c r="I240" s="12" t="s">
        <v>21</v>
      </c>
    </row>
    <row r="241" spans="1:9" x14ac:dyDescent="0.25">
      <c r="A241" s="15" t="s">
        <v>191</v>
      </c>
      <c r="B241" s="16" t="s">
        <v>12</v>
      </c>
      <c r="C241" s="32" t="s">
        <v>1326</v>
      </c>
      <c r="D241" s="24">
        <v>44928</v>
      </c>
      <c r="E241" s="21">
        <v>730800</v>
      </c>
      <c r="F241" s="20" t="s">
        <v>14</v>
      </c>
      <c r="G241" s="21">
        <v>0</v>
      </c>
      <c r="H241" s="21">
        <v>730800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1327</v>
      </c>
      <c r="D242" s="24">
        <v>45109</v>
      </c>
      <c r="E242" s="21">
        <v>268103.93</v>
      </c>
      <c r="F242" s="20" t="s">
        <v>14</v>
      </c>
      <c r="G242" s="21">
        <v>0</v>
      </c>
      <c r="H242" s="21">
        <v>268103.93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216</v>
      </c>
      <c r="D243" s="24">
        <v>44893</v>
      </c>
      <c r="E243" s="21">
        <v>303418.53000000003</v>
      </c>
      <c r="F243" s="20" t="s">
        <v>14</v>
      </c>
      <c r="G243" s="21">
        <v>0</v>
      </c>
      <c r="H243" s="21">
        <v>303418.53000000003</v>
      </c>
      <c r="I243" s="12" t="s">
        <v>15</v>
      </c>
    </row>
    <row r="244" spans="1:9" x14ac:dyDescent="0.25">
      <c r="A244" s="15" t="s">
        <v>191</v>
      </c>
      <c r="B244" s="16" t="s">
        <v>12</v>
      </c>
      <c r="C244" s="32" t="s">
        <v>217</v>
      </c>
      <c r="D244" s="24">
        <v>44893</v>
      </c>
      <c r="E244" s="21">
        <v>278419.78000000003</v>
      </c>
      <c r="F244" s="20" t="s">
        <v>14</v>
      </c>
      <c r="G244" s="21">
        <v>278419.78000000003</v>
      </c>
      <c r="H244" s="21">
        <v>0</v>
      </c>
      <c r="I244" s="12" t="s">
        <v>21</v>
      </c>
    </row>
    <row r="245" spans="1:9" x14ac:dyDescent="0.25">
      <c r="A245" s="15" t="s">
        <v>218</v>
      </c>
      <c r="B245" s="16" t="s">
        <v>12</v>
      </c>
      <c r="C245" s="16" t="s">
        <v>219</v>
      </c>
      <c r="D245" s="18">
        <v>43564</v>
      </c>
      <c r="E245" s="26">
        <v>25480</v>
      </c>
      <c r="F245" s="20" t="s">
        <v>14</v>
      </c>
      <c r="G245" s="22">
        <v>0</v>
      </c>
      <c r="H245" s="23">
        <v>25480</v>
      </c>
      <c r="I245" s="12" t="s">
        <v>19</v>
      </c>
    </row>
    <row r="246" spans="1:9" x14ac:dyDescent="0.25">
      <c r="A246" s="15" t="s">
        <v>218</v>
      </c>
      <c r="B246" s="16" t="s">
        <v>12</v>
      </c>
      <c r="C246" s="17" t="s">
        <v>220</v>
      </c>
      <c r="D246" s="24">
        <v>43983</v>
      </c>
      <c r="E246" s="21">
        <v>5000000</v>
      </c>
      <c r="F246" s="20" t="s">
        <v>14</v>
      </c>
      <c r="G246" s="22">
        <v>0</v>
      </c>
      <c r="H246" s="23">
        <v>5000000</v>
      </c>
      <c r="I246" s="12" t="s">
        <v>19</v>
      </c>
    </row>
    <row r="247" spans="1:9" x14ac:dyDescent="0.25">
      <c r="A247" s="15" t="s">
        <v>218</v>
      </c>
      <c r="B247" s="16" t="s">
        <v>12</v>
      </c>
      <c r="C247" s="17" t="s">
        <v>221</v>
      </c>
      <c r="D247" s="24">
        <v>44636</v>
      </c>
      <c r="E247" s="21">
        <v>40608</v>
      </c>
      <c r="F247" s="20" t="s">
        <v>14</v>
      </c>
      <c r="G247" s="22">
        <v>0</v>
      </c>
      <c r="H247" s="21">
        <v>40608</v>
      </c>
      <c r="I247" s="12" t="s">
        <v>15</v>
      </c>
    </row>
    <row r="248" spans="1:9" x14ac:dyDescent="0.25">
      <c r="A248" s="15" t="s">
        <v>218</v>
      </c>
      <c r="B248" s="16" t="s">
        <v>12</v>
      </c>
      <c r="C248" s="17" t="s">
        <v>222</v>
      </c>
      <c r="D248" s="24">
        <v>44636</v>
      </c>
      <c r="E248" s="21">
        <v>40608</v>
      </c>
      <c r="F248" s="20" t="s">
        <v>14</v>
      </c>
      <c r="G248" s="22">
        <v>0</v>
      </c>
      <c r="H248" s="21">
        <v>40608</v>
      </c>
      <c r="I248" s="12" t="s">
        <v>15</v>
      </c>
    </row>
    <row r="249" spans="1:9" x14ac:dyDescent="0.25">
      <c r="A249" s="15" t="s">
        <v>218</v>
      </c>
      <c r="B249" s="16" t="s">
        <v>12</v>
      </c>
      <c r="C249" s="17" t="s">
        <v>223</v>
      </c>
      <c r="D249" s="24">
        <v>44636</v>
      </c>
      <c r="E249" s="21">
        <v>40608</v>
      </c>
      <c r="F249" s="20" t="s">
        <v>14</v>
      </c>
      <c r="G249" s="22">
        <v>0</v>
      </c>
      <c r="H249" s="21">
        <v>40608</v>
      </c>
      <c r="I249" s="12" t="s">
        <v>15</v>
      </c>
    </row>
    <row r="250" spans="1:9" x14ac:dyDescent="0.25">
      <c r="A250" s="15" t="s">
        <v>218</v>
      </c>
      <c r="B250" s="16" t="s">
        <v>12</v>
      </c>
      <c r="C250" s="17" t="s">
        <v>224</v>
      </c>
      <c r="D250" s="24">
        <v>44866</v>
      </c>
      <c r="E250" s="21">
        <v>1244500</v>
      </c>
      <c r="F250" s="20" t="s">
        <v>14</v>
      </c>
      <c r="G250" s="21">
        <v>1244500</v>
      </c>
      <c r="H250" s="21">
        <v>0</v>
      </c>
      <c r="I250" s="12" t="s">
        <v>21</v>
      </c>
    </row>
    <row r="251" spans="1:9" x14ac:dyDescent="0.25">
      <c r="A251" s="15" t="s">
        <v>218</v>
      </c>
      <c r="B251" s="16" t="s">
        <v>12</v>
      </c>
      <c r="C251" s="17" t="s">
        <v>1328</v>
      </c>
      <c r="D251" s="24">
        <v>44928</v>
      </c>
      <c r="E251" s="21">
        <v>18937.59</v>
      </c>
      <c r="F251" s="20" t="s">
        <v>14</v>
      </c>
      <c r="G251" s="21">
        <v>0</v>
      </c>
      <c r="H251" s="21">
        <v>18937.59</v>
      </c>
      <c r="I251" s="12" t="s">
        <v>15</v>
      </c>
    </row>
    <row r="252" spans="1:9" x14ac:dyDescent="0.25">
      <c r="A252" s="15" t="s">
        <v>218</v>
      </c>
      <c r="B252" s="16" t="s">
        <v>12</v>
      </c>
      <c r="C252" s="17" t="s">
        <v>1329</v>
      </c>
      <c r="D252" s="24">
        <v>44928</v>
      </c>
      <c r="E252" s="21">
        <v>112000</v>
      </c>
      <c r="F252" s="20" t="s">
        <v>14</v>
      </c>
      <c r="G252" s="21">
        <v>0</v>
      </c>
      <c r="H252" s="21">
        <v>112000</v>
      </c>
      <c r="I252" s="12" t="s">
        <v>15</v>
      </c>
    </row>
    <row r="253" spans="1:9" x14ac:dyDescent="0.25">
      <c r="A253" s="15" t="s">
        <v>218</v>
      </c>
      <c r="B253" s="16" t="s">
        <v>12</v>
      </c>
      <c r="C253" s="17" t="s">
        <v>1330</v>
      </c>
      <c r="D253" s="24">
        <v>44928</v>
      </c>
      <c r="E253" s="21">
        <v>256000</v>
      </c>
      <c r="F253" s="20" t="s">
        <v>14</v>
      </c>
      <c r="G253" s="21">
        <v>0</v>
      </c>
      <c r="H253" s="21">
        <v>256000</v>
      </c>
      <c r="I253" s="12" t="s">
        <v>15</v>
      </c>
    </row>
    <row r="254" spans="1:9" x14ac:dyDescent="0.25">
      <c r="A254" s="15" t="s">
        <v>218</v>
      </c>
      <c r="B254" s="16" t="s">
        <v>12</v>
      </c>
      <c r="C254" s="17" t="s">
        <v>1331</v>
      </c>
      <c r="D254" s="24">
        <v>44928</v>
      </c>
      <c r="E254" s="21">
        <v>80000</v>
      </c>
      <c r="F254" s="20" t="s">
        <v>14</v>
      </c>
      <c r="G254" s="21">
        <v>0</v>
      </c>
      <c r="H254" s="21">
        <v>80000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7" t="s">
        <v>353</v>
      </c>
      <c r="D255" s="24">
        <v>44928</v>
      </c>
      <c r="E255" s="21">
        <v>16000</v>
      </c>
      <c r="F255" s="20" t="s">
        <v>14</v>
      </c>
      <c r="G255" s="21">
        <v>0</v>
      </c>
      <c r="H255" s="21">
        <v>16000</v>
      </c>
      <c r="I255" s="12" t="s">
        <v>15</v>
      </c>
    </row>
    <row r="256" spans="1:9" x14ac:dyDescent="0.25">
      <c r="A256" s="15" t="s">
        <v>218</v>
      </c>
      <c r="B256" s="16" t="s">
        <v>12</v>
      </c>
      <c r="C256" s="17" t="s">
        <v>1332</v>
      </c>
      <c r="D256" s="24">
        <v>44928</v>
      </c>
      <c r="E256" s="21">
        <v>1244500</v>
      </c>
      <c r="F256" s="20" t="s">
        <v>14</v>
      </c>
      <c r="G256" s="21">
        <v>0</v>
      </c>
      <c r="H256" s="21">
        <v>1244500</v>
      </c>
      <c r="I256" s="12" t="s">
        <v>15</v>
      </c>
    </row>
    <row r="257" spans="1:9" x14ac:dyDescent="0.25">
      <c r="A257" s="15" t="s">
        <v>218</v>
      </c>
      <c r="B257" s="16" t="s">
        <v>12</v>
      </c>
      <c r="C257" s="17" t="s">
        <v>1333</v>
      </c>
      <c r="D257" s="24">
        <v>44928</v>
      </c>
      <c r="E257" s="21">
        <v>16000</v>
      </c>
      <c r="F257" s="20" t="s">
        <v>14</v>
      </c>
      <c r="G257" s="21">
        <v>0</v>
      </c>
      <c r="H257" s="21">
        <v>16000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226</v>
      </c>
      <c r="D258" s="24">
        <v>44896</v>
      </c>
      <c r="E258" s="21">
        <v>56608</v>
      </c>
      <c r="F258" s="20" t="s">
        <v>14</v>
      </c>
      <c r="G258" s="22">
        <v>0</v>
      </c>
      <c r="H258" s="21">
        <v>56608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227</v>
      </c>
      <c r="D259" s="24">
        <v>44896</v>
      </c>
      <c r="E259" s="21">
        <v>56608</v>
      </c>
      <c r="F259" s="20" t="s">
        <v>14</v>
      </c>
      <c r="G259" s="22">
        <v>0</v>
      </c>
      <c r="H259" s="21">
        <v>56608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228</v>
      </c>
      <c r="D260" s="24">
        <v>44896</v>
      </c>
      <c r="E260" s="21">
        <v>1244500</v>
      </c>
      <c r="F260" s="20" t="s">
        <v>14</v>
      </c>
      <c r="G260" s="21">
        <v>1244500</v>
      </c>
      <c r="H260" s="21">
        <v>0</v>
      </c>
      <c r="I260" s="12" t="s">
        <v>21</v>
      </c>
    </row>
    <row r="261" spans="1:9" x14ac:dyDescent="0.25">
      <c r="A261" s="15" t="s">
        <v>231</v>
      </c>
      <c r="B261" s="16" t="s">
        <v>12</v>
      </c>
      <c r="C261" s="17" t="s">
        <v>232</v>
      </c>
      <c r="D261" s="24">
        <v>43405</v>
      </c>
      <c r="E261" s="21">
        <v>118000</v>
      </c>
      <c r="F261" s="20" t="s">
        <v>14</v>
      </c>
      <c r="G261" s="22">
        <v>0</v>
      </c>
      <c r="H261" s="23">
        <v>118000</v>
      </c>
      <c r="I261" s="12" t="s">
        <v>19</v>
      </c>
    </row>
    <row r="262" spans="1:9" x14ac:dyDescent="0.25">
      <c r="A262" s="15" t="s">
        <v>231</v>
      </c>
      <c r="B262" s="16" t="s">
        <v>12</v>
      </c>
      <c r="C262" s="17" t="s">
        <v>233</v>
      </c>
      <c r="D262" s="24">
        <v>43983</v>
      </c>
      <c r="E262" s="21">
        <v>254500</v>
      </c>
      <c r="F262" s="20" t="s">
        <v>14</v>
      </c>
      <c r="G262" s="22">
        <v>0</v>
      </c>
      <c r="H262" s="23">
        <v>254500</v>
      </c>
      <c r="I262" s="12" t="s">
        <v>19</v>
      </c>
    </row>
    <row r="263" spans="1:9" x14ac:dyDescent="0.25">
      <c r="A263" s="15" t="s">
        <v>231</v>
      </c>
      <c r="B263" s="16" t="s">
        <v>12</v>
      </c>
      <c r="C263" s="17" t="s">
        <v>234</v>
      </c>
      <c r="D263" s="24">
        <v>43983</v>
      </c>
      <c r="E263" s="21">
        <v>202000</v>
      </c>
      <c r="F263" s="20" t="s">
        <v>14</v>
      </c>
      <c r="G263" s="22">
        <v>0</v>
      </c>
      <c r="H263" s="23">
        <v>202000</v>
      </c>
      <c r="I263" s="12" t="s">
        <v>19</v>
      </c>
    </row>
    <row r="264" spans="1:9" x14ac:dyDescent="0.25">
      <c r="A264" s="15" t="s">
        <v>231</v>
      </c>
      <c r="B264" s="16" t="s">
        <v>12</v>
      </c>
      <c r="C264" s="17" t="s">
        <v>235</v>
      </c>
      <c r="D264" s="24">
        <v>43983</v>
      </c>
      <c r="E264" s="21">
        <v>192000</v>
      </c>
      <c r="F264" s="20" t="s">
        <v>14</v>
      </c>
      <c r="G264" s="22">
        <v>0</v>
      </c>
      <c r="H264" s="23">
        <v>192000</v>
      </c>
      <c r="I264" s="12" t="s">
        <v>19</v>
      </c>
    </row>
    <row r="265" spans="1:9" x14ac:dyDescent="0.25">
      <c r="A265" s="15" t="s">
        <v>231</v>
      </c>
      <c r="B265" s="16" t="s">
        <v>12</v>
      </c>
      <c r="C265" s="17" t="s">
        <v>236</v>
      </c>
      <c r="D265" s="24">
        <v>43983</v>
      </c>
      <c r="E265" s="21">
        <v>190000</v>
      </c>
      <c r="F265" s="20" t="s">
        <v>14</v>
      </c>
      <c r="G265" s="22">
        <v>0</v>
      </c>
      <c r="H265" s="23">
        <v>190000</v>
      </c>
      <c r="I265" s="12" t="s">
        <v>19</v>
      </c>
    </row>
    <row r="266" spans="1:9" x14ac:dyDescent="0.25">
      <c r="A266" s="15" t="s">
        <v>231</v>
      </c>
      <c r="B266" s="16" t="s">
        <v>12</v>
      </c>
      <c r="C266" s="17" t="s">
        <v>237</v>
      </c>
      <c r="D266" s="24">
        <v>43983</v>
      </c>
      <c r="E266" s="21">
        <v>95000</v>
      </c>
      <c r="F266" s="20" t="s">
        <v>14</v>
      </c>
      <c r="G266" s="22">
        <v>0</v>
      </c>
      <c r="H266" s="23">
        <v>95000</v>
      </c>
      <c r="I266" s="12" t="s">
        <v>19</v>
      </c>
    </row>
    <row r="267" spans="1:9" x14ac:dyDescent="0.25">
      <c r="A267" s="15" t="s">
        <v>231</v>
      </c>
      <c r="B267" s="16" t="s">
        <v>12</v>
      </c>
      <c r="C267" s="17" t="s">
        <v>238</v>
      </c>
      <c r="D267" s="24">
        <v>44105</v>
      </c>
      <c r="E267" s="21">
        <v>143250</v>
      </c>
      <c r="F267" s="20" t="s">
        <v>14</v>
      </c>
      <c r="G267" s="22">
        <v>0</v>
      </c>
      <c r="H267" s="23">
        <v>143250</v>
      </c>
      <c r="I267" s="12" t="s">
        <v>19</v>
      </c>
    </row>
    <row r="268" spans="1:9" x14ac:dyDescent="0.25">
      <c r="A268" s="15" t="s">
        <v>231</v>
      </c>
      <c r="B268" s="16" t="s">
        <v>12</v>
      </c>
      <c r="C268" s="32" t="s">
        <v>239</v>
      </c>
      <c r="D268" s="24">
        <v>44210</v>
      </c>
      <c r="E268" s="21">
        <v>808000</v>
      </c>
      <c r="F268" s="20" t="s">
        <v>14</v>
      </c>
      <c r="G268" s="22">
        <v>0</v>
      </c>
      <c r="H268" s="23">
        <v>808000</v>
      </c>
      <c r="I268" s="12" t="s">
        <v>15</v>
      </c>
    </row>
    <row r="269" spans="1:9" x14ac:dyDescent="0.25">
      <c r="A269" s="15" t="s">
        <v>231</v>
      </c>
      <c r="B269" s="16" t="s">
        <v>12</v>
      </c>
      <c r="C269" s="32" t="s">
        <v>240</v>
      </c>
      <c r="D269" s="24">
        <v>43983</v>
      </c>
      <c r="E269" s="21">
        <v>68250</v>
      </c>
      <c r="F269" s="20" t="s">
        <v>14</v>
      </c>
      <c r="G269" s="22">
        <v>0</v>
      </c>
      <c r="H269" s="23">
        <v>68250</v>
      </c>
      <c r="I269" s="12" t="s">
        <v>19</v>
      </c>
    </row>
    <row r="270" spans="1:9" x14ac:dyDescent="0.25">
      <c r="A270" s="15" t="s">
        <v>231</v>
      </c>
      <c r="B270" s="16" t="s">
        <v>12</v>
      </c>
      <c r="C270" s="32" t="s">
        <v>241</v>
      </c>
      <c r="D270" s="24">
        <v>44348</v>
      </c>
      <c r="E270" s="21">
        <v>235500</v>
      </c>
      <c r="F270" s="20" t="s">
        <v>14</v>
      </c>
      <c r="G270" s="22">
        <v>0</v>
      </c>
      <c r="H270" s="23">
        <v>235500</v>
      </c>
      <c r="I270" s="12" t="s">
        <v>15</v>
      </c>
    </row>
    <row r="271" spans="1:9" x14ac:dyDescent="0.25">
      <c r="A271" s="33" t="s">
        <v>242</v>
      </c>
      <c r="B271" s="16" t="s">
        <v>12</v>
      </c>
      <c r="C271" s="32" t="s">
        <v>243</v>
      </c>
      <c r="D271" s="24">
        <v>44418</v>
      </c>
      <c r="E271" s="21">
        <v>1312000</v>
      </c>
      <c r="F271" s="20" t="s">
        <v>14</v>
      </c>
      <c r="G271" s="22">
        <v>0</v>
      </c>
      <c r="H271" s="23">
        <v>1312000</v>
      </c>
      <c r="I271" s="12" t="s">
        <v>15</v>
      </c>
    </row>
    <row r="272" spans="1:9" x14ac:dyDescent="0.25">
      <c r="A272" s="33" t="s">
        <v>242</v>
      </c>
      <c r="B272" s="16" t="s">
        <v>12</v>
      </c>
      <c r="C272" s="32" t="s">
        <v>244</v>
      </c>
      <c r="D272" s="24">
        <v>44438</v>
      </c>
      <c r="E272" s="21">
        <v>56000</v>
      </c>
      <c r="F272" s="20" t="s">
        <v>14</v>
      </c>
      <c r="G272" s="22">
        <v>0</v>
      </c>
      <c r="H272" s="23">
        <v>56000</v>
      </c>
      <c r="I272" s="12" t="s">
        <v>15</v>
      </c>
    </row>
    <row r="273" spans="1:9" x14ac:dyDescent="0.25">
      <c r="A273" s="33" t="s">
        <v>242</v>
      </c>
      <c r="B273" s="16" t="s">
        <v>12</v>
      </c>
      <c r="C273" s="32" t="s">
        <v>245</v>
      </c>
      <c r="D273" s="24">
        <v>44438</v>
      </c>
      <c r="E273" s="21">
        <v>78500</v>
      </c>
      <c r="F273" s="20" t="s">
        <v>14</v>
      </c>
      <c r="G273" s="22">
        <v>0</v>
      </c>
      <c r="H273" s="23">
        <v>78500</v>
      </c>
      <c r="I273" s="12" t="s">
        <v>15</v>
      </c>
    </row>
    <row r="274" spans="1:9" x14ac:dyDescent="0.25">
      <c r="A274" s="33" t="s">
        <v>246</v>
      </c>
      <c r="B274" s="16" t="s">
        <v>12</v>
      </c>
      <c r="C274" s="32" t="s">
        <v>247</v>
      </c>
      <c r="D274" s="24">
        <v>44434</v>
      </c>
      <c r="E274" s="21">
        <v>294000</v>
      </c>
      <c r="F274" s="20" t="s">
        <v>14</v>
      </c>
      <c r="G274" s="22">
        <v>0</v>
      </c>
      <c r="H274" s="23">
        <v>294000</v>
      </c>
      <c r="I274" s="12" t="s">
        <v>15</v>
      </c>
    </row>
    <row r="275" spans="1:9" x14ac:dyDescent="0.25">
      <c r="A275" s="15" t="s">
        <v>248</v>
      </c>
      <c r="B275" s="16" t="s">
        <v>12</v>
      </c>
      <c r="C275" s="27" t="s">
        <v>249</v>
      </c>
      <c r="D275" s="28">
        <v>44501</v>
      </c>
      <c r="E275" s="21">
        <v>230000</v>
      </c>
      <c r="F275" s="20" t="s">
        <v>14</v>
      </c>
      <c r="G275" s="22">
        <v>0</v>
      </c>
      <c r="H275" s="21">
        <v>230000</v>
      </c>
      <c r="I275" s="12" t="s">
        <v>15</v>
      </c>
    </row>
    <row r="276" spans="1:9" x14ac:dyDescent="0.25">
      <c r="A276" s="15" t="s">
        <v>248</v>
      </c>
      <c r="B276" s="16" t="s">
        <v>12</v>
      </c>
      <c r="C276" s="27" t="s">
        <v>250</v>
      </c>
      <c r="D276" s="28">
        <v>44501</v>
      </c>
      <c r="E276" s="21">
        <v>136500</v>
      </c>
      <c r="F276" s="20" t="s">
        <v>14</v>
      </c>
      <c r="G276" s="22">
        <v>0</v>
      </c>
      <c r="H276" s="21">
        <v>136500</v>
      </c>
      <c r="I276" s="12" t="s">
        <v>15</v>
      </c>
    </row>
    <row r="277" spans="1:9" x14ac:dyDescent="0.25">
      <c r="A277" s="15" t="s">
        <v>248</v>
      </c>
      <c r="B277" s="16" t="s">
        <v>12</v>
      </c>
      <c r="C277" s="27" t="s">
        <v>251</v>
      </c>
      <c r="D277" s="28">
        <v>44510</v>
      </c>
      <c r="E277" s="21">
        <v>1922800</v>
      </c>
      <c r="F277" s="20" t="s">
        <v>14</v>
      </c>
      <c r="G277" s="22">
        <v>0</v>
      </c>
      <c r="H277" s="21">
        <v>1922800</v>
      </c>
      <c r="I277" s="12" t="s">
        <v>15</v>
      </c>
    </row>
    <row r="278" spans="1:9" x14ac:dyDescent="0.25">
      <c r="A278" s="15" t="s">
        <v>248</v>
      </c>
      <c r="B278" s="16" t="s">
        <v>12</v>
      </c>
      <c r="C278" s="27" t="s">
        <v>252</v>
      </c>
      <c r="D278" s="28">
        <v>44524</v>
      </c>
      <c r="E278" s="21">
        <v>205000</v>
      </c>
      <c r="F278" s="20" t="s">
        <v>14</v>
      </c>
      <c r="G278" s="22">
        <v>0</v>
      </c>
      <c r="H278" s="21">
        <v>205000</v>
      </c>
      <c r="I278" s="12" t="s">
        <v>15</v>
      </c>
    </row>
    <row r="279" spans="1:9" x14ac:dyDescent="0.25">
      <c r="A279" s="15" t="s">
        <v>248</v>
      </c>
      <c r="B279" s="16" t="s">
        <v>12</v>
      </c>
      <c r="C279" s="27" t="s">
        <v>253</v>
      </c>
      <c r="D279" s="28">
        <v>44524</v>
      </c>
      <c r="E279" s="21">
        <v>415000</v>
      </c>
      <c r="F279" s="20" t="s">
        <v>14</v>
      </c>
      <c r="G279" s="22">
        <v>0</v>
      </c>
      <c r="H279" s="21">
        <v>415000</v>
      </c>
      <c r="I279" s="12" t="s">
        <v>15</v>
      </c>
    </row>
    <row r="280" spans="1:9" x14ac:dyDescent="0.25">
      <c r="A280" s="15" t="s">
        <v>248</v>
      </c>
      <c r="B280" s="16" t="s">
        <v>12</v>
      </c>
      <c r="C280" s="27" t="s">
        <v>254</v>
      </c>
      <c r="D280" s="28">
        <v>44635</v>
      </c>
      <c r="E280" s="21">
        <v>192800</v>
      </c>
      <c r="F280" s="20" t="s">
        <v>14</v>
      </c>
      <c r="G280" s="21">
        <v>0</v>
      </c>
      <c r="H280" s="21">
        <v>192800</v>
      </c>
      <c r="I280" s="12" t="s">
        <v>15</v>
      </c>
    </row>
    <row r="281" spans="1:9" x14ac:dyDescent="0.25">
      <c r="A281" s="15" t="s">
        <v>248</v>
      </c>
      <c r="B281" s="16" t="s">
        <v>12</v>
      </c>
      <c r="C281" s="27" t="s">
        <v>255</v>
      </c>
      <c r="D281" s="28">
        <v>44637</v>
      </c>
      <c r="E281" s="21">
        <v>2867500</v>
      </c>
      <c r="F281" s="20" t="s">
        <v>14</v>
      </c>
      <c r="G281" s="21">
        <v>0</v>
      </c>
      <c r="H281" s="21">
        <v>2867500</v>
      </c>
      <c r="I281" s="12" t="s">
        <v>15</v>
      </c>
    </row>
    <row r="282" spans="1:9" x14ac:dyDescent="0.25">
      <c r="A282" s="15" t="s">
        <v>248</v>
      </c>
      <c r="B282" s="16" t="s">
        <v>12</v>
      </c>
      <c r="C282" s="27" t="s">
        <v>256</v>
      </c>
      <c r="D282" s="28">
        <v>44637</v>
      </c>
      <c r="E282" s="21">
        <v>106750</v>
      </c>
      <c r="F282" s="20" t="s">
        <v>14</v>
      </c>
      <c r="G282" s="21">
        <v>0</v>
      </c>
      <c r="H282" s="21">
        <v>106750</v>
      </c>
      <c r="I282" s="12" t="s">
        <v>15</v>
      </c>
    </row>
    <row r="283" spans="1:9" x14ac:dyDescent="0.25">
      <c r="A283" s="15" t="s">
        <v>248</v>
      </c>
      <c r="B283" s="16" t="s">
        <v>12</v>
      </c>
      <c r="C283" s="27" t="s">
        <v>257</v>
      </c>
      <c r="D283" s="28">
        <v>44713</v>
      </c>
      <c r="E283" s="21">
        <v>59500</v>
      </c>
      <c r="F283" s="20" t="s">
        <v>14</v>
      </c>
      <c r="G283" s="21">
        <v>0</v>
      </c>
      <c r="H283" s="21">
        <v>59500</v>
      </c>
      <c r="I283" s="12" t="s">
        <v>15</v>
      </c>
    </row>
    <row r="284" spans="1:9" x14ac:dyDescent="0.25">
      <c r="A284" s="15" t="s">
        <v>248</v>
      </c>
      <c r="B284" s="16" t="s">
        <v>12</v>
      </c>
      <c r="C284" s="27" t="s">
        <v>258</v>
      </c>
      <c r="D284" s="28">
        <v>44805</v>
      </c>
      <c r="E284" s="21">
        <v>185000</v>
      </c>
      <c r="F284" s="20" t="s">
        <v>14</v>
      </c>
      <c r="G284" s="21">
        <v>0</v>
      </c>
      <c r="H284" s="21">
        <v>185000</v>
      </c>
      <c r="I284" s="12" t="s">
        <v>15</v>
      </c>
    </row>
    <row r="285" spans="1:9" x14ac:dyDescent="0.25">
      <c r="A285" s="15" t="s">
        <v>248</v>
      </c>
      <c r="B285" s="16" t="s">
        <v>12</v>
      </c>
      <c r="C285" s="27" t="s">
        <v>259</v>
      </c>
      <c r="D285" s="28">
        <v>44805</v>
      </c>
      <c r="E285" s="21">
        <v>161700</v>
      </c>
      <c r="F285" s="20" t="s">
        <v>14</v>
      </c>
      <c r="G285" s="21">
        <v>0</v>
      </c>
      <c r="H285" s="21">
        <v>161700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260</v>
      </c>
      <c r="D286" s="28">
        <v>44896</v>
      </c>
      <c r="E286" s="21">
        <v>3400000</v>
      </c>
      <c r="F286" s="20" t="s">
        <v>14</v>
      </c>
      <c r="G286" s="21">
        <v>0</v>
      </c>
      <c r="H286" s="21">
        <v>3400000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261</v>
      </c>
      <c r="D287" s="28">
        <v>44835</v>
      </c>
      <c r="E287" s="21">
        <v>4040000</v>
      </c>
      <c r="F287" s="20" t="s">
        <v>14</v>
      </c>
      <c r="G287" s="21">
        <v>0</v>
      </c>
      <c r="H287" s="21">
        <v>4040000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262</v>
      </c>
      <c r="D288" s="28">
        <v>44835</v>
      </c>
      <c r="E288" s="21">
        <v>230000</v>
      </c>
      <c r="F288" s="20" t="s">
        <v>14</v>
      </c>
      <c r="G288" s="21">
        <v>0</v>
      </c>
      <c r="H288" s="21">
        <v>230000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263</v>
      </c>
      <c r="D289" s="28">
        <v>44896</v>
      </c>
      <c r="E289" s="21">
        <v>16035600</v>
      </c>
      <c r="F289" s="20" t="s">
        <v>14</v>
      </c>
      <c r="G289" s="21">
        <v>0</v>
      </c>
      <c r="H289" s="21">
        <v>16035600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264</v>
      </c>
      <c r="D290" s="28">
        <v>44835</v>
      </c>
      <c r="E290" s="21">
        <v>1236000</v>
      </c>
      <c r="F290" s="20" t="s">
        <v>14</v>
      </c>
      <c r="G290" s="21">
        <v>1236000</v>
      </c>
      <c r="H290" s="21">
        <v>0</v>
      </c>
      <c r="I290" s="12" t="s">
        <v>21</v>
      </c>
    </row>
    <row r="291" spans="1:9" x14ac:dyDescent="0.25">
      <c r="A291" s="15" t="s">
        <v>248</v>
      </c>
      <c r="B291" s="16" t="s">
        <v>12</v>
      </c>
      <c r="C291" s="27" t="s">
        <v>265</v>
      </c>
      <c r="D291" s="28">
        <v>44839</v>
      </c>
      <c r="E291" s="21">
        <v>590000</v>
      </c>
      <c r="F291" s="20" t="s">
        <v>14</v>
      </c>
      <c r="G291" s="21">
        <v>0</v>
      </c>
      <c r="H291" s="21">
        <v>590000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266</v>
      </c>
      <c r="D292" s="28">
        <v>44847</v>
      </c>
      <c r="E292" s="21">
        <v>205000</v>
      </c>
      <c r="F292" s="20" t="s">
        <v>14</v>
      </c>
      <c r="G292" s="21">
        <v>0</v>
      </c>
      <c r="H292" s="21">
        <v>205000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267</v>
      </c>
      <c r="D293" s="28">
        <v>44853</v>
      </c>
      <c r="E293" s="21">
        <v>115000</v>
      </c>
      <c r="F293" s="20" t="s">
        <v>14</v>
      </c>
      <c r="G293" s="21">
        <v>115000</v>
      </c>
      <c r="H293" s="21">
        <v>0</v>
      </c>
      <c r="I293" s="12" t="s">
        <v>21</v>
      </c>
    </row>
    <row r="294" spans="1:9" x14ac:dyDescent="0.25">
      <c r="A294" s="15" t="s">
        <v>248</v>
      </c>
      <c r="B294" s="16" t="s">
        <v>12</v>
      </c>
      <c r="C294" s="27" t="s">
        <v>268</v>
      </c>
      <c r="D294" s="28">
        <v>44853</v>
      </c>
      <c r="E294" s="21">
        <v>825000</v>
      </c>
      <c r="F294" s="20" t="s">
        <v>14</v>
      </c>
      <c r="G294" s="21">
        <v>0</v>
      </c>
      <c r="H294" s="21">
        <v>825000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269</v>
      </c>
      <c r="D295" s="28">
        <v>44866</v>
      </c>
      <c r="E295" s="21">
        <v>404000</v>
      </c>
      <c r="F295" s="20" t="s">
        <v>14</v>
      </c>
      <c r="G295" s="21">
        <v>0</v>
      </c>
      <c r="H295" s="21">
        <v>404000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270</v>
      </c>
      <c r="D296" s="28">
        <v>44866</v>
      </c>
      <c r="E296" s="21">
        <v>3636000</v>
      </c>
      <c r="F296" s="20" t="s">
        <v>14</v>
      </c>
      <c r="G296" s="21">
        <v>3636000</v>
      </c>
      <c r="H296" s="21">
        <v>0</v>
      </c>
      <c r="I296" s="12" t="s">
        <v>21</v>
      </c>
    </row>
    <row r="297" spans="1:9" x14ac:dyDescent="0.25">
      <c r="A297" s="15" t="s">
        <v>248</v>
      </c>
      <c r="B297" s="16" t="s">
        <v>12</v>
      </c>
      <c r="C297" s="27" t="s">
        <v>271</v>
      </c>
      <c r="D297" s="28">
        <v>44866</v>
      </c>
      <c r="E297" s="21">
        <v>808000</v>
      </c>
      <c r="F297" s="20" t="s">
        <v>14</v>
      </c>
      <c r="G297" s="21">
        <v>0</v>
      </c>
      <c r="H297" s="21">
        <v>808000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272</v>
      </c>
      <c r="D298" s="28">
        <v>44866</v>
      </c>
      <c r="E298" s="21">
        <v>1380000</v>
      </c>
      <c r="F298" s="20" t="s">
        <v>14</v>
      </c>
      <c r="G298" s="21">
        <v>0</v>
      </c>
      <c r="H298" s="21">
        <v>1380000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273</v>
      </c>
      <c r="D299" s="28">
        <v>44866</v>
      </c>
      <c r="E299" s="21">
        <v>1133000</v>
      </c>
      <c r="F299" s="20" t="s">
        <v>14</v>
      </c>
      <c r="G299" s="21">
        <v>1133000</v>
      </c>
      <c r="H299" s="21">
        <v>0</v>
      </c>
      <c r="I299" s="12" t="s">
        <v>21</v>
      </c>
    </row>
    <row r="300" spans="1:9" x14ac:dyDescent="0.25">
      <c r="A300" s="15" t="s">
        <v>248</v>
      </c>
      <c r="B300" s="16" t="s">
        <v>12</v>
      </c>
      <c r="C300" s="27" t="s">
        <v>274</v>
      </c>
      <c r="D300" s="28">
        <v>44896</v>
      </c>
      <c r="E300" s="21">
        <v>202000</v>
      </c>
      <c r="F300" s="20" t="s">
        <v>14</v>
      </c>
      <c r="G300" s="21">
        <v>0</v>
      </c>
      <c r="H300" s="21">
        <v>202000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275</v>
      </c>
      <c r="D301" s="28">
        <v>44866</v>
      </c>
      <c r="E301" s="21">
        <v>624000</v>
      </c>
      <c r="F301" s="20" t="s">
        <v>14</v>
      </c>
      <c r="G301" s="21">
        <v>0</v>
      </c>
      <c r="H301" s="21">
        <v>624000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276</v>
      </c>
      <c r="D302" s="28">
        <v>44866</v>
      </c>
      <c r="E302" s="21">
        <v>285700</v>
      </c>
      <c r="F302" s="20" t="s">
        <v>14</v>
      </c>
      <c r="G302" s="21">
        <v>0</v>
      </c>
      <c r="H302" s="21">
        <v>285700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277</v>
      </c>
      <c r="D303" s="28">
        <v>44866</v>
      </c>
      <c r="E303" s="21">
        <v>202000</v>
      </c>
      <c r="F303" s="20" t="s">
        <v>14</v>
      </c>
      <c r="G303" s="21">
        <v>0</v>
      </c>
      <c r="H303" s="21">
        <v>202000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278</v>
      </c>
      <c r="D304" s="28">
        <v>44866</v>
      </c>
      <c r="E304" s="21">
        <v>3232000</v>
      </c>
      <c r="F304" s="20" t="s">
        <v>14</v>
      </c>
      <c r="G304" s="21">
        <v>3232000</v>
      </c>
      <c r="H304" s="21">
        <v>0</v>
      </c>
      <c r="I304" s="12" t="s">
        <v>21</v>
      </c>
    </row>
    <row r="305" spans="1:9" x14ac:dyDescent="0.25">
      <c r="A305" s="15" t="s">
        <v>248</v>
      </c>
      <c r="B305" s="16" t="s">
        <v>12</v>
      </c>
      <c r="C305" s="27" t="s">
        <v>252</v>
      </c>
      <c r="D305" s="28">
        <v>44928</v>
      </c>
      <c r="E305" s="21">
        <v>205000</v>
      </c>
      <c r="F305" s="20" t="s">
        <v>14</v>
      </c>
      <c r="G305" s="21">
        <v>0</v>
      </c>
      <c r="H305" s="21">
        <v>205000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1334</v>
      </c>
      <c r="D306" s="28">
        <v>44928</v>
      </c>
      <c r="E306" s="21">
        <v>192800</v>
      </c>
      <c r="F306" s="20" t="s">
        <v>14</v>
      </c>
      <c r="G306" s="21">
        <v>0</v>
      </c>
      <c r="H306" s="21">
        <v>192800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1335</v>
      </c>
      <c r="D307" s="28">
        <v>44928</v>
      </c>
      <c r="E307" s="21">
        <v>3311000</v>
      </c>
      <c r="F307" s="20" t="s">
        <v>14</v>
      </c>
      <c r="G307" s="21">
        <v>0</v>
      </c>
      <c r="H307" s="21">
        <v>3311000</v>
      </c>
      <c r="I307" s="12" t="s">
        <v>15</v>
      </c>
    </row>
    <row r="308" spans="1:9" x14ac:dyDescent="0.25">
      <c r="A308" s="15" t="s">
        <v>248</v>
      </c>
      <c r="B308" s="16" t="s">
        <v>12</v>
      </c>
      <c r="C308" s="27" t="s">
        <v>1336</v>
      </c>
      <c r="D308" s="28">
        <v>44928</v>
      </c>
      <c r="E308" s="21">
        <v>113333.33</v>
      </c>
      <c r="F308" s="20" t="s">
        <v>14</v>
      </c>
      <c r="G308" s="21">
        <v>0</v>
      </c>
      <c r="H308" s="21">
        <v>113333.33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207</v>
      </c>
      <c r="D309" s="28">
        <v>44928</v>
      </c>
      <c r="E309" s="21">
        <v>174400</v>
      </c>
      <c r="F309" s="20" t="s">
        <v>14</v>
      </c>
      <c r="G309" s="21">
        <v>0</v>
      </c>
      <c r="H309" s="21">
        <v>174400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1337</v>
      </c>
      <c r="D310" s="28">
        <v>44987</v>
      </c>
      <c r="E310" s="21">
        <v>3177500</v>
      </c>
      <c r="F310" s="20" t="s">
        <v>14</v>
      </c>
      <c r="G310" s="21">
        <v>0</v>
      </c>
      <c r="H310" s="21">
        <v>3177500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1338</v>
      </c>
      <c r="D311" s="28">
        <v>45140</v>
      </c>
      <c r="E311" s="21">
        <v>2133000</v>
      </c>
      <c r="F311" s="20" t="s">
        <v>14</v>
      </c>
      <c r="G311" s="21">
        <v>0</v>
      </c>
      <c r="H311" s="21">
        <v>2133000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1339</v>
      </c>
      <c r="D312" s="28" t="s">
        <v>1340</v>
      </c>
      <c r="E312" s="21">
        <v>1665000</v>
      </c>
      <c r="F312" s="20" t="s">
        <v>14</v>
      </c>
      <c r="G312" s="21">
        <v>0</v>
      </c>
      <c r="H312" s="21">
        <v>1665000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1341</v>
      </c>
      <c r="D313" s="28" t="s">
        <v>1340</v>
      </c>
      <c r="E313" s="21">
        <v>194000</v>
      </c>
      <c r="F313" s="20" t="s">
        <v>14</v>
      </c>
      <c r="G313" s="21">
        <v>0</v>
      </c>
      <c r="H313" s="21">
        <v>194000</v>
      </c>
      <c r="I313" s="12" t="s">
        <v>15</v>
      </c>
    </row>
    <row r="314" spans="1:9" x14ac:dyDescent="0.25">
      <c r="A314" s="15" t="s">
        <v>248</v>
      </c>
      <c r="B314" s="16" t="s">
        <v>12</v>
      </c>
      <c r="C314" s="27" t="s">
        <v>1342</v>
      </c>
      <c r="D314" s="28" t="s">
        <v>1340</v>
      </c>
      <c r="E314" s="21">
        <v>3075000</v>
      </c>
      <c r="F314" s="20" t="s">
        <v>14</v>
      </c>
      <c r="G314" s="21">
        <v>0</v>
      </c>
      <c r="H314" s="21">
        <v>3075000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1343</v>
      </c>
      <c r="D315" s="28" t="s">
        <v>1340</v>
      </c>
      <c r="E315" s="21">
        <v>100000</v>
      </c>
      <c r="F315" s="20" t="s">
        <v>14</v>
      </c>
      <c r="G315" s="21">
        <v>0</v>
      </c>
      <c r="H315" s="21">
        <v>100000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1344</v>
      </c>
      <c r="D316" s="28" t="s">
        <v>1340</v>
      </c>
      <c r="E316" s="21">
        <v>105250</v>
      </c>
      <c r="F316" s="20" t="s">
        <v>14</v>
      </c>
      <c r="G316" s="21">
        <v>0</v>
      </c>
      <c r="H316" s="21">
        <v>105250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1345</v>
      </c>
      <c r="D317" s="28" t="s">
        <v>1340</v>
      </c>
      <c r="E317" s="21">
        <v>295000</v>
      </c>
      <c r="F317" s="20" t="s">
        <v>14</v>
      </c>
      <c r="G317" s="21">
        <v>0</v>
      </c>
      <c r="H317" s="21">
        <v>295000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1346</v>
      </c>
      <c r="D318" s="28" t="s">
        <v>1340</v>
      </c>
      <c r="E318" s="21">
        <v>293322</v>
      </c>
      <c r="F318" s="20" t="s">
        <v>14</v>
      </c>
      <c r="G318" s="21">
        <v>0</v>
      </c>
      <c r="H318" s="21">
        <v>293322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1347</v>
      </c>
      <c r="D319" s="28" t="s">
        <v>1340</v>
      </c>
      <c r="E319" s="21">
        <v>101000</v>
      </c>
      <c r="F319" s="20" t="s">
        <v>14</v>
      </c>
      <c r="G319" s="21">
        <v>0</v>
      </c>
      <c r="H319" s="21">
        <v>101000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1348</v>
      </c>
      <c r="D320" s="28" t="s">
        <v>1349</v>
      </c>
      <c r="E320" s="21">
        <v>300000</v>
      </c>
      <c r="F320" s="20" t="s">
        <v>14</v>
      </c>
      <c r="G320" s="21">
        <v>0</v>
      </c>
      <c r="H320" s="21">
        <v>300000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279</v>
      </c>
      <c r="D321" s="28">
        <v>44875</v>
      </c>
      <c r="E321" s="21">
        <v>690000</v>
      </c>
      <c r="F321" s="20" t="s">
        <v>14</v>
      </c>
      <c r="G321" s="21">
        <v>0</v>
      </c>
      <c r="H321" s="21">
        <v>690000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280</v>
      </c>
      <c r="D322" s="28">
        <v>44881</v>
      </c>
      <c r="E322" s="21">
        <v>202000</v>
      </c>
      <c r="F322" s="20" t="s">
        <v>14</v>
      </c>
      <c r="G322" s="21">
        <v>0</v>
      </c>
      <c r="H322" s="21">
        <v>202000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281</v>
      </c>
      <c r="D323" s="28">
        <v>44881</v>
      </c>
      <c r="E323" s="21">
        <v>1912500</v>
      </c>
      <c r="F323" s="20" t="s">
        <v>14</v>
      </c>
      <c r="G323" s="21">
        <v>0</v>
      </c>
      <c r="H323" s="21">
        <v>1912500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282</v>
      </c>
      <c r="D324" s="28">
        <v>44882</v>
      </c>
      <c r="E324" s="21">
        <v>3335000</v>
      </c>
      <c r="F324" s="20" t="s">
        <v>14</v>
      </c>
      <c r="G324" s="21">
        <v>0</v>
      </c>
      <c r="H324" s="21">
        <v>3335000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283</v>
      </c>
      <c r="D325" s="28">
        <v>44882</v>
      </c>
      <c r="E325" s="21">
        <v>690000</v>
      </c>
      <c r="F325" s="20" t="s">
        <v>14</v>
      </c>
      <c r="G325" s="21">
        <v>0</v>
      </c>
      <c r="H325" s="21">
        <v>690000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284</v>
      </c>
      <c r="D326" s="28">
        <v>44883</v>
      </c>
      <c r="E326" s="21">
        <v>5880000</v>
      </c>
      <c r="F326" s="20" t="s">
        <v>14</v>
      </c>
      <c r="G326" s="21">
        <v>0</v>
      </c>
      <c r="H326" s="21">
        <v>5880000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285</v>
      </c>
      <c r="D327" s="28">
        <v>44883</v>
      </c>
      <c r="E327" s="21">
        <v>5316000</v>
      </c>
      <c r="F327" s="20" t="s">
        <v>14</v>
      </c>
      <c r="G327" s="21">
        <v>0</v>
      </c>
      <c r="H327" s="21">
        <v>5316000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286</v>
      </c>
      <c r="D328" s="28">
        <v>44885</v>
      </c>
      <c r="E328" s="21">
        <v>4424000</v>
      </c>
      <c r="F328" s="20" t="s">
        <v>14</v>
      </c>
      <c r="G328" s="21">
        <v>0</v>
      </c>
      <c r="H328" s="21">
        <v>4424000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287</v>
      </c>
      <c r="D329" s="28">
        <v>44902</v>
      </c>
      <c r="E329" s="21">
        <v>3335000</v>
      </c>
      <c r="F329" s="20" t="s">
        <v>14</v>
      </c>
      <c r="G329" s="21">
        <v>0</v>
      </c>
      <c r="H329" s="21">
        <v>3335000</v>
      </c>
      <c r="I329" s="12" t="s">
        <v>15</v>
      </c>
    </row>
    <row r="330" spans="1:9" x14ac:dyDescent="0.25">
      <c r="A330" s="15" t="s">
        <v>290</v>
      </c>
      <c r="B330" s="16" t="s">
        <v>12</v>
      </c>
      <c r="C330" s="16" t="s">
        <v>291</v>
      </c>
      <c r="D330" s="18">
        <v>43132</v>
      </c>
      <c r="E330" s="26">
        <v>14750</v>
      </c>
      <c r="F330" s="20" t="s">
        <v>14</v>
      </c>
      <c r="G330" s="21">
        <v>0</v>
      </c>
      <c r="H330" s="23">
        <v>14750</v>
      </c>
      <c r="I330" s="12" t="s">
        <v>19</v>
      </c>
    </row>
    <row r="331" spans="1:9" x14ac:dyDescent="0.25">
      <c r="A331" s="15" t="s">
        <v>292</v>
      </c>
      <c r="B331" s="16" t="s">
        <v>12</v>
      </c>
      <c r="C331" s="16" t="s">
        <v>293</v>
      </c>
      <c r="D331" s="18">
        <v>43862</v>
      </c>
      <c r="E331" s="26">
        <v>50732.15</v>
      </c>
      <c r="F331" s="20" t="s">
        <v>14</v>
      </c>
      <c r="G331" s="21">
        <v>0</v>
      </c>
      <c r="H331" s="23">
        <v>50732.15</v>
      </c>
      <c r="I331" s="12" t="s">
        <v>19</v>
      </c>
    </row>
    <row r="332" spans="1:9" x14ac:dyDescent="0.25">
      <c r="A332" s="15" t="s">
        <v>292</v>
      </c>
      <c r="B332" s="16" t="s">
        <v>12</v>
      </c>
      <c r="C332" s="17" t="s">
        <v>294</v>
      </c>
      <c r="D332" s="24">
        <v>43983</v>
      </c>
      <c r="E332" s="21">
        <v>142160.66</v>
      </c>
      <c r="F332" s="20" t="s">
        <v>14</v>
      </c>
      <c r="G332" s="21">
        <v>0</v>
      </c>
      <c r="H332" s="23">
        <v>142160.66</v>
      </c>
      <c r="I332" s="12" t="s">
        <v>19</v>
      </c>
    </row>
    <row r="333" spans="1:9" x14ac:dyDescent="0.25">
      <c r="A333" s="15" t="s">
        <v>292</v>
      </c>
      <c r="B333" s="16" t="s">
        <v>12</v>
      </c>
      <c r="C333" s="17" t="s">
        <v>295</v>
      </c>
      <c r="D333" s="24">
        <v>44105</v>
      </c>
      <c r="E333" s="21">
        <v>50730.15</v>
      </c>
      <c r="F333" s="20" t="s">
        <v>14</v>
      </c>
      <c r="G333" s="21">
        <v>0</v>
      </c>
      <c r="H333" s="23">
        <v>50730.15</v>
      </c>
      <c r="I333" s="12" t="s">
        <v>19</v>
      </c>
    </row>
    <row r="334" spans="1:9" x14ac:dyDescent="0.25">
      <c r="A334" s="15" t="s">
        <v>292</v>
      </c>
      <c r="B334" s="16" t="s">
        <v>12</v>
      </c>
      <c r="C334" s="16" t="s">
        <v>296</v>
      </c>
      <c r="D334" s="24">
        <v>44348</v>
      </c>
      <c r="E334" s="21">
        <v>50730.15</v>
      </c>
      <c r="F334" s="20" t="s">
        <v>14</v>
      </c>
      <c r="G334" s="21">
        <v>0</v>
      </c>
      <c r="H334" s="23">
        <v>50730.15</v>
      </c>
      <c r="I334" s="12" t="s">
        <v>15</v>
      </c>
    </row>
    <row r="335" spans="1:9" x14ac:dyDescent="0.25">
      <c r="A335" s="15" t="s">
        <v>292</v>
      </c>
      <c r="B335" s="16" t="s">
        <v>12</v>
      </c>
      <c r="C335" s="17" t="s">
        <v>297</v>
      </c>
      <c r="D335" s="24">
        <v>44348</v>
      </c>
      <c r="E335" s="21">
        <v>116253.52</v>
      </c>
      <c r="F335" s="20" t="s">
        <v>14</v>
      </c>
      <c r="G335" s="21">
        <v>0</v>
      </c>
      <c r="H335" s="23">
        <v>116253.52</v>
      </c>
      <c r="I335" s="12" t="s">
        <v>15</v>
      </c>
    </row>
    <row r="336" spans="1:9" x14ac:dyDescent="0.25">
      <c r="A336" s="15" t="s">
        <v>292</v>
      </c>
      <c r="B336" s="16" t="s">
        <v>12</v>
      </c>
      <c r="C336" s="17" t="s">
        <v>1350</v>
      </c>
      <c r="D336" s="24">
        <v>44928</v>
      </c>
      <c r="E336" s="21">
        <v>30798.240000000002</v>
      </c>
      <c r="F336" s="20" t="s">
        <v>14</v>
      </c>
      <c r="G336" s="21">
        <v>0</v>
      </c>
      <c r="H336" s="21">
        <v>30798.240000000002</v>
      </c>
      <c r="I336" s="12" t="s">
        <v>15</v>
      </c>
    </row>
    <row r="337" spans="1:9" x14ac:dyDescent="0.25">
      <c r="A337" s="15" t="s">
        <v>292</v>
      </c>
      <c r="B337" s="16" t="s">
        <v>12</v>
      </c>
      <c r="C337" s="17" t="s">
        <v>1351</v>
      </c>
      <c r="D337" s="24">
        <v>44928</v>
      </c>
      <c r="E337" s="21">
        <v>172088.77</v>
      </c>
      <c r="F337" s="20" t="s">
        <v>14</v>
      </c>
      <c r="G337" s="21">
        <v>0</v>
      </c>
      <c r="H337" s="21">
        <v>172088.77</v>
      </c>
      <c r="I337" s="12" t="s">
        <v>15</v>
      </c>
    </row>
    <row r="338" spans="1:9" x14ac:dyDescent="0.25">
      <c r="A338" s="15" t="s">
        <v>292</v>
      </c>
      <c r="B338" s="16" t="s">
        <v>12</v>
      </c>
      <c r="C338" s="17" t="s">
        <v>1352</v>
      </c>
      <c r="D338" s="24">
        <v>44928</v>
      </c>
      <c r="E338" s="21">
        <v>85649.97</v>
      </c>
      <c r="F338" s="20" t="s">
        <v>14</v>
      </c>
      <c r="G338" s="21">
        <v>0</v>
      </c>
      <c r="H338" s="21">
        <v>85649.97</v>
      </c>
      <c r="I338" s="12" t="s">
        <v>15</v>
      </c>
    </row>
    <row r="339" spans="1:9" x14ac:dyDescent="0.25">
      <c r="A339" s="15" t="s">
        <v>292</v>
      </c>
      <c r="B339" s="16" t="s">
        <v>12</v>
      </c>
      <c r="C339" s="17" t="s">
        <v>1353</v>
      </c>
      <c r="D339" s="24">
        <v>44928</v>
      </c>
      <c r="E339" s="21">
        <v>8880</v>
      </c>
      <c r="F339" s="20" t="s">
        <v>14</v>
      </c>
      <c r="G339" s="21">
        <v>0</v>
      </c>
      <c r="H339" s="21">
        <v>8880</v>
      </c>
      <c r="I339" s="12" t="s">
        <v>15</v>
      </c>
    </row>
    <row r="340" spans="1:9" x14ac:dyDescent="0.25">
      <c r="A340" s="15" t="s">
        <v>292</v>
      </c>
      <c r="B340" s="16" t="s">
        <v>12</v>
      </c>
      <c r="C340" s="17" t="s">
        <v>1354</v>
      </c>
      <c r="D340" s="24">
        <v>44928</v>
      </c>
      <c r="E340" s="21">
        <v>552080</v>
      </c>
      <c r="F340" s="20" t="s">
        <v>14</v>
      </c>
      <c r="G340" s="21">
        <v>0</v>
      </c>
      <c r="H340" s="21">
        <v>552080</v>
      </c>
      <c r="I340" s="12" t="s">
        <v>15</v>
      </c>
    </row>
    <row r="341" spans="1:9" x14ac:dyDescent="0.25">
      <c r="A341" s="15" t="s">
        <v>292</v>
      </c>
      <c r="B341" s="16" t="s">
        <v>12</v>
      </c>
      <c r="C341" s="17" t="s">
        <v>1355</v>
      </c>
      <c r="D341" s="24">
        <v>44928</v>
      </c>
      <c r="E341" s="21">
        <v>29320</v>
      </c>
      <c r="F341" s="20" t="s">
        <v>14</v>
      </c>
      <c r="G341" s="21">
        <v>0</v>
      </c>
      <c r="H341" s="21">
        <v>29320</v>
      </c>
      <c r="I341" s="12" t="s">
        <v>15</v>
      </c>
    </row>
    <row r="342" spans="1:9" x14ac:dyDescent="0.25">
      <c r="A342" s="15" t="s">
        <v>292</v>
      </c>
      <c r="B342" s="16" t="s">
        <v>12</v>
      </c>
      <c r="C342" s="17" t="s">
        <v>298</v>
      </c>
      <c r="D342" s="24">
        <v>44927</v>
      </c>
      <c r="E342" s="21">
        <v>23954.26</v>
      </c>
      <c r="F342" s="20" t="s">
        <v>14</v>
      </c>
      <c r="G342" s="21">
        <v>0</v>
      </c>
      <c r="H342" s="21">
        <v>23954.26</v>
      </c>
      <c r="I342" s="12" t="s">
        <v>15</v>
      </c>
    </row>
    <row r="343" spans="1:9" x14ac:dyDescent="0.25">
      <c r="A343" s="15" t="s">
        <v>301</v>
      </c>
      <c r="B343" s="16" t="s">
        <v>12</v>
      </c>
      <c r="C343" s="16" t="s">
        <v>302</v>
      </c>
      <c r="D343" s="18">
        <v>43535</v>
      </c>
      <c r="E343" s="26">
        <v>37907</v>
      </c>
      <c r="F343" s="20" t="s">
        <v>14</v>
      </c>
      <c r="G343" s="21">
        <v>0</v>
      </c>
      <c r="H343" s="23">
        <v>37907</v>
      </c>
      <c r="I343" s="12" t="s">
        <v>19</v>
      </c>
    </row>
    <row r="344" spans="1:9" x14ac:dyDescent="0.25">
      <c r="A344" s="15" t="s">
        <v>303</v>
      </c>
      <c r="B344" s="16" t="s">
        <v>12</v>
      </c>
      <c r="C344" s="16" t="s">
        <v>304</v>
      </c>
      <c r="D344" s="18">
        <v>43282</v>
      </c>
      <c r="E344" s="26">
        <v>14000</v>
      </c>
      <c r="F344" s="20" t="s">
        <v>14</v>
      </c>
      <c r="G344" s="21">
        <v>0</v>
      </c>
      <c r="H344" s="23">
        <v>14000</v>
      </c>
      <c r="I344" s="12" t="s">
        <v>19</v>
      </c>
    </row>
    <row r="345" spans="1:9" x14ac:dyDescent="0.25">
      <c r="A345" s="15" t="s">
        <v>305</v>
      </c>
      <c r="B345" s="16" t="s">
        <v>12</v>
      </c>
      <c r="C345" s="17" t="s">
        <v>306</v>
      </c>
      <c r="D345" s="24">
        <v>43983</v>
      </c>
      <c r="E345" s="21">
        <v>59375</v>
      </c>
      <c r="F345" s="20" t="s">
        <v>14</v>
      </c>
      <c r="G345" s="21">
        <v>0</v>
      </c>
      <c r="H345" s="23">
        <v>59375</v>
      </c>
      <c r="I345" s="12" t="s">
        <v>19</v>
      </c>
    </row>
    <row r="346" spans="1:9" x14ac:dyDescent="0.25">
      <c r="A346" s="15" t="s">
        <v>305</v>
      </c>
      <c r="B346" s="16" t="s">
        <v>12</v>
      </c>
      <c r="C346" s="17" t="s">
        <v>307</v>
      </c>
      <c r="D346" s="24">
        <v>43983</v>
      </c>
      <c r="E346" s="21">
        <v>28000</v>
      </c>
      <c r="F346" s="20" t="s">
        <v>14</v>
      </c>
      <c r="G346" s="21">
        <v>0</v>
      </c>
      <c r="H346" s="23">
        <v>28000</v>
      </c>
      <c r="I346" s="12" t="s">
        <v>19</v>
      </c>
    </row>
    <row r="347" spans="1:9" x14ac:dyDescent="0.25">
      <c r="A347" s="15" t="s">
        <v>305</v>
      </c>
      <c r="B347" s="16" t="s">
        <v>12</v>
      </c>
      <c r="C347" s="17" t="s">
        <v>308</v>
      </c>
      <c r="D347" s="24">
        <v>43983</v>
      </c>
      <c r="E347" s="21">
        <v>5888</v>
      </c>
      <c r="F347" s="20" t="s">
        <v>14</v>
      </c>
      <c r="G347" s="21">
        <v>0</v>
      </c>
      <c r="H347" s="23">
        <v>5888</v>
      </c>
      <c r="I347" s="12" t="s">
        <v>19</v>
      </c>
    </row>
    <row r="348" spans="1:9" x14ac:dyDescent="0.25">
      <c r="A348" s="15" t="s">
        <v>305</v>
      </c>
      <c r="B348" s="16" t="s">
        <v>12</v>
      </c>
      <c r="C348" s="17" t="s">
        <v>309</v>
      </c>
      <c r="D348" s="24">
        <v>43983</v>
      </c>
      <c r="E348" s="21">
        <v>20875</v>
      </c>
      <c r="F348" s="20" t="s">
        <v>14</v>
      </c>
      <c r="G348" s="21">
        <v>0</v>
      </c>
      <c r="H348" s="23">
        <v>20875</v>
      </c>
      <c r="I348" s="12" t="s">
        <v>19</v>
      </c>
    </row>
    <row r="349" spans="1:9" x14ac:dyDescent="0.25">
      <c r="A349" s="15" t="s">
        <v>305</v>
      </c>
      <c r="B349" s="16" t="s">
        <v>12</v>
      </c>
      <c r="C349" s="17" t="s">
        <v>310</v>
      </c>
      <c r="D349" s="24">
        <v>44348</v>
      </c>
      <c r="E349" s="21">
        <v>58316</v>
      </c>
      <c r="F349" s="20" t="s">
        <v>14</v>
      </c>
      <c r="G349" s="21">
        <v>0</v>
      </c>
      <c r="H349" s="23">
        <v>58316</v>
      </c>
      <c r="I349" s="12" t="s">
        <v>15</v>
      </c>
    </row>
    <row r="350" spans="1:9" x14ac:dyDescent="0.25">
      <c r="A350" s="15" t="s">
        <v>305</v>
      </c>
      <c r="B350" s="16" t="s">
        <v>12</v>
      </c>
      <c r="C350" s="17" t="s">
        <v>1356</v>
      </c>
      <c r="D350" s="24">
        <v>44348</v>
      </c>
      <c r="E350" s="21">
        <v>133609</v>
      </c>
      <c r="F350" s="20" t="s">
        <v>14</v>
      </c>
      <c r="G350" s="21">
        <v>0</v>
      </c>
      <c r="H350" s="21">
        <v>133609</v>
      </c>
      <c r="I350" s="12" t="s">
        <v>15</v>
      </c>
    </row>
    <row r="351" spans="1:9" x14ac:dyDescent="0.25">
      <c r="A351" s="15" t="s">
        <v>305</v>
      </c>
      <c r="B351" s="16" t="s">
        <v>12</v>
      </c>
      <c r="C351" s="17" t="s">
        <v>1357</v>
      </c>
      <c r="D351" s="24">
        <v>44348</v>
      </c>
      <c r="E351" s="21">
        <v>204443</v>
      </c>
      <c r="F351" s="20" t="s">
        <v>14</v>
      </c>
      <c r="G351" s="21">
        <v>0</v>
      </c>
      <c r="H351" s="21">
        <v>204443</v>
      </c>
      <c r="I351" s="12" t="s">
        <v>15</v>
      </c>
    </row>
    <row r="352" spans="1:9" x14ac:dyDescent="0.25">
      <c r="A352" s="15" t="s">
        <v>305</v>
      </c>
      <c r="B352" s="16" t="s">
        <v>12</v>
      </c>
      <c r="C352" s="17" t="s">
        <v>1358</v>
      </c>
      <c r="D352" s="24">
        <v>44348</v>
      </c>
      <c r="E352" s="21">
        <v>369000</v>
      </c>
      <c r="F352" s="20" t="s">
        <v>14</v>
      </c>
      <c r="G352" s="21">
        <v>0</v>
      </c>
      <c r="H352" s="21">
        <v>369000</v>
      </c>
      <c r="I352" s="12" t="s">
        <v>15</v>
      </c>
    </row>
    <row r="353" spans="1:9" x14ac:dyDescent="0.25">
      <c r="A353" s="15" t="s">
        <v>305</v>
      </c>
      <c r="B353" s="16" t="s">
        <v>12</v>
      </c>
      <c r="C353" s="17" t="s">
        <v>1359</v>
      </c>
      <c r="D353" s="24">
        <v>44348</v>
      </c>
      <c r="E353" s="21">
        <v>60011</v>
      </c>
      <c r="F353" s="20" t="s">
        <v>14</v>
      </c>
      <c r="G353" s="21">
        <v>0</v>
      </c>
      <c r="H353" s="21">
        <v>60011</v>
      </c>
      <c r="I353" s="12" t="s">
        <v>15</v>
      </c>
    </row>
    <row r="354" spans="1:9" x14ac:dyDescent="0.25">
      <c r="A354" s="15" t="s">
        <v>305</v>
      </c>
      <c r="B354" s="16" t="s">
        <v>12</v>
      </c>
      <c r="C354" s="17" t="s">
        <v>1360</v>
      </c>
      <c r="D354" s="24">
        <v>44348</v>
      </c>
      <c r="E354" s="21">
        <v>409500</v>
      </c>
      <c r="F354" s="20" t="s">
        <v>14</v>
      </c>
      <c r="G354" s="21">
        <v>0</v>
      </c>
      <c r="H354" s="21">
        <v>409500</v>
      </c>
      <c r="I354" s="12" t="s">
        <v>15</v>
      </c>
    </row>
    <row r="355" spans="1:9" x14ac:dyDescent="0.25">
      <c r="A355" s="15" t="s">
        <v>305</v>
      </c>
      <c r="B355" s="16" t="s">
        <v>12</v>
      </c>
      <c r="C355" s="17" t="s">
        <v>1361</v>
      </c>
      <c r="D355" s="24">
        <v>44348</v>
      </c>
      <c r="E355" s="21">
        <v>21290</v>
      </c>
      <c r="F355" s="20" t="s">
        <v>14</v>
      </c>
      <c r="G355" s="21">
        <v>0</v>
      </c>
      <c r="H355" s="21">
        <v>21290</v>
      </c>
      <c r="I355" s="12" t="s">
        <v>15</v>
      </c>
    </row>
    <row r="356" spans="1:9" x14ac:dyDescent="0.25">
      <c r="A356" s="15" t="s">
        <v>305</v>
      </c>
      <c r="B356" s="16" t="s">
        <v>12</v>
      </c>
      <c r="C356" s="17" t="s">
        <v>1362</v>
      </c>
      <c r="D356" s="24">
        <v>44348</v>
      </c>
      <c r="E356" s="21">
        <v>576000</v>
      </c>
      <c r="F356" s="20" t="s">
        <v>14</v>
      </c>
      <c r="G356" s="21">
        <v>0</v>
      </c>
      <c r="H356" s="21">
        <v>576000</v>
      </c>
      <c r="I356" s="12" t="s">
        <v>15</v>
      </c>
    </row>
    <row r="357" spans="1:9" x14ac:dyDescent="0.25">
      <c r="A357" s="15" t="s">
        <v>305</v>
      </c>
      <c r="B357" s="16" t="s">
        <v>12</v>
      </c>
      <c r="C357" s="17" t="s">
        <v>1363</v>
      </c>
      <c r="D357" s="24">
        <v>44348</v>
      </c>
      <c r="E357" s="21">
        <v>94533</v>
      </c>
      <c r="F357" s="20" t="s">
        <v>14</v>
      </c>
      <c r="G357" s="21">
        <v>0</v>
      </c>
      <c r="H357" s="21">
        <v>94533</v>
      </c>
      <c r="I357" s="12" t="s">
        <v>15</v>
      </c>
    </row>
    <row r="358" spans="1:9" x14ac:dyDescent="0.25">
      <c r="A358" s="15" t="s">
        <v>305</v>
      </c>
      <c r="B358" s="16" t="s">
        <v>12</v>
      </c>
      <c r="C358" s="17" t="s">
        <v>1364</v>
      </c>
      <c r="D358" s="24">
        <v>44348</v>
      </c>
      <c r="E358" s="21">
        <v>288000</v>
      </c>
      <c r="F358" s="20" t="s">
        <v>14</v>
      </c>
      <c r="G358" s="21">
        <v>0</v>
      </c>
      <c r="H358" s="21">
        <v>288000</v>
      </c>
      <c r="I358" s="12" t="s">
        <v>15</v>
      </c>
    </row>
    <row r="359" spans="1:9" x14ac:dyDescent="0.25">
      <c r="A359" s="15" t="s">
        <v>305</v>
      </c>
      <c r="B359" s="16" t="s">
        <v>12</v>
      </c>
      <c r="C359" s="17" t="s">
        <v>311</v>
      </c>
      <c r="D359" s="24">
        <v>44348</v>
      </c>
      <c r="E359" s="21">
        <v>11675</v>
      </c>
      <c r="F359" s="20" t="s">
        <v>14</v>
      </c>
      <c r="G359" s="21">
        <v>0</v>
      </c>
      <c r="H359" s="23">
        <v>11675</v>
      </c>
      <c r="I359" s="12" t="s">
        <v>15</v>
      </c>
    </row>
    <row r="360" spans="1:9" x14ac:dyDescent="0.25">
      <c r="A360" s="15" t="s">
        <v>305</v>
      </c>
      <c r="B360" s="16" t="s">
        <v>12</v>
      </c>
      <c r="C360" s="17" t="s">
        <v>312</v>
      </c>
      <c r="D360" s="24">
        <v>44348</v>
      </c>
      <c r="E360" s="21">
        <v>9416</v>
      </c>
      <c r="F360" s="20" t="s">
        <v>14</v>
      </c>
      <c r="G360" s="21">
        <v>0</v>
      </c>
      <c r="H360" s="23">
        <v>9416</v>
      </c>
      <c r="I360" s="12" t="s">
        <v>15</v>
      </c>
    </row>
    <row r="361" spans="1:9" x14ac:dyDescent="0.25">
      <c r="A361" s="25" t="s">
        <v>313</v>
      </c>
      <c r="B361" s="16" t="s">
        <v>12</v>
      </c>
      <c r="C361" s="17" t="s">
        <v>314</v>
      </c>
      <c r="D361" s="24">
        <v>43983</v>
      </c>
      <c r="E361" s="21">
        <v>9915</v>
      </c>
      <c r="F361" s="20" t="s">
        <v>14</v>
      </c>
      <c r="G361" s="21">
        <v>0</v>
      </c>
      <c r="H361" s="23">
        <v>9915</v>
      </c>
      <c r="I361" s="12" t="s">
        <v>19</v>
      </c>
    </row>
    <row r="362" spans="1:9" x14ac:dyDescent="0.25">
      <c r="A362" s="25" t="s">
        <v>313</v>
      </c>
      <c r="B362" s="16" t="s">
        <v>12</v>
      </c>
      <c r="C362" s="17" t="s">
        <v>315</v>
      </c>
      <c r="D362" s="24">
        <v>43983</v>
      </c>
      <c r="E362" s="21">
        <v>9400</v>
      </c>
      <c r="F362" s="20" t="s">
        <v>14</v>
      </c>
      <c r="G362" s="21">
        <v>0</v>
      </c>
      <c r="H362" s="23">
        <v>9400</v>
      </c>
      <c r="I362" s="12" t="s">
        <v>19</v>
      </c>
    </row>
    <row r="363" spans="1:9" x14ac:dyDescent="0.25">
      <c r="A363" s="25" t="s">
        <v>313</v>
      </c>
      <c r="B363" s="16" t="s">
        <v>12</v>
      </c>
      <c r="C363" s="17" t="s">
        <v>1365</v>
      </c>
      <c r="D363" s="24">
        <v>44928</v>
      </c>
      <c r="E363" s="21">
        <v>110839.9</v>
      </c>
      <c r="F363" s="20" t="s">
        <v>14</v>
      </c>
      <c r="G363" s="21">
        <v>0</v>
      </c>
      <c r="H363" s="21">
        <v>110839.9</v>
      </c>
      <c r="I363" s="12" t="s">
        <v>19</v>
      </c>
    </row>
    <row r="364" spans="1:9" x14ac:dyDescent="0.25">
      <c r="A364" s="25" t="s">
        <v>313</v>
      </c>
      <c r="B364" s="16" t="s">
        <v>12</v>
      </c>
      <c r="C364" s="17" t="s">
        <v>1366</v>
      </c>
      <c r="D364" s="24">
        <v>44928</v>
      </c>
      <c r="E364" s="21">
        <v>49841.78</v>
      </c>
      <c r="F364" s="20" t="s">
        <v>14</v>
      </c>
      <c r="G364" s="21">
        <v>0</v>
      </c>
      <c r="H364" s="21">
        <v>49841.78</v>
      </c>
      <c r="I364" s="12" t="s">
        <v>19</v>
      </c>
    </row>
    <row r="365" spans="1:9" x14ac:dyDescent="0.25">
      <c r="A365" s="25" t="s">
        <v>313</v>
      </c>
      <c r="B365" s="16" t="s">
        <v>12</v>
      </c>
      <c r="C365" s="17" t="s">
        <v>1367</v>
      </c>
      <c r="D365" s="24">
        <v>44928</v>
      </c>
      <c r="E365" s="21">
        <v>13800</v>
      </c>
      <c r="F365" s="20" t="s">
        <v>14</v>
      </c>
      <c r="G365" s="21">
        <v>0</v>
      </c>
      <c r="H365" s="21">
        <v>13800</v>
      </c>
      <c r="I365" s="12" t="s">
        <v>19</v>
      </c>
    </row>
    <row r="366" spans="1:9" x14ac:dyDescent="0.25">
      <c r="A366" s="25" t="s">
        <v>313</v>
      </c>
      <c r="B366" s="16" t="s">
        <v>12</v>
      </c>
      <c r="C366" s="17" t="s">
        <v>1368</v>
      </c>
      <c r="D366" s="24">
        <v>44928</v>
      </c>
      <c r="E366" s="21">
        <v>319438.02</v>
      </c>
      <c r="F366" s="20" t="s">
        <v>14</v>
      </c>
      <c r="G366" s="21">
        <v>0</v>
      </c>
      <c r="H366" s="21">
        <v>319438.02</v>
      </c>
      <c r="I366" s="12" t="s">
        <v>19</v>
      </c>
    </row>
    <row r="367" spans="1:9" x14ac:dyDescent="0.25">
      <c r="A367" s="25" t="s">
        <v>313</v>
      </c>
      <c r="B367" s="16" t="s">
        <v>12</v>
      </c>
      <c r="C367" s="17" t="s">
        <v>1369</v>
      </c>
      <c r="D367" s="24">
        <v>44928</v>
      </c>
      <c r="E367" s="21">
        <v>21900</v>
      </c>
      <c r="F367" s="20" t="s">
        <v>14</v>
      </c>
      <c r="G367" s="21">
        <v>0</v>
      </c>
      <c r="H367" s="21">
        <v>21900</v>
      </c>
      <c r="I367" s="12" t="s">
        <v>19</v>
      </c>
    </row>
    <row r="368" spans="1:9" x14ac:dyDescent="0.25">
      <c r="A368" s="25" t="s">
        <v>313</v>
      </c>
      <c r="B368" s="16" t="s">
        <v>12</v>
      </c>
      <c r="C368" s="17" t="s">
        <v>1370</v>
      </c>
      <c r="D368" s="24">
        <v>44987</v>
      </c>
      <c r="E368" s="21">
        <v>8400</v>
      </c>
      <c r="F368" s="20" t="s">
        <v>14</v>
      </c>
      <c r="G368" s="21">
        <v>0</v>
      </c>
      <c r="H368" s="21">
        <v>8400</v>
      </c>
      <c r="I368" s="12" t="s">
        <v>19</v>
      </c>
    </row>
    <row r="369" spans="1:9" x14ac:dyDescent="0.25">
      <c r="A369" s="25" t="s">
        <v>313</v>
      </c>
      <c r="B369" s="16" t="s">
        <v>12</v>
      </c>
      <c r="C369" s="17" t="s">
        <v>439</v>
      </c>
      <c r="D369" s="24">
        <v>45140</v>
      </c>
      <c r="E369" s="21">
        <v>1199102.94</v>
      </c>
      <c r="F369" s="20" t="s">
        <v>14</v>
      </c>
      <c r="G369" s="21">
        <v>0</v>
      </c>
      <c r="H369" s="21">
        <v>1199102.94</v>
      </c>
      <c r="I369" s="12" t="s">
        <v>19</v>
      </c>
    </row>
    <row r="370" spans="1:9" x14ac:dyDescent="0.25">
      <c r="A370" s="25" t="s">
        <v>313</v>
      </c>
      <c r="B370" s="16" t="s">
        <v>12</v>
      </c>
      <c r="C370" s="17" t="s">
        <v>741</v>
      </c>
      <c r="D370" s="24">
        <v>45171</v>
      </c>
      <c r="E370" s="21">
        <v>98004.17</v>
      </c>
      <c r="F370" s="20" t="s">
        <v>14</v>
      </c>
      <c r="G370" s="21">
        <v>0</v>
      </c>
      <c r="H370" s="21">
        <v>98004.17</v>
      </c>
      <c r="I370" s="12" t="s">
        <v>19</v>
      </c>
    </row>
    <row r="371" spans="1:9" x14ac:dyDescent="0.25">
      <c r="A371" s="25" t="s">
        <v>313</v>
      </c>
      <c r="B371" s="16" t="s">
        <v>12</v>
      </c>
      <c r="C371" s="17" t="s">
        <v>1371</v>
      </c>
      <c r="D371" s="24" t="s">
        <v>1372</v>
      </c>
      <c r="E371" s="21">
        <v>57542.06</v>
      </c>
      <c r="F371" s="20" t="s">
        <v>14</v>
      </c>
      <c r="G371" s="21">
        <v>0</v>
      </c>
      <c r="H371" s="21">
        <v>57542.06</v>
      </c>
      <c r="I371" s="12" t="s">
        <v>19</v>
      </c>
    </row>
    <row r="372" spans="1:9" x14ac:dyDescent="0.25">
      <c r="A372" s="25" t="s">
        <v>313</v>
      </c>
      <c r="B372" s="16" t="s">
        <v>12</v>
      </c>
      <c r="C372" s="17" t="s">
        <v>1373</v>
      </c>
      <c r="D372" s="24" t="s">
        <v>1372</v>
      </c>
      <c r="E372" s="21">
        <v>415015.98</v>
      </c>
      <c r="F372" s="20" t="s">
        <v>14</v>
      </c>
      <c r="G372" s="21">
        <v>0</v>
      </c>
      <c r="H372" s="21">
        <v>415015.98</v>
      </c>
      <c r="I372" s="12" t="s">
        <v>19</v>
      </c>
    </row>
    <row r="373" spans="1:9" x14ac:dyDescent="0.25">
      <c r="A373" s="25" t="s">
        <v>313</v>
      </c>
      <c r="B373" s="16" t="s">
        <v>12</v>
      </c>
      <c r="C373" s="17" t="s">
        <v>1371</v>
      </c>
      <c r="D373" s="24">
        <v>44928</v>
      </c>
      <c r="E373" s="21">
        <v>57542.06</v>
      </c>
      <c r="F373" s="20" t="s">
        <v>14</v>
      </c>
      <c r="G373" s="21">
        <v>0</v>
      </c>
      <c r="H373" s="21">
        <v>57542.06</v>
      </c>
      <c r="I373" s="12" t="s">
        <v>19</v>
      </c>
    </row>
    <row r="374" spans="1:9" x14ac:dyDescent="0.25">
      <c r="A374" s="25" t="s">
        <v>313</v>
      </c>
      <c r="B374" s="16" t="s">
        <v>12</v>
      </c>
      <c r="C374" s="17" t="s">
        <v>221</v>
      </c>
      <c r="D374" s="24">
        <v>43983</v>
      </c>
      <c r="E374" s="21">
        <v>90995</v>
      </c>
      <c r="F374" s="20" t="s">
        <v>14</v>
      </c>
      <c r="G374" s="21">
        <v>0</v>
      </c>
      <c r="H374" s="23">
        <v>90995</v>
      </c>
      <c r="I374" s="12" t="s">
        <v>15</v>
      </c>
    </row>
    <row r="375" spans="1:9" x14ac:dyDescent="0.25">
      <c r="A375" s="25" t="s">
        <v>313</v>
      </c>
      <c r="B375" s="16" t="s">
        <v>12</v>
      </c>
      <c r="C375" s="32" t="s">
        <v>316</v>
      </c>
      <c r="D375" s="24">
        <v>44348</v>
      </c>
      <c r="E375" s="21">
        <v>67880.179999999993</v>
      </c>
      <c r="F375" s="20" t="s">
        <v>14</v>
      </c>
      <c r="G375" s="21">
        <v>0</v>
      </c>
      <c r="H375" s="23">
        <v>67880.179999999993</v>
      </c>
      <c r="I375" s="12" t="s">
        <v>15</v>
      </c>
    </row>
    <row r="376" spans="1:9" x14ac:dyDescent="0.25">
      <c r="A376" s="15" t="s">
        <v>317</v>
      </c>
      <c r="B376" s="16" t="s">
        <v>12</v>
      </c>
      <c r="C376" s="16">
        <v>12456</v>
      </c>
      <c r="D376" s="18">
        <v>43133</v>
      </c>
      <c r="E376" s="26">
        <v>41750</v>
      </c>
      <c r="F376" s="20" t="s">
        <v>14</v>
      </c>
      <c r="G376" s="21">
        <v>0</v>
      </c>
      <c r="H376" s="23">
        <v>41750</v>
      </c>
      <c r="I376" s="12" t="s">
        <v>19</v>
      </c>
    </row>
    <row r="377" spans="1:9" x14ac:dyDescent="0.25">
      <c r="A377" s="15" t="s">
        <v>317</v>
      </c>
      <c r="B377" s="16" t="s">
        <v>12</v>
      </c>
      <c r="C377" s="16" t="s">
        <v>318</v>
      </c>
      <c r="D377" s="18">
        <v>43983</v>
      </c>
      <c r="E377" s="19">
        <v>56500</v>
      </c>
      <c r="F377" s="20" t="s">
        <v>14</v>
      </c>
      <c r="G377" s="21">
        <v>0</v>
      </c>
      <c r="H377" s="23">
        <v>56500</v>
      </c>
      <c r="I377" s="12" t="s">
        <v>19</v>
      </c>
    </row>
    <row r="378" spans="1:9" x14ac:dyDescent="0.25">
      <c r="A378" s="15" t="s">
        <v>317</v>
      </c>
      <c r="B378" s="16" t="s">
        <v>12</v>
      </c>
      <c r="C378" s="16" t="s">
        <v>1374</v>
      </c>
      <c r="D378" s="18" t="s">
        <v>1375</v>
      </c>
      <c r="E378" s="19">
        <v>1909590.25</v>
      </c>
      <c r="F378" s="20" t="s">
        <v>14</v>
      </c>
      <c r="G378" s="21">
        <v>0</v>
      </c>
      <c r="H378" s="19">
        <v>1909590.25</v>
      </c>
      <c r="I378" s="12" t="s">
        <v>19</v>
      </c>
    </row>
    <row r="379" spans="1:9" x14ac:dyDescent="0.25">
      <c r="A379" s="15" t="s">
        <v>317</v>
      </c>
      <c r="B379" s="16" t="s">
        <v>12</v>
      </c>
      <c r="C379" s="16" t="s">
        <v>1376</v>
      </c>
      <c r="D379" s="18" t="s">
        <v>1375</v>
      </c>
      <c r="E379" s="19">
        <v>1555096.6</v>
      </c>
      <c r="F379" s="20" t="s">
        <v>14</v>
      </c>
      <c r="G379" s="21">
        <v>0</v>
      </c>
      <c r="H379" s="19">
        <v>1555096.6</v>
      </c>
      <c r="I379" s="12" t="s">
        <v>19</v>
      </c>
    </row>
    <row r="380" spans="1:9" x14ac:dyDescent="0.25">
      <c r="A380" s="15" t="s">
        <v>317</v>
      </c>
      <c r="B380" s="16" t="s">
        <v>12</v>
      </c>
      <c r="C380" s="16" t="s">
        <v>1377</v>
      </c>
      <c r="D380" s="18" t="s">
        <v>1375</v>
      </c>
      <c r="E380" s="19">
        <v>1590169.43</v>
      </c>
      <c r="F380" s="20" t="s">
        <v>14</v>
      </c>
      <c r="G380" s="21">
        <v>0</v>
      </c>
      <c r="H380" s="19">
        <v>1590169.43</v>
      </c>
      <c r="I380" s="12" t="s">
        <v>19</v>
      </c>
    </row>
    <row r="381" spans="1:9" x14ac:dyDescent="0.25">
      <c r="A381" s="15" t="s">
        <v>317</v>
      </c>
      <c r="B381" s="16" t="s">
        <v>12</v>
      </c>
      <c r="C381" s="16" t="s">
        <v>62</v>
      </c>
      <c r="D381" s="18">
        <v>44348</v>
      </c>
      <c r="E381" s="19">
        <v>41000</v>
      </c>
      <c r="F381" s="20" t="s">
        <v>14</v>
      </c>
      <c r="G381" s="21">
        <v>0</v>
      </c>
      <c r="H381" s="23">
        <v>41000</v>
      </c>
      <c r="I381" s="12" t="s">
        <v>19</v>
      </c>
    </row>
    <row r="382" spans="1:9" x14ac:dyDescent="0.25">
      <c r="A382" s="15" t="s">
        <v>320</v>
      </c>
      <c r="B382" s="16" t="s">
        <v>12</v>
      </c>
      <c r="C382" s="17" t="s">
        <v>321</v>
      </c>
      <c r="D382" s="24">
        <v>43983</v>
      </c>
      <c r="E382" s="21">
        <v>34200</v>
      </c>
      <c r="F382" s="20" t="s">
        <v>14</v>
      </c>
      <c r="G382" s="21">
        <v>0</v>
      </c>
      <c r="H382" s="23">
        <v>34200</v>
      </c>
      <c r="I382" s="12" t="s">
        <v>19</v>
      </c>
    </row>
    <row r="383" spans="1:9" x14ac:dyDescent="0.25">
      <c r="A383" s="15" t="s">
        <v>320</v>
      </c>
      <c r="B383" s="16" t="s">
        <v>12</v>
      </c>
      <c r="C383" s="17" t="s">
        <v>322</v>
      </c>
      <c r="D383" s="24">
        <v>43983</v>
      </c>
      <c r="E383" s="21">
        <v>17150</v>
      </c>
      <c r="F383" s="20" t="s">
        <v>14</v>
      </c>
      <c r="G383" s="21">
        <v>0</v>
      </c>
      <c r="H383" s="23">
        <v>17150</v>
      </c>
      <c r="I383" s="12" t="s">
        <v>19</v>
      </c>
    </row>
    <row r="384" spans="1:9" x14ac:dyDescent="0.25">
      <c r="A384" s="15" t="s">
        <v>320</v>
      </c>
      <c r="B384" s="16" t="s">
        <v>12</v>
      </c>
      <c r="C384" s="17" t="s">
        <v>323</v>
      </c>
      <c r="D384" s="24">
        <v>43983</v>
      </c>
      <c r="E384" s="21">
        <v>17150</v>
      </c>
      <c r="F384" s="20" t="s">
        <v>14</v>
      </c>
      <c r="G384" s="21">
        <v>0</v>
      </c>
      <c r="H384" s="23">
        <v>17150</v>
      </c>
      <c r="I384" s="12" t="s">
        <v>19</v>
      </c>
    </row>
    <row r="385" spans="1:9" x14ac:dyDescent="0.25">
      <c r="A385" s="15" t="s">
        <v>320</v>
      </c>
      <c r="B385" s="16" t="s">
        <v>12</v>
      </c>
      <c r="C385" s="17" t="s">
        <v>324</v>
      </c>
      <c r="D385" s="24">
        <v>43983</v>
      </c>
      <c r="E385" s="21">
        <v>17150</v>
      </c>
      <c r="F385" s="20" t="s">
        <v>14</v>
      </c>
      <c r="G385" s="21">
        <v>0</v>
      </c>
      <c r="H385" s="23">
        <v>17150</v>
      </c>
      <c r="I385" s="12" t="s">
        <v>19</v>
      </c>
    </row>
    <row r="386" spans="1:9" x14ac:dyDescent="0.25">
      <c r="A386" s="15" t="s">
        <v>320</v>
      </c>
      <c r="B386" s="16" t="s">
        <v>12</v>
      </c>
      <c r="C386" s="17" t="s">
        <v>325</v>
      </c>
      <c r="D386" s="24">
        <v>43983</v>
      </c>
      <c r="E386" s="21">
        <v>51000</v>
      </c>
      <c r="F386" s="20" t="s">
        <v>14</v>
      </c>
      <c r="G386" s="21">
        <v>0</v>
      </c>
      <c r="H386" s="23">
        <v>51000</v>
      </c>
      <c r="I386" s="12" t="s">
        <v>19</v>
      </c>
    </row>
    <row r="387" spans="1:9" x14ac:dyDescent="0.25">
      <c r="A387" s="15" t="s">
        <v>320</v>
      </c>
      <c r="B387" s="16" t="s">
        <v>12</v>
      </c>
      <c r="C387" s="17" t="s">
        <v>326</v>
      </c>
      <c r="D387" s="24">
        <v>43983</v>
      </c>
      <c r="E387" s="21">
        <v>16000</v>
      </c>
      <c r="F387" s="20" t="s">
        <v>14</v>
      </c>
      <c r="G387" s="21">
        <v>0</v>
      </c>
      <c r="H387" s="23">
        <v>16000</v>
      </c>
      <c r="I387" s="12" t="s">
        <v>19</v>
      </c>
    </row>
    <row r="388" spans="1:9" x14ac:dyDescent="0.25">
      <c r="A388" s="15" t="s">
        <v>320</v>
      </c>
      <c r="B388" s="16" t="s">
        <v>12</v>
      </c>
      <c r="C388" s="17" t="s">
        <v>327</v>
      </c>
      <c r="D388" s="24">
        <v>43983</v>
      </c>
      <c r="E388" s="21">
        <v>16000</v>
      </c>
      <c r="F388" s="20" t="s">
        <v>14</v>
      </c>
      <c r="G388" s="21">
        <v>0</v>
      </c>
      <c r="H388" s="23">
        <v>16000</v>
      </c>
      <c r="I388" s="12" t="s">
        <v>19</v>
      </c>
    </row>
    <row r="389" spans="1:9" x14ac:dyDescent="0.25">
      <c r="A389" s="15" t="s">
        <v>320</v>
      </c>
      <c r="B389" s="16" t="s">
        <v>12</v>
      </c>
      <c r="C389" s="17" t="s">
        <v>328</v>
      </c>
      <c r="D389" s="24">
        <v>43983</v>
      </c>
      <c r="E389" s="21">
        <v>82643.33</v>
      </c>
      <c r="F389" s="20" t="s">
        <v>14</v>
      </c>
      <c r="G389" s="21">
        <v>0</v>
      </c>
      <c r="H389" s="23">
        <v>82643.33</v>
      </c>
      <c r="I389" s="12" t="s">
        <v>19</v>
      </c>
    </row>
    <row r="390" spans="1:9" x14ac:dyDescent="0.25">
      <c r="A390" s="15" t="s">
        <v>320</v>
      </c>
      <c r="B390" s="16" t="s">
        <v>12</v>
      </c>
      <c r="C390" s="17" t="s">
        <v>329</v>
      </c>
      <c r="D390" s="24">
        <v>44317</v>
      </c>
      <c r="E390" s="21">
        <v>186368.67</v>
      </c>
      <c r="F390" s="20" t="s">
        <v>14</v>
      </c>
      <c r="G390" s="21">
        <v>0</v>
      </c>
      <c r="H390" s="23">
        <v>186368.67</v>
      </c>
      <c r="I390" s="12" t="s">
        <v>15</v>
      </c>
    </row>
    <row r="391" spans="1:9" x14ac:dyDescent="0.25">
      <c r="A391" s="15" t="s">
        <v>320</v>
      </c>
      <c r="B391" s="16" t="s">
        <v>12</v>
      </c>
      <c r="C391" s="17" t="s">
        <v>330</v>
      </c>
      <c r="D391" s="24">
        <v>44317</v>
      </c>
      <c r="E391" s="21">
        <v>600370.11</v>
      </c>
      <c r="F391" s="20" t="s">
        <v>14</v>
      </c>
      <c r="G391" s="21">
        <v>0</v>
      </c>
      <c r="H391" s="23">
        <v>600370.11</v>
      </c>
      <c r="I391" s="12" t="s">
        <v>15</v>
      </c>
    </row>
    <row r="392" spans="1:9" x14ac:dyDescent="0.25">
      <c r="A392" s="15" t="s">
        <v>320</v>
      </c>
      <c r="B392" s="16" t="s">
        <v>12</v>
      </c>
      <c r="C392" s="17" t="s">
        <v>331</v>
      </c>
      <c r="D392" s="24">
        <v>44317</v>
      </c>
      <c r="E392" s="21">
        <v>81691.67</v>
      </c>
      <c r="F392" s="20" t="s">
        <v>14</v>
      </c>
      <c r="G392" s="21">
        <v>0</v>
      </c>
      <c r="H392" s="23">
        <v>81691.67</v>
      </c>
      <c r="I392" s="12" t="s">
        <v>15</v>
      </c>
    </row>
    <row r="393" spans="1:9" x14ac:dyDescent="0.25">
      <c r="A393" s="15" t="s">
        <v>320</v>
      </c>
      <c r="B393" s="16" t="s">
        <v>12</v>
      </c>
      <c r="C393" s="17" t="s">
        <v>332</v>
      </c>
      <c r="D393" s="24">
        <v>44317</v>
      </c>
      <c r="E393" s="21">
        <v>88508.34</v>
      </c>
      <c r="F393" s="20" t="s">
        <v>14</v>
      </c>
      <c r="G393" s="21">
        <v>0</v>
      </c>
      <c r="H393" s="23">
        <v>88508.34</v>
      </c>
      <c r="I393" s="12" t="s">
        <v>15</v>
      </c>
    </row>
    <row r="394" spans="1:9" x14ac:dyDescent="0.25">
      <c r="A394" s="25" t="s">
        <v>333</v>
      </c>
      <c r="B394" s="16" t="s">
        <v>12</v>
      </c>
      <c r="C394" s="16" t="s">
        <v>334</v>
      </c>
      <c r="D394" s="18">
        <v>43305</v>
      </c>
      <c r="E394" s="26">
        <v>184500</v>
      </c>
      <c r="F394" s="20" t="s">
        <v>14</v>
      </c>
      <c r="G394" s="22">
        <v>0</v>
      </c>
      <c r="H394" s="23">
        <v>184500</v>
      </c>
      <c r="I394" s="12" t="s">
        <v>19</v>
      </c>
    </row>
    <row r="395" spans="1:9" x14ac:dyDescent="0.25">
      <c r="A395" s="25" t="s">
        <v>333</v>
      </c>
      <c r="B395" s="16" t="s">
        <v>12</v>
      </c>
      <c r="C395" s="16" t="s">
        <v>328</v>
      </c>
      <c r="D395" s="18">
        <v>44928</v>
      </c>
      <c r="E395" s="26">
        <v>208000</v>
      </c>
      <c r="F395" s="20" t="s">
        <v>14</v>
      </c>
      <c r="G395" s="22">
        <v>0</v>
      </c>
      <c r="H395" s="26">
        <v>208000</v>
      </c>
      <c r="I395" s="12" t="s">
        <v>19</v>
      </c>
    </row>
    <row r="396" spans="1:9" x14ac:dyDescent="0.25">
      <c r="A396" s="25" t="s">
        <v>333</v>
      </c>
      <c r="B396" s="16" t="s">
        <v>12</v>
      </c>
      <c r="C396" s="16" t="s">
        <v>433</v>
      </c>
      <c r="D396" s="18">
        <v>44928</v>
      </c>
      <c r="E396" s="26">
        <v>192000</v>
      </c>
      <c r="F396" s="20" t="s">
        <v>14</v>
      </c>
      <c r="G396" s="22">
        <v>0</v>
      </c>
      <c r="H396" s="26">
        <v>192000</v>
      </c>
      <c r="I396" s="12" t="s">
        <v>19</v>
      </c>
    </row>
    <row r="397" spans="1:9" x14ac:dyDescent="0.25">
      <c r="A397" s="25" t="s">
        <v>333</v>
      </c>
      <c r="B397" s="16" t="s">
        <v>12</v>
      </c>
      <c r="C397" s="16" t="s">
        <v>432</v>
      </c>
      <c r="D397" s="18">
        <v>44928</v>
      </c>
      <c r="E397" s="26">
        <v>160000</v>
      </c>
      <c r="F397" s="20" t="s">
        <v>14</v>
      </c>
      <c r="G397" s="22">
        <v>0</v>
      </c>
      <c r="H397" s="26">
        <v>160000</v>
      </c>
      <c r="I397" s="12" t="s">
        <v>19</v>
      </c>
    </row>
    <row r="398" spans="1:9" x14ac:dyDescent="0.25">
      <c r="A398" s="25" t="s">
        <v>333</v>
      </c>
      <c r="B398" s="16" t="s">
        <v>12</v>
      </c>
      <c r="C398" s="16" t="s">
        <v>1378</v>
      </c>
      <c r="D398" s="18">
        <v>44928</v>
      </c>
      <c r="E398" s="26">
        <v>39897.919999999998</v>
      </c>
      <c r="F398" s="20" t="s">
        <v>14</v>
      </c>
      <c r="G398" s="22">
        <v>0</v>
      </c>
      <c r="H398" s="26">
        <v>39897.919999999998</v>
      </c>
      <c r="I398" s="12" t="s">
        <v>19</v>
      </c>
    </row>
    <row r="399" spans="1:9" x14ac:dyDescent="0.25">
      <c r="A399" s="25" t="s">
        <v>333</v>
      </c>
      <c r="B399" s="16" t="s">
        <v>12</v>
      </c>
      <c r="C399" s="16" t="s">
        <v>1379</v>
      </c>
      <c r="D399" s="18">
        <v>44928</v>
      </c>
      <c r="E399" s="26">
        <v>224000</v>
      </c>
      <c r="F399" s="20" t="s">
        <v>14</v>
      </c>
      <c r="G399" s="22">
        <v>0</v>
      </c>
      <c r="H399" s="26">
        <v>224000</v>
      </c>
      <c r="I399" s="12" t="s">
        <v>19</v>
      </c>
    </row>
    <row r="400" spans="1:9" x14ac:dyDescent="0.25">
      <c r="A400" s="25" t="s">
        <v>335</v>
      </c>
      <c r="B400" s="16" t="s">
        <v>12</v>
      </c>
      <c r="C400" s="17" t="s">
        <v>336</v>
      </c>
      <c r="D400" s="18">
        <v>44866</v>
      </c>
      <c r="E400" s="26">
        <v>28833.33</v>
      </c>
      <c r="F400" s="20" t="s">
        <v>14</v>
      </c>
      <c r="G400" s="22">
        <v>0</v>
      </c>
      <c r="H400" s="26">
        <v>28833.33</v>
      </c>
      <c r="I400" s="12" t="s">
        <v>15</v>
      </c>
    </row>
    <row r="401" spans="1:9" x14ac:dyDescent="0.25">
      <c r="A401" s="15" t="s">
        <v>337</v>
      </c>
      <c r="B401" s="16" t="s">
        <v>12</v>
      </c>
      <c r="C401" s="17" t="s">
        <v>338</v>
      </c>
      <c r="D401" s="24">
        <v>43983</v>
      </c>
      <c r="E401" s="21">
        <v>49000</v>
      </c>
      <c r="F401" s="20" t="s">
        <v>14</v>
      </c>
      <c r="G401" s="22">
        <v>0</v>
      </c>
      <c r="H401" s="23">
        <v>49000</v>
      </c>
      <c r="I401" s="12" t="s">
        <v>15</v>
      </c>
    </row>
    <row r="402" spans="1:9" x14ac:dyDescent="0.25">
      <c r="A402" s="15" t="s">
        <v>337</v>
      </c>
      <c r="B402" s="16" t="s">
        <v>12</v>
      </c>
      <c r="C402" s="17" t="s">
        <v>339</v>
      </c>
      <c r="D402" s="24">
        <v>44105</v>
      </c>
      <c r="E402" s="21">
        <v>8000</v>
      </c>
      <c r="F402" s="20" t="s">
        <v>14</v>
      </c>
      <c r="G402" s="22">
        <v>0</v>
      </c>
      <c r="H402" s="23">
        <v>8000</v>
      </c>
      <c r="I402" s="12" t="s">
        <v>15</v>
      </c>
    </row>
    <row r="403" spans="1:9" x14ac:dyDescent="0.25">
      <c r="A403" s="15" t="s">
        <v>337</v>
      </c>
      <c r="B403" s="16" t="s">
        <v>12</v>
      </c>
      <c r="C403" s="17" t="s">
        <v>1380</v>
      </c>
      <c r="D403" s="24" t="s">
        <v>1340</v>
      </c>
      <c r="E403" s="21">
        <v>179999.33</v>
      </c>
      <c r="F403" s="20" t="s">
        <v>14</v>
      </c>
      <c r="G403" s="22">
        <v>0</v>
      </c>
      <c r="H403" s="21">
        <v>179999.33</v>
      </c>
      <c r="I403" s="12" t="s">
        <v>15</v>
      </c>
    </row>
    <row r="404" spans="1:9" x14ac:dyDescent="0.25">
      <c r="A404" s="15" t="s">
        <v>337</v>
      </c>
      <c r="B404" s="16" t="s">
        <v>12</v>
      </c>
      <c r="C404" s="17" t="s">
        <v>495</v>
      </c>
      <c r="D404" s="24" t="s">
        <v>1375</v>
      </c>
      <c r="E404" s="21">
        <v>515377.07</v>
      </c>
      <c r="F404" s="20" t="s">
        <v>14</v>
      </c>
      <c r="G404" s="22">
        <v>0</v>
      </c>
      <c r="H404" s="21">
        <v>515377.07</v>
      </c>
      <c r="I404" s="12" t="s">
        <v>15</v>
      </c>
    </row>
    <row r="405" spans="1:9" x14ac:dyDescent="0.25">
      <c r="A405" s="15" t="s">
        <v>337</v>
      </c>
      <c r="B405" s="16" t="s">
        <v>12</v>
      </c>
      <c r="C405" s="17" t="s">
        <v>340</v>
      </c>
      <c r="D405" s="24">
        <v>44896</v>
      </c>
      <c r="E405" s="21">
        <v>644815.31000000006</v>
      </c>
      <c r="F405" s="20" t="s">
        <v>14</v>
      </c>
      <c r="G405" s="22">
        <v>0</v>
      </c>
      <c r="H405" s="21">
        <v>644815.31000000006</v>
      </c>
      <c r="I405" s="12" t="s">
        <v>15</v>
      </c>
    </row>
    <row r="406" spans="1:9" x14ac:dyDescent="0.25">
      <c r="A406" s="15" t="s">
        <v>337</v>
      </c>
      <c r="B406" s="16" t="s">
        <v>12</v>
      </c>
      <c r="C406" s="17" t="s">
        <v>341</v>
      </c>
      <c r="D406" s="24">
        <v>44842</v>
      </c>
      <c r="E406" s="21">
        <v>637275.73</v>
      </c>
      <c r="F406" s="20" t="s">
        <v>14</v>
      </c>
      <c r="G406" s="22">
        <v>0</v>
      </c>
      <c r="H406" s="21">
        <v>637275.73</v>
      </c>
      <c r="I406" s="12" t="s">
        <v>15</v>
      </c>
    </row>
    <row r="407" spans="1:9" x14ac:dyDescent="0.25">
      <c r="A407" s="15" t="s">
        <v>342</v>
      </c>
      <c r="B407" s="16" t="s">
        <v>12</v>
      </c>
      <c r="C407" s="16" t="s">
        <v>343</v>
      </c>
      <c r="D407" s="18">
        <v>43862</v>
      </c>
      <c r="E407" s="21">
        <v>219260</v>
      </c>
      <c r="F407" s="20" t="s">
        <v>14</v>
      </c>
      <c r="G407" s="22">
        <v>0</v>
      </c>
      <c r="H407" s="21">
        <v>219260</v>
      </c>
      <c r="I407" s="12" t="s">
        <v>19</v>
      </c>
    </row>
    <row r="408" spans="1:9" x14ac:dyDescent="0.25">
      <c r="A408" s="15" t="s">
        <v>344</v>
      </c>
      <c r="B408" s="16" t="s">
        <v>12</v>
      </c>
      <c r="C408" s="16" t="s">
        <v>345</v>
      </c>
      <c r="D408" s="18">
        <v>43862</v>
      </c>
      <c r="E408" s="21">
        <v>75010</v>
      </c>
      <c r="F408" s="20" t="s">
        <v>14</v>
      </c>
      <c r="G408" s="22">
        <v>0</v>
      </c>
      <c r="H408" s="21">
        <v>75010</v>
      </c>
      <c r="I408" s="12" t="s">
        <v>19</v>
      </c>
    </row>
    <row r="409" spans="1:9" x14ac:dyDescent="0.25">
      <c r="A409" s="15" t="s">
        <v>346</v>
      </c>
      <c r="B409" s="16" t="s">
        <v>12</v>
      </c>
      <c r="C409" s="17" t="s">
        <v>347</v>
      </c>
      <c r="D409" s="24">
        <v>43983</v>
      </c>
      <c r="E409" s="21">
        <v>263333.33</v>
      </c>
      <c r="F409" s="20" t="s">
        <v>14</v>
      </c>
      <c r="G409" s="22">
        <v>0</v>
      </c>
      <c r="H409" s="23">
        <v>263333.33</v>
      </c>
      <c r="I409" s="12" t="s">
        <v>19</v>
      </c>
    </row>
    <row r="410" spans="1:9" x14ac:dyDescent="0.25">
      <c r="A410" s="15" t="s">
        <v>346</v>
      </c>
      <c r="B410" s="16" t="s">
        <v>12</v>
      </c>
      <c r="C410" s="17" t="s">
        <v>348</v>
      </c>
      <c r="D410" s="24">
        <v>43983</v>
      </c>
      <c r="E410" s="21">
        <v>82500</v>
      </c>
      <c r="F410" s="20" t="s">
        <v>14</v>
      </c>
      <c r="G410" s="22">
        <v>0</v>
      </c>
      <c r="H410" s="23">
        <v>82500</v>
      </c>
      <c r="I410" s="12" t="s">
        <v>19</v>
      </c>
    </row>
    <row r="411" spans="1:9" x14ac:dyDescent="0.25">
      <c r="A411" s="15" t="s">
        <v>346</v>
      </c>
      <c r="B411" s="16" t="s">
        <v>12</v>
      </c>
      <c r="C411" s="17" t="s">
        <v>349</v>
      </c>
      <c r="D411" s="24">
        <v>43983</v>
      </c>
      <c r="E411" s="21">
        <v>303150</v>
      </c>
      <c r="F411" s="20" t="s">
        <v>14</v>
      </c>
      <c r="G411" s="23">
        <v>0</v>
      </c>
      <c r="H411" s="23">
        <v>303150</v>
      </c>
      <c r="I411" s="12" t="s">
        <v>19</v>
      </c>
    </row>
    <row r="412" spans="1:9" x14ac:dyDescent="0.25">
      <c r="A412" s="15" t="s">
        <v>346</v>
      </c>
      <c r="B412" s="16" t="s">
        <v>12</v>
      </c>
      <c r="C412" s="17" t="s">
        <v>350</v>
      </c>
      <c r="D412" s="24">
        <v>43983</v>
      </c>
      <c r="E412" s="21">
        <v>727583.33</v>
      </c>
      <c r="F412" s="20" t="s">
        <v>14</v>
      </c>
      <c r="G412" s="22">
        <v>0</v>
      </c>
      <c r="H412" s="23">
        <v>727583.33</v>
      </c>
      <c r="I412" s="12" t="s">
        <v>19</v>
      </c>
    </row>
    <row r="413" spans="1:9" x14ac:dyDescent="0.25">
      <c r="A413" s="15" t="s">
        <v>346</v>
      </c>
      <c r="B413" s="16" t="s">
        <v>12</v>
      </c>
      <c r="C413" s="17" t="s">
        <v>351</v>
      </c>
      <c r="D413" s="24">
        <v>44112</v>
      </c>
      <c r="E413" s="21">
        <v>178687.5</v>
      </c>
      <c r="F413" s="20" t="s">
        <v>14</v>
      </c>
      <c r="G413" s="22">
        <v>0</v>
      </c>
      <c r="H413" s="23">
        <v>178687.5</v>
      </c>
      <c r="I413" s="12" t="s">
        <v>19</v>
      </c>
    </row>
    <row r="414" spans="1:9" x14ac:dyDescent="0.25">
      <c r="A414" s="15" t="s">
        <v>346</v>
      </c>
      <c r="B414" s="16" t="s">
        <v>12</v>
      </c>
      <c r="C414" s="32" t="s">
        <v>352</v>
      </c>
      <c r="D414" s="24">
        <v>44197</v>
      </c>
      <c r="E414" s="21">
        <v>75000</v>
      </c>
      <c r="F414" s="20" t="s">
        <v>14</v>
      </c>
      <c r="G414" s="22">
        <v>0</v>
      </c>
      <c r="H414" s="23">
        <v>75000</v>
      </c>
      <c r="I414" s="12" t="s">
        <v>15</v>
      </c>
    </row>
    <row r="415" spans="1:9" x14ac:dyDescent="0.25">
      <c r="A415" s="15" t="s">
        <v>346</v>
      </c>
      <c r="B415" s="16" t="s">
        <v>12</v>
      </c>
      <c r="C415" s="32" t="s">
        <v>353</v>
      </c>
      <c r="D415" s="24">
        <v>44348</v>
      </c>
      <c r="E415" s="21">
        <v>200000</v>
      </c>
      <c r="F415" s="20" t="s">
        <v>14</v>
      </c>
      <c r="G415" s="23">
        <v>200000</v>
      </c>
      <c r="H415" s="23">
        <v>0</v>
      </c>
      <c r="I415" s="12" t="s">
        <v>21</v>
      </c>
    </row>
    <row r="416" spans="1:9" x14ac:dyDescent="0.25">
      <c r="A416" s="15" t="s">
        <v>346</v>
      </c>
      <c r="B416" s="16" t="s">
        <v>12</v>
      </c>
      <c r="C416" s="32" t="s">
        <v>354</v>
      </c>
      <c r="D416" s="24">
        <v>44348</v>
      </c>
      <c r="E416" s="21">
        <v>221666.67</v>
      </c>
      <c r="F416" s="20" t="s">
        <v>14</v>
      </c>
      <c r="G416" s="23">
        <v>221666.67</v>
      </c>
      <c r="H416" s="23">
        <v>0</v>
      </c>
      <c r="I416" s="12" t="s">
        <v>21</v>
      </c>
    </row>
    <row r="417" spans="1:9" x14ac:dyDescent="0.25">
      <c r="A417" s="15" t="s">
        <v>346</v>
      </c>
      <c r="B417" s="16" t="s">
        <v>12</v>
      </c>
      <c r="C417" s="32" t="s">
        <v>355</v>
      </c>
      <c r="D417" s="24">
        <v>44348</v>
      </c>
      <c r="E417" s="21">
        <v>221666.67</v>
      </c>
      <c r="F417" s="20" t="s">
        <v>14</v>
      </c>
      <c r="G417" s="23">
        <v>221666.67</v>
      </c>
      <c r="H417" s="23">
        <v>0</v>
      </c>
      <c r="I417" s="12" t="s">
        <v>21</v>
      </c>
    </row>
    <row r="418" spans="1:9" x14ac:dyDescent="0.25">
      <c r="A418" s="15" t="s">
        <v>346</v>
      </c>
      <c r="B418" s="16" t="s">
        <v>12</v>
      </c>
      <c r="C418" s="32" t="s">
        <v>356</v>
      </c>
      <c r="D418" s="24">
        <v>44348</v>
      </c>
      <c r="E418" s="21">
        <v>221666.67</v>
      </c>
      <c r="F418" s="20" t="s">
        <v>14</v>
      </c>
      <c r="G418" s="23">
        <v>221666.67</v>
      </c>
      <c r="H418" s="23">
        <v>0</v>
      </c>
      <c r="I418" s="12" t="s">
        <v>21</v>
      </c>
    </row>
    <row r="419" spans="1:9" x14ac:dyDescent="0.25">
      <c r="A419" s="15" t="s">
        <v>346</v>
      </c>
      <c r="B419" s="16" t="s">
        <v>12</v>
      </c>
      <c r="C419" s="32" t="s">
        <v>357</v>
      </c>
      <c r="D419" s="24">
        <v>44348</v>
      </c>
      <c r="E419" s="21">
        <v>234000</v>
      </c>
      <c r="F419" s="20" t="s">
        <v>14</v>
      </c>
      <c r="G419" s="23">
        <v>234000</v>
      </c>
      <c r="H419" s="23">
        <v>0</v>
      </c>
      <c r="I419" s="12" t="s">
        <v>21</v>
      </c>
    </row>
    <row r="420" spans="1:9" x14ac:dyDescent="0.25">
      <c r="A420" s="15" t="s">
        <v>346</v>
      </c>
      <c r="B420" s="16" t="s">
        <v>12</v>
      </c>
      <c r="C420" s="32" t="s">
        <v>358</v>
      </c>
      <c r="D420" s="24">
        <v>44348</v>
      </c>
      <c r="E420" s="21">
        <v>150000</v>
      </c>
      <c r="F420" s="20" t="s">
        <v>14</v>
      </c>
      <c r="G420" s="23">
        <v>0</v>
      </c>
      <c r="H420" s="23">
        <v>150000</v>
      </c>
      <c r="I420" s="12" t="s">
        <v>15</v>
      </c>
    </row>
    <row r="421" spans="1:9" x14ac:dyDescent="0.25">
      <c r="A421" s="15" t="s">
        <v>346</v>
      </c>
      <c r="B421" s="16" t="s">
        <v>12</v>
      </c>
      <c r="C421" s="32" t="s">
        <v>359</v>
      </c>
      <c r="D421" s="24">
        <v>44348</v>
      </c>
      <c r="E421" s="21">
        <v>120500</v>
      </c>
      <c r="F421" s="20" t="s">
        <v>14</v>
      </c>
      <c r="G421" s="23">
        <v>0</v>
      </c>
      <c r="H421" s="23">
        <v>120500</v>
      </c>
      <c r="I421" s="12" t="s">
        <v>15</v>
      </c>
    </row>
    <row r="422" spans="1:9" x14ac:dyDescent="0.25">
      <c r="A422" s="15" t="s">
        <v>346</v>
      </c>
      <c r="B422" s="16" t="s">
        <v>12</v>
      </c>
      <c r="C422" s="32" t="s">
        <v>237</v>
      </c>
      <c r="D422" s="24">
        <v>44348</v>
      </c>
      <c r="E422" s="21">
        <v>165250</v>
      </c>
      <c r="F422" s="20" t="s">
        <v>14</v>
      </c>
      <c r="G422" s="23">
        <v>165250</v>
      </c>
      <c r="H422" s="23">
        <v>0</v>
      </c>
      <c r="I422" s="12" t="s">
        <v>21</v>
      </c>
    </row>
    <row r="423" spans="1:9" x14ac:dyDescent="0.25">
      <c r="A423" s="15" t="s">
        <v>346</v>
      </c>
      <c r="B423" s="16" t="s">
        <v>12</v>
      </c>
      <c r="C423" s="32" t="s">
        <v>360</v>
      </c>
      <c r="D423" s="24">
        <v>44348</v>
      </c>
      <c r="E423" s="21">
        <v>214166.67</v>
      </c>
      <c r="F423" s="20" t="s">
        <v>14</v>
      </c>
      <c r="G423" s="22">
        <v>0</v>
      </c>
      <c r="H423" s="23">
        <v>214166.67</v>
      </c>
      <c r="I423" s="12" t="s">
        <v>15</v>
      </c>
    </row>
    <row r="424" spans="1:9" x14ac:dyDescent="0.25">
      <c r="A424" s="15" t="s">
        <v>346</v>
      </c>
      <c r="B424" s="16" t="s">
        <v>12</v>
      </c>
      <c r="C424" s="32" t="s">
        <v>361</v>
      </c>
      <c r="D424" s="24">
        <v>44348</v>
      </c>
      <c r="E424" s="21">
        <v>358821.02</v>
      </c>
      <c r="F424" s="20" t="s">
        <v>14</v>
      </c>
      <c r="G424" s="22">
        <v>0</v>
      </c>
      <c r="H424" s="23">
        <v>358821.02</v>
      </c>
      <c r="I424" s="12" t="s">
        <v>15</v>
      </c>
    </row>
    <row r="425" spans="1:9" x14ac:dyDescent="0.25">
      <c r="A425" s="15" t="s">
        <v>346</v>
      </c>
      <c r="B425" s="16" t="s">
        <v>12</v>
      </c>
      <c r="C425" s="32" t="s">
        <v>362</v>
      </c>
      <c r="D425" s="24">
        <v>44348</v>
      </c>
      <c r="E425" s="21">
        <v>218167.16</v>
      </c>
      <c r="F425" s="20" t="s">
        <v>14</v>
      </c>
      <c r="G425" s="22">
        <v>0</v>
      </c>
      <c r="H425" s="23">
        <v>218167.16</v>
      </c>
      <c r="I425" s="12" t="s">
        <v>15</v>
      </c>
    </row>
    <row r="426" spans="1:9" x14ac:dyDescent="0.25">
      <c r="A426" s="15" t="s">
        <v>346</v>
      </c>
      <c r="B426" s="16" t="s">
        <v>12</v>
      </c>
      <c r="C426" s="32" t="s">
        <v>363</v>
      </c>
      <c r="D426" s="24">
        <v>44348</v>
      </c>
      <c r="E426" s="21">
        <v>294999.96000000002</v>
      </c>
      <c r="F426" s="20" t="s">
        <v>14</v>
      </c>
      <c r="G426" s="22">
        <v>0</v>
      </c>
      <c r="H426" s="23">
        <v>294999.96000000002</v>
      </c>
      <c r="I426" s="12" t="s">
        <v>15</v>
      </c>
    </row>
    <row r="427" spans="1:9" x14ac:dyDescent="0.25">
      <c r="A427" s="15" t="s">
        <v>346</v>
      </c>
      <c r="B427" s="16" t="s">
        <v>12</v>
      </c>
      <c r="C427" s="32" t="s">
        <v>364</v>
      </c>
      <c r="D427" s="24">
        <v>44348</v>
      </c>
      <c r="E427" s="21">
        <v>96225</v>
      </c>
      <c r="F427" s="20" t="s">
        <v>14</v>
      </c>
      <c r="G427" s="22">
        <v>0</v>
      </c>
      <c r="H427" s="23">
        <v>96225</v>
      </c>
      <c r="I427" s="12" t="s">
        <v>15</v>
      </c>
    </row>
    <row r="428" spans="1:9" x14ac:dyDescent="0.25">
      <c r="A428" s="15" t="s">
        <v>346</v>
      </c>
      <c r="B428" s="16" t="s">
        <v>12</v>
      </c>
      <c r="C428" s="32" t="s">
        <v>365</v>
      </c>
      <c r="D428" s="24">
        <v>44348</v>
      </c>
      <c r="E428" s="21">
        <v>37750</v>
      </c>
      <c r="F428" s="20" t="s">
        <v>14</v>
      </c>
      <c r="G428" s="22">
        <v>0</v>
      </c>
      <c r="H428" s="23">
        <v>37750</v>
      </c>
      <c r="I428" s="12" t="s">
        <v>15</v>
      </c>
    </row>
    <row r="429" spans="1:9" x14ac:dyDescent="0.25">
      <c r="A429" s="15" t="s">
        <v>346</v>
      </c>
      <c r="B429" s="16" t="s">
        <v>12</v>
      </c>
      <c r="C429" s="32" t="s">
        <v>366</v>
      </c>
      <c r="D429" s="24">
        <v>44348</v>
      </c>
      <c r="E429" s="21">
        <v>37500</v>
      </c>
      <c r="F429" s="20" t="s">
        <v>14</v>
      </c>
      <c r="G429" s="22">
        <v>0</v>
      </c>
      <c r="H429" s="23">
        <v>37500</v>
      </c>
      <c r="I429" s="12" t="s">
        <v>15</v>
      </c>
    </row>
    <row r="430" spans="1:9" x14ac:dyDescent="0.25">
      <c r="A430" s="15" t="s">
        <v>346</v>
      </c>
      <c r="B430" s="16" t="s">
        <v>12</v>
      </c>
      <c r="C430" s="32" t="s">
        <v>367</v>
      </c>
      <c r="D430" s="24">
        <v>44348</v>
      </c>
      <c r="E430" s="21">
        <v>224437.5</v>
      </c>
      <c r="F430" s="20" t="s">
        <v>14</v>
      </c>
      <c r="G430" s="22">
        <v>0</v>
      </c>
      <c r="H430" s="23">
        <v>224437.5</v>
      </c>
      <c r="I430" s="12" t="s">
        <v>15</v>
      </c>
    </row>
    <row r="431" spans="1:9" x14ac:dyDescent="0.25">
      <c r="A431" s="15" t="s">
        <v>346</v>
      </c>
      <c r="B431" s="16" t="s">
        <v>12</v>
      </c>
      <c r="C431" s="32" t="s">
        <v>368</v>
      </c>
      <c r="D431" s="24">
        <v>44348</v>
      </c>
      <c r="E431" s="21">
        <v>78000</v>
      </c>
      <c r="F431" s="20" t="s">
        <v>14</v>
      </c>
      <c r="G431" s="22">
        <v>0</v>
      </c>
      <c r="H431" s="23">
        <v>78000</v>
      </c>
      <c r="I431" s="12" t="s">
        <v>15</v>
      </c>
    </row>
    <row r="432" spans="1:9" x14ac:dyDescent="0.25">
      <c r="A432" s="15" t="s">
        <v>346</v>
      </c>
      <c r="B432" s="16" t="s">
        <v>12</v>
      </c>
      <c r="C432" s="32" t="s">
        <v>369</v>
      </c>
      <c r="D432" s="24">
        <v>44348</v>
      </c>
      <c r="E432" s="21">
        <v>114608.56</v>
      </c>
      <c r="F432" s="20" t="s">
        <v>14</v>
      </c>
      <c r="G432" s="22">
        <v>0</v>
      </c>
      <c r="H432" s="23">
        <v>114608.56</v>
      </c>
      <c r="I432" s="12" t="s">
        <v>15</v>
      </c>
    </row>
    <row r="433" spans="1:9" x14ac:dyDescent="0.25">
      <c r="A433" s="15" t="s">
        <v>346</v>
      </c>
      <c r="B433" s="16" t="s">
        <v>12</v>
      </c>
      <c r="C433" s="32" t="s">
        <v>370</v>
      </c>
      <c r="D433" s="24">
        <v>44348</v>
      </c>
      <c r="E433" s="21">
        <v>86166.67</v>
      </c>
      <c r="F433" s="20" t="s">
        <v>14</v>
      </c>
      <c r="G433" s="22">
        <v>0</v>
      </c>
      <c r="H433" s="23">
        <v>86166.67</v>
      </c>
      <c r="I433" s="12" t="s">
        <v>15</v>
      </c>
    </row>
    <row r="434" spans="1:9" x14ac:dyDescent="0.25">
      <c r="A434" s="15" t="s">
        <v>344</v>
      </c>
      <c r="B434" s="16" t="s">
        <v>12</v>
      </c>
      <c r="C434" s="32" t="s">
        <v>371</v>
      </c>
      <c r="D434" s="24">
        <v>44348</v>
      </c>
      <c r="E434" s="21">
        <v>75010</v>
      </c>
      <c r="F434" s="20" t="s">
        <v>14</v>
      </c>
      <c r="G434" s="21">
        <v>75010</v>
      </c>
      <c r="H434" s="21">
        <v>0</v>
      </c>
      <c r="I434" s="12" t="s">
        <v>21</v>
      </c>
    </row>
    <row r="435" spans="1:9" x14ac:dyDescent="0.25">
      <c r="A435" s="15" t="s">
        <v>342</v>
      </c>
      <c r="B435" s="16" t="s">
        <v>12</v>
      </c>
      <c r="C435" s="32" t="s">
        <v>137</v>
      </c>
      <c r="D435" s="24">
        <v>44348</v>
      </c>
      <c r="E435" s="21">
        <v>219260</v>
      </c>
      <c r="F435" s="20" t="s">
        <v>14</v>
      </c>
      <c r="G435" s="21">
        <v>219260</v>
      </c>
      <c r="H435" s="21">
        <v>0</v>
      </c>
      <c r="I435" s="12" t="s">
        <v>21</v>
      </c>
    </row>
    <row r="436" spans="1:9" x14ac:dyDescent="0.25">
      <c r="A436" s="15" t="s">
        <v>346</v>
      </c>
      <c r="B436" s="16" t="s">
        <v>12</v>
      </c>
      <c r="C436" s="34" t="s">
        <v>372</v>
      </c>
      <c r="D436" s="35">
        <v>44470</v>
      </c>
      <c r="E436" s="21">
        <v>224437.5</v>
      </c>
      <c r="F436" s="20" t="s">
        <v>14</v>
      </c>
      <c r="G436" s="22">
        <v>0</v>
      </c>
      <c r="H436" s="23">
        <v>224437.5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4" t="s">
        <v>373</v>
      </c>
      <c r="D437" s="35">
        <v>44470</v>
      </c>
      <c r="E437" s="21">
        <v>114608.56</v>
      </c>
      <c r="F437" s="20" t="s">
        <v>14</v>
      </c>
      <c r="G437" s="22">
        <v>0</v>
      </c>
      <c r="H437" s="23">
        <v>114608.56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4" t="s">
        <v>374</v>
      </c>
      <c r="D438" s="35">
        <v>44470</v>
      </c>
      <c r="E438" s="21">
        <v>86166.67</v>
      </c>
      <c r="F438" s="20" t="s">
        <v>14</v>
      </c>
      <c r="G438" s="22">
        <v>0</v>
      </c>
      <c r="H438" s="23">
        <v>86166.67</v>
      </c>
      <c r="I438" s="12" t="s">
        <v>15</v>
      </c>
    </row>
    <row r="439" spans="1:9" x14ac:dyDescent="0.25">
      <c r="A439" s="15" t="s">
        <v>346</v>
      </c>
      <c r="B439" s="16" t="s">
        <v>12</v>
      </c>
      <c r="C439" s="34" t="s">
        <v>375</v>
      </c>
      <c r="D439" s="24">
        <v>44578</v>
      </c>
      <c r="E439" s="23">
        <v>232500</v>
      </c>
      <c r="F439" s="20" t="s">
        <v>14</v>
      </c>
      <c r="G439" s="22">
        <v>0</v>
      </c>
      <c r="H439" s="23">
        <v>232500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4" t="s">
        <v>376</v>
      </c>
      <c r="D440" s="24">
        <v>44578</v>
      </c>
      <c r="E440" s="23">
        <v>86166.67</v>
      </c>
      <c r="F440" s="20" t="s">
        <v>14</v>
      </c>
      <c r="G440" s="22">
        <v>0</v>
      </c>
      <c r="H440" s="23">
        <v>86166.67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4" t="s">
        <v>377</v>
      </c>
      <c r="D441" s="24">
        <v>44578</v>
      </c>
      <c r="E441" s="23">
        <v>114608.56</v>
      </c>
      <c r="F441" s="20" t="s">
        <v>14</v>
      </c>
      <c r="G441" s="22">
        <v>0</v>
      </c>
      <c r="H441" s="23">
        <v>114608.56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4" t="s">
        <v>378</v>
      </c>
      <c r="D442" s="24">
        <v>44578</v>
      </c>
      <c r="E442" s="23">
        <v>224437.5</v>
      </c>
      <c r="F442" s="20" t="s">
        <v>14</v>
      </c>
      <c r="G442" s="22">
        <v>0</v>
      </c>
      <c r="H442" s="23">
        <v>224437.5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4" t="s">
        <v>379</v>
      </c>
      <c r="D443" s="24">
        <v>44805</v>
      </c>
      <c r="E443" s="23">
        <v>84250</v>
      </c>
      <c r="F443" s="20" t="s">
        <v>14</v>
      </c>
      <c r="G443" s="23">
        <v>0</v>
      </c>
      <c r="H443" s="23">
        <v>84250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4" t="s">
        <v>380</v>
      </c>
      <c r="D444" s="24">
        <v>44805</v>
      </c>
      <c r="E444" s="23">
        <v>67787.08</v>
      </c>
      <c r="F444" s="20" t="s">
        <v>14</v>
      </c>
      <c r="G444" s="23">
        <v>0</v>
      </c>
      <c r="H444" s="23">
        <v>67787.08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4" t="s">
        <v>381</v>
      </c>
      <c r="D445" s="24">
        <v>44835</v>
      </c>
      <c r="E445" s="23">
        <v>33893.54</v>
      </c>
      <c r="F445" s="20" t="s">
        <v>14</v>
      </c>
      <c r="G445" s="23">
        <v>0</v>
      </c>
      <c r="H445" s="23">
        <v>33893.54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4" t="s">
        <v>382</v>
      </c>
      <c r="D446" s="24">
        <v>44835</v>
      </c>
      <c r="E446" s="23">
        <v>91750</v>
      </c>
      <c r="F446" s="20" t="s">
        <v>14</v>
      </c>
      <c r="G446" s="23">
        <v>0</v>
      </c>
      <c r="H446" s="23">
        <v>91750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4" t="s">
        <v>383</v>
      </c>
      <c r="D447" s="24">
        <v>44835</v>
      </c>
      <c r="E447" s="23">
        <v>46750</v>
      </c>
      <c r="F447" s="20" t="s">
        <v>14</v>
      </c>
      <c r="G447" s="23">
        <v>0</v>
      </c>
      <c r="H447" s="23">
        <v>46750</v>
      </c>
      <c r="I447" s="12" t="s">
        <v>15</v>
      </c>
    </row>
    <row r="448" spans="1:9" x14ac:dyDescent="0.25">
      <c r="A448" s="15" t="s">
        <v>346</v>
      </c>
      <c r="B448" s="16" t="s">
        <v>12</v>
      </c>
      <c r="C448" s="34" t="s">
        <v>384</v>
      </c>
      <c r="D448" s="24">
        <v>44835</v>
      </c>
      <c r="E448" s="23">
        <v>171610.5</v>
      </c>
      <c r="F448" s="20" t="s">
        <v>14</v>
      </c>
      <c r="G448" s="23">
        <v>0</v>
      </c>
      <c r="H448" s="23">
        <v>171610.5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385</v>
      </c>
      <c r="D449" s="24">
        <v>44835</v>
      </c>
      <c r="E449" s="23">
        <v>178500</v>
      </c>
      <c r="F449" s="20" t="s">
        <v>14</v>
      </c>
      <c r="G449" s="23">
        <v>0</v>
      </c>
      <c r="H449" s="23">
        <v>178500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386</v>
      </c>
      <c r="D450" s="24">
        <v>44835</v>
      </c>
      <c r="E450" s="23">
        <v>296303.65999999997</v>
      </c>
      <c r="F450" s="20" t="s">
        <v>14</v>
      </c>
      <c r="G450" s="23">
        <v>0</v>
      </c>
      <c r="H450" s="23">
        <v>296303.65999999997</v>
      </c>
      <c r="I450" s="12" t="s">
        <v>15</v>
      </c>
    </row>
    <row r="451" spans="1:9" x14ac:dyDescent="0.25">
      <c r="A451" s="15" t="s">
        <v>346</v>
      </c>
      <c r="B451" s="16" t="s">
        <v>12</v>
      </c>
      <c r="C451" s="34" t="s">
        <v>387</v>
      </c>
      <c r="D451" s="24">
        <v>44835</v>
      </c>
      <c r="E451" s="23">
        <v>232500</v>
      </c>
      <c r="F451" s="20" t="s">
        <v>14</v>
      </c>
      <c r="G451" s="23">
        <v>0</v>
      </c>
      <c r="H451" s="23">
        <v>232500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388</v>
      </c>
      <c r="D452" s="24">
        <v>44835</v>
      </c>
      <c r="E452" s="23">
        <v>188936.15</v>
      </c>
      <c r="F452" s="20" t="s">
        <v>14</v>
      </c>
      <c r="G452" s="23">
        <v>0</v>
      </c>
      <c r="H452" s="23">
        <v>188936.15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389</v>
      </c>
      <c r="D453" s="24">
        <v>44835</v>
      </c>
      <c r="E453" s="23">
        <v>86166.67</v>
      </c>
      <c r="F453" s="20" t="s">
        <v>14</v>
      </c>
      <c r="G453" s="23">
        <v>0</v>
      </c>
      <c r="H453" s="23">
        <v>86166.67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390</v>
      </c>
      <c r="D454" s="24">
        <v>44835</v>
      </c>
      <c r="E454" s="23">
        <v>273000</v>
      </c>
      <c r="F454" s="20" t="s">
        <v>14</v>
      </c>
      <c r="G454" s="23">
        <v>0</v>
      </c>
      <c r="H454" s="23">
        <v>273000</v>
      </c>
      <c r="I454" s="12" t="s">
        <v>15</v>
      </c>
    </row>
    <row r="455" spans="1:9" x14ac:dyDescent="0.25">
      <c r="A455" s="15" t="s">
        <v>346</v>
      </c>
      <c r="B455" s="16" t="s">
        <v>12</v>
      </c>
      <c r="C455" s="34" t="s">
        <v>391</v>
      </c>
      <c r="D455" s="24">
        <v>44835</v>
      </c>
      <c r="E455" s="23">
        <v>114608.56</v>
      </c>
      <c r="F455" s="20" t="s">
        <v>14</v>
      </c>
      <c r="G455" s="23">
        <v>0</v>
      </c>
      <c r="H455" s="23">
        <v>114608.56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392</v>
      </c>
      <c r="D456" s="24">
        <v>44835</v>
      </c>
      <c r="E456" s="23">
        <v>224437.5</v>
      </c>
      <c r="F456" s="20" t="s">
        <v>14</v>
      </c>
      <c r="G456" s="23">
        <v>0</v>
      </c>
      <c r="H456" s="23">
        <v>224437.5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393</v>
      </c>
      <c r="D457" s="24">
        <v>44835</v>
      </c>
      <c r="E457" s="23">
        <v>49725</v>
      </c>
      <c r="F457" s="20" t="s">
        <v>14</v>
      </c>
      <c r="G457" s="23">
        <v>0</v>
      </c>
      <c r="H457" s="23">
        <v>49725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394</v>
      </c>
      <c r="D458" s="24">
        <v>44835</v>
      </c>
      <c r="E458" s="23">
        <v>118718.77</v>
      </c>
      <c r="F458" s="20" t="s">
        <v>14</v>
      </c>
      <c r="G458" s="23">
        <v>0</v>
      </c>
      <c r="H458" s="23">
        <v>118718.77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395</v>
      </c>
      <c r="D459" s="24">
        <v>44835</v>
      </c>
      <c r="E459" s="23">
        <v>93000</v>
      </c>
      <c r="F459" s="20" t="s">
        <v>14</v>
      </c>
      <c r="G459" s="23">
        <v>0</v>
      </c>
      <c r="H459" s="23">
        <v>93000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1381</v>
      </c>
      <c r="D460" s="24">
        <v>44563</v>
      </c>
      <c r="E460" s="23">
        <v>91750</v>
      </c>
      <c r="F460" s="20" t="s">
        <v>14</v>
      </c>
      <c r="G460" s="23">
        <v>0</v>
      </c>
      <c r="H460" s="23">
        <v>91750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1382</v>
      </c>
      <c r="D461" s="24">
        <v>44563</v>
      </c>
      <c r="E461" s="23">
        <v>215840</v>
      </c>
      <c r="F461" s="20" t="s">
        <v>14</v>
      </c>
      <c r="G461" s="23">
        <v>0</v>
      </c>
      <c r="H461" s="23">
        <v>215840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1383</v>
      </c>
      <c r="D462" s="24">
        <v>44563</v>
      </c>
      <c r="E462" s="23">
        <v>1608000</v>
      </c>
      <c r="F462" s="20" t="s">
        <v>14</v>
      </c>
      <c r="G462" s="23">
        <v>0</v>
      </c>
      <c r="H462" s="23">
        <v>1608000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1384</v>
      </c>
      <c r="D463" s="24">
        <v>44563</v>
      </c>
      <c r="E463" s="23">
        <v>6802500</v>
      </c>
      <c r="F463" s="20" t="s">
        <v>14</v>
      </c>
      <c r="G463" s="23">
        <v>0</v>
      </c>
      <c r="H463" s="23">
        <v>6802500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1385</v>
      </c>
      <c r="D464" s="24">
        <v>44563</v>
      </c>
      <c r="E464" s="23">
        <v>6690000</v>
      </c>
      <c r="F464" s="20" t="s">
        <v>14</v>
      </c>
      <c r="G464" s="23">
        <v>0</v>
      </c>
      <c r="H464" s="23">
        <v>6690000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1386</v>
      </c>
      <c r="D465" s="24">
        <v>44563</v>
      </c>
      <c r="E465" s="23">
        <v>1813500</v>
      </c>
      <c r="F465" s="20" t="s">
        <v>14</v>
      </c>
      <c r="G465" s="23">
        <v>0</v>
      </c>
      <c r="H465" s="23">
        <v>1813500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1387</v>
      </c>
      <c r="D466" s="24">
        <v>44563</v>
      </c>
      <c r="E466" s="23">
        <v>224437.5</v>
      </c>
      <c r="F466" s="20" t="s">
        <v>14</v>
      </c>
      <c r="G466" s="23">
        <v>0</v>
      </c>
      <c r="H466" s="23">
        <v>224437.5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1388</v>
      </c>
      <c r="D467" s="24">
        <v>44563</v>
      </c>
      <c r="E467" s="23">
        <v>114608.56</v>
      </c>
      <c r="F467" s="20" t="s">
        <v>14</v>
      </c>
      <c r="G467" s="23">
        <v>0</v>
      </c>
      <c r="H467" s="23">
        <v>114608.56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1389</v>
      </c>
      <c r="D468" s="24">
        <v>44563</v>
      </c>
      <c r="E468" s="23">
        <v>232500</v>
      </c>
      <c r="F468" s="20" t="s">
        <v>14</v>
      </c>
      <c r="G468" s="23">
        <v>0</v>
      </c>
      <c r="H468" s="23">
        <v>232500</v>
      </c>
      <c r="I468" s="12" t="s">
        <v>15</v>
      </c>
    </row>
    <row r="469" spans="1:9" x14ac:dyDescent="0.25">
      <c r="A469" s="15" t="s">
        <v>346</v>
      </c>
      <c r="B469" s="16" t="s">
        <v>12</v>
      </c>
      <c r="C469" s="34" t="s">
        <v>715</v>
      </c>
      <c r="D469" s="24">
        <v>44563</v>
      </c>
      <c r="E469" s="23">
        <v>273000</v>
      </c>
      <c r="F469" s="20" t="s">
        <v>14</v>
      </c>
      <c r="G469" s="23">
        <v>0</v>
      </c>
      <c r="H469" s="23">
        <v>273000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1390</v>
      </c>
      <c r="D470" s="24">
        <v>44563</v>
      </c>
      <c r="E470" s="23">
        <v>196372.5</v>
      </c>
      <c r="F470" s="20" t="s">
        <v>14</v>
      </c>
      <c r="G470" s="23">
        <v>0</v>
      </c>
      <c r="H470" s="23">
        <v>196372.5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1391</v>
      </c>
      <c r="D471" s="24">
        <v>44563</v>
      </c>
      <c r="E471" s="23">
        <v>296303.65999999997</v>
      </c>
      <c r="F471" s="20" t="s">
        <v>14</v>
      </c>
      <c r="G471" s="23">
        <v>0</v>
      </c>
      <c r="H471" s="23">
        <v>296303.65999999997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1392</v>
      </c>
      <c r="D472" s="24">
        <v>44563</v>
      </c>
      <c r="E472" s="23">
        <v>188936.15</v>
      </c>
      <c r="F472" s="20" t="s">
        <v>14</v>
      </c>
      <c r="G472" s="23">
        <v>0</v>
      </c>
      <c r="H472" s="23">
        <v>188936.15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1393</v>
      </c>
      <c r="D473" s="24">
        <v>44563</v>
      </c>
      <c r="E473" s="23">
        <v>178500</v>
      </c>
      <c r="F473" s="20" t="s">
        <v>14</v>
      </c>
      <c r="G473" s="23">
        <v>0</v>
      </c>
      <c r="H473" s="23">
        <v>178500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713</v>
      </c>
      <c r="D474" s="24">
        <v>44563</v>
      </c>
      <c r="E474" s="23">
        <v>171610.5</v>
      </c>
      <c r="F474" s="20" t="s">
        <v>14</v>
      </c>
      <c r="G474" s="23">
        <v>0</v>
      </c>
      <c r="H474" s="23">
        <v>171610.5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1394</v>
      </c>
      <c r="D475" s="24">
        <v>44563</v>
      </c>
      <c r="E475" s="23">
        <v>1153087.29</v>
      </c>
      <c r="F475" s="20" t="s">
        <v>14</v>
      </c>
      <c r="G475" s="23">
        <v>0</v>
      </c>
      <c r="H475" s="23">
        <v>1153087.29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1395</v>
      </c>
      <c r="D476" s="24">
        <v>44563</v>
      </c>
      <c r="E476" s="23">
        <v>2112000</v>
      </c>
      <c r="F476" s="20" t="s">
        <v>14</v>
      </c>
      <c r="G476" s="23">
        <v>0</v>
      </c>
      <c r="H476" s="23">
        <v>2112000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1396</v>
      </c>
      <c r="D477" s="24">
        <v>44563</v>
      </c>
      <c r="E477" s="23">
        <v>46750</v>
      </c>
      <c r="F477" s="20" t="s">
        <v>14</v>
      </c>
      <c r="G477" s="23">
        <v>0</v>
      </c>
      <c r="H477" s="23">
        <v>46750</v>
      </c>
      <c r="I477" s="12" t="s">
        <v>15</v>
      </c>
    </row>
    <row r="478" spans="1:9" x14ac:dyDescent="0.25">
      <c r="A478" s="15" t="s">
        <v>346</v>
      </c>
      <c r="B478" s="16" t="s">
        <v>12</v>
      </c>
      <c r="C478" s="34" t="s">
        <v>1397</v>
      </c>
      <c r="D478" s="24">
        <v>44563</v>
      </c>
      <c r="E478" s="23">
        <v>725711.25</v>
      </c>
      <c r="F478" s="20" t="s">
        <v>14</v>
      </c>
      <c r="G478" s="23">
        <v>0</v>
      </c>
      <c r="H478" s="23">
        <v>725711.25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1398</v>
      </c>
      <c r="D479" s="24">
        <v>44563</v>
      </c>
      <c r="E479" s="23">
        <v>114608.56</v>
      </c>
      <c r="F479" s="20" t="s">
        <v>14</v>
      </c>
      <c r="G479" s="23">
        <v>0</v>
      </c>
      <c r="H479" s="23">
        <v>114608.56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1399</v>
      </c>
      <c r="D480" s="24">
        <v>44563</v>
      </c>
      <c r="E480" s="23">
        <v>498150</v>
      </c>
      <c r="F480" s="20" t="s">
        <v>14</v>
      </c>
      <c r="G480" s="23">
        <v>0</v>
      </c>
      <c r="H480" s="23">
        <v>498150</v>
      </c>
      <c r="I480" s="12" t="s">
        <v>15</v>
      </c>
    </row>
    <row r="481" spans="1:9" x14ac:dyDescent="0.25">
      <c r="A481" s="15" t="s">
        <v>346</v>
      </c>
      <c r="B481" s="16" t="s">
        <v>12</v>
      </c>
      <c r="C481" s="34" t="s">
        <v>1400</v>
      </c>
      <c r="D481" s="24">
        <v>44563</v>
      </c>
      <c r="E481" s="23">
        <v>93500</v>
      </c>
      <c r="F481" s="20" t="s">
        <v>14</v>
      </c>
      <c r="G481" s="23">
        <v>0</v>
      </c>
      <c r="H481" s="23">
        <v>93500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1401</v>
      </c>
      <c r="D482" s="24">
        <v>44563</v>
      </c>
      <c r="E482" s="23">
        <v>232500</v>
      </c>
      <c r="F482" s="20" t="s">
        <v>14</v>
      </c>
      <c r="G482" s="23">
        <v>0</v>
      </c>
      <c r="H482" s="23">
        <v>232500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1402</v>
      </c>
      <c r="D483" s="24">
        <v>44563</v>
      </c>
      <c r="E483" s="23">
        <v>251907.98</v>
      </c>
      <c r="F483" s="20" t="s">
        <v>14</v>
      </c>
      <c r="G483" s="23">
        <v>0</v>
      </c>
      <c r="H483" s="23">
        <v>251907.98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1403</v>
      </c>
      <c r="D484" s="24">
        <v>44563</v>
      </c>
      <c r="E484" s="23">
        <v>140000</v>
      </c>
      <c r="F484" s="20" t="s">
        <v>14</v>
      </c>
      <c r="G484" s="23">
        <v>0</v>
      </c>
      <c r="H484" s="23">
        <v>140000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1404</v>
      </c>
      <c r="D485" s="24">
        <v>44563</v>
      </c>
      <c r="E485" s="23">
        <v>166272.63</v>
      </c>
      <c r="F485" s="20" t="s">
        <v>14</v>
      </c>
      <c r="G485" s="23">
        <v>0</v>
      </c>
      <c r="H485" s="23">
        <v>166272.63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1405</v>
      </c>
      <c r="D486" s="24">
        <v>44563</v>
      </c>
      <c r="E486" s="23">
        <v>86166.67</v>
      </c>
      <c r="F486" s="20" t="s">
        <v>14</v>
      </c>
      <c r="G486" s="23">
        <v>0</v>
      </c>
      <c r="H486" s="23">
        <v>86166.67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389</v>
      </c>
      <c r="D487" s="24">
        <v>44563</v>
      </c>
      <c r="E487" s="23">
        <v>86166.67</v>
      </c>
      <c r="F487" s="20" t="s">
        <v>14</v>
      </c>
      <c r="G487" s="23">
        <v>0</v>
      </c>
      <c r="H487" s="23">
        <v>86166.67</v>
      </c>
      <c r="I487" s="12" t="s">
        <v>15</v>
      </c>
    </row>
    <row r="488" spans="1:9" x14ac:dyDescent="0.25">
      <c r="A488" s="15" t="s">
        <v>346</v>
      </c>
      <c r="B488" s="16" t="s">
        <v>12</v>
      </c>
      <c r="C488" s="34" t="s">
        <v>1406</v>
      </c>
      <c r="D488" s="24">
        <v>44563</v>
      </c>
      <c r="E488" s="23">
        <v>86166.67</v>
      </c>
      <c r="F488" s="20" t="s">
        <v>14</v>
      </c>
      <c r="G488" s="23">
        <v>0</v>
      </c>
      <c r="H488" s="23">
        <v>86166.67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396</v>
      </c>
      <c r="D489" s="24">
        <v>44835</v>
      </c>
      <c r="E489" s="23">
        <v>219260</v>
      </c>
      <c r="F489" s="20" t="s">
        <v>14</v>
      </c>
      <c r="G489" s="23">
        <v>0</v>
      </c>
      <c r="H489" s="23">
        <v>219260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1407</v>
      </c>
      <c r="D490" s="24">
        <v>44835</v>
      </c>
      <c r="E490" s="23">
        <v>196372.5</v>
      </c>
      <c r="F490" s="20" t="s">
        <v>14</v>
      </c>
      <c r="G490" s="23">
        <v>0</v>
      </c>
      <c r="H490" s="23">
        <v>196372.5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398</v>
      </c>
      <c r="D491" s="24">
        <v>44866</v>
      </c>
      <c r="E491" s="23">
        <v>232500</v>
      </c>
      <c r="F491" s="20" t="s">
        <v>14</v>
      </c>
      <c r="G491" s="23">
        <v>0</v>
      </c>
      <c r="H491" s="23">
        <v>232500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399</v>
      </c>
      <c r="D492" s="24">
        <v>44872</v>
      </c>
      <c r="E492" s="23">
        <v>78000</v>
      </c>
      <c r="F492" s="20" t="s">
        <v>14</v>
      </c>
      <c r="G492" s="23">
        <v>0</v>
      </c>
      <c r="H492" s="23">
        <v>78000</v>
      </c>
      <c r="I492" s="12" t="s">
        <v>15</v>
      </c>
    </row>
    <row r="493" spans="1:9" x14ac:dyDescent="0.25">
      <c r="A493" s="15" t="s">
        <v>346</v>
      </c>
      <c r="B493" s="16" t="s">
        <v>12</v>
      </c>
      <c r="C493" s="34" t="s">
        <v>400</v>
      </c>
      <c r="D493" s="24">
        <v>44882</v>
      </c>
      <c r="E493" s="23">
        <v>725711.25</v>
      </c>
      <c r="F493" s="20" t="s">
        <v>14</v>
      </c>
      <c r="G493" s="23">
        <v>0</v>
      </c>
      <c r="H493" s="23">
        <v>725711.25</v>
      </c>
      <c r="I493" s="12" t="s">
        <v>15</v>
      </c>
    </row>
    <row r="494" spans="1:9" x14ac:dyDescent="0.25">
      <c r="A494" s="15" t="s">
        <v>401</v>
      </c>
      <c r="B494" s="16" t="s">
        <v>12</v>
      </c>
      <c r="C494" s="16" t="s">
        <v>402</v>
      </c>
      <c r="D494" s="18">
        <v>43272</v>
      </c>
      <c r="E494" s="26">
        <v>13000</v>
      </c>
      <c r="F494" s="20" t="s">
        <v>14</v>
      </c>
      <c r="G494" s="36">
        <v>0</v>
      </c>
      <c r="H494" s="23">
        <v>13000</v>
      </c>
      <c r="I494" s="12" t="s">
        <v>19</v>
      </c>
    </row>
    <row r="495" spans="1:9" x14ac:dyDescent="0.25">
      <c r="A495" s="15" t="s">
        <v>401</v>
      </c>
      <c r="B495" s="16" t="s">
        <v>12</v>
      </c>
      <c r="C495" s="16" t="s">
        <v>403</v>
      </c>
      <c r="D495" s="18">
        <v>43272</v>
      </c>
      <c r="E495" s="26">
        <v>6150</v>
      </c>
      <c r="F495" s="20" t="s">
        <v>14</v>
      </c>
      <c r="G495" s="36">
        <v>0</v>
      </c>
      <c r="H495" s="23">
        <v>6150</v>
      </c>
      <c r="I495" s="12" t="s">
        <v>19</v>
      </c>
    </row>
    <row r="496" spans="1:9" x14ac:dyDescent="0.25">
      <c r="A496" s="15" t="s">
        <v>401</v>
      </c>
      <c r="B496" s="16" t="s">
        <v>12</v>
      </c>
      <c r="C496" s="17" t="s">
        <v>404</v>
      </c>
      <c r="D496" s="24">
        <v>43983</v>
      </c>
      <c r="E496" s="21">
        <v>20000</v>
      </c>
      <c r="F496" s="20" t="s">
        <v>14</v>
      </c>
      <c r="G496" s="36">
        <v>0</v>
      </c>
      <c r="H496" s="23">
        <v>20000</v>
      </c>
      <c r="I496" s="12" t="s">
        <v>19</v>
      </c>
    </row>
    <row r="497" spans="1:9" x14ac:dyDescent="0.25">
      <c r="A497" s="15" t="s">
        <v>401</v>
      </c>
      <c r="B497" s="16" t="s">
        <v>12</v>
      </c>
      <c r="C497" s="17" t="s">
        <v>405</v>
      </c>
      <c r="D497" s="24">
        <v>43983</v>
      </c>
      <c r="E497" s="21">
        <v>399950</v>
      </c>
      <c r="F497" s="20" t="s">
        <v>14</v>
      </c>
      <c r="G497" s="36">
        <v>0</v>
      </c>
      <c r="H497" s="23">
        <v>399950</v>
      </c>
      <c r="I497" s="12" t="s">
        <v>19</v>
      </c>
    </row>
    <row r="498" spans="1:9" x14ac:dyDescent="0.25">
      <c r="A498" s="15" t="s">
        <v>401</v>
      </c>
      <c r="B498" s="16" t="s">
        <v>12</v>
      </c>
      <c r="C498" s="17" t="s">
        <v>406</v>
      </c>
      <c r="D498" s="24">
        <v>43983</v>
      </c>
      <c r="E498" s="21">
        <v>23000</v>
      </c>
      <c r="F498" s="20" t="s">
        <v>14</v>
      </c>
      <c r="G498" s="36">
        <v>0</v>
      </c>
      <c r="H498" s="23">
        <v>23000</v>
      </c>
      <c r="I498" s="12" t="s">
        <v>19</v>
      </c>
    </row>
    <row r="499" spans="1:9" x14ac:dyDescent="0.25">
      <c r="A499" s="15" t="s">
        <v>401</v>
      </c>
      <c r="B499" s="16" t="s">
        <v>12</v>
      </c>
      <c r="C499" s="17" t="s">
        <v>407</v>
      </c>
      <c r="D499" s="24">
        <v>43983</v>
      </c>
      <c r="E499" s="21">
        <v>4600</v>
      </c>
      <c r="F499" s="20" t="s">
        <v>14</v>
      </c>
      <c r="G499" s="36">
        <v>0</v>
      </c>
      <c r="H499" s="23">
        <v>4600</v>
      </c>
      <c r="I499" s="12" t="s">
        <v>19</v>
      </c>
    </row>
    <row r="500" spans="1:9" x14ac:dyDescent="0.25">
      <c r="A500" s="15" t="s">
        <v>401</v>
      </c>
      <c r="B500" s="16" t="s">
        <v>12</v>
      </c>
      <c r="C500" s="17" t="s">
        <v>408</v>
      </c>
      <c r="D500" s="24">
        <v>43983</v>
      </c>
      <c r="E500" s="21">
        <v>5000</v>
      </c>
      <c r="F500" s="20" t="s">
        <v>14</v>
      </c>
      <c r="G500" s="36">
        <v>0</v>
      </c>
      <c r="H500" s="23">
        <v>5000</v>
      </c>
      <c r="I500" s="12" t="s">
        <v>19</v>
      </c>
    </row>
    <row r="501" spans="1:9" x14ac:dyDescent="0.25">
      <c r="A501" s="25" t="s">
        <v>409</v>
      </c>
      <c r="B501" s="16" t="s">
        <v>12</v>
      </c>
      <c r="C501" s="17" t="s">
        <v>410</v>
      </c>
      <c r="D501" s="24">
        <v>43983</v>
      </c>
      <c r="E501" s="21">
        <v>2100</v>
      </c>
      <c r="F501" s="20" t="s">
        <v>14</v>
      </c>
      <c r="G501" s="36">
        <v>0</v>
      </c>
      <c r="H501" s="23">
        <v>2100</v>
      </c>
      <c r="I501" s="12" t="s">
        <v>19</v>
      </c>
    </row>
    <row r="502" spans="1:9" x14ac:dyDescent="0.25">
      <c r="A502" s="25" t="s">
        <v>409</v>
      </c>
      <c r="B502" s="16" t="s">
        <v>12</v>
      </c>
      <c r="C502" s="17" t="s">
        <v>411</v>
      </c>
      <c r="D502" s="24">
        <v>44021</v>
      </c>
      <c r="E502" s="21">
        <v>301350</v>
      </c>
      <c r="F502" s="20" t="s">
        <v>14</v>
      </c>
      <c r="G502" s="36">
        <v>0</v>
      </c>
      <c r="H502" s="23">
        <v>301350</v>
      </c>
      <c r="I502" s="12" t="s">
        <v>19</v>
      </c>
    </row>
    <row r="503" spans="1:9" x14ac:dyDescent="0.25">
      <c r="A503" s="25" t="s">
        <v>409</v>
      </c>
      <c r="B503" s="16" t="s">
        <v>12</v>
      </c>
      <c r="C503" s="17" t="s">
        <v>412</v>
      </c>
      <c r="D503" s="24">
        <v>44409</v>
      </c>
      <c r="E503" s="21">
        <v>391125</v>
      </c>
      <c r="F503" s="20" t="s">
        <v>14</v>
      </c>
      <c r="G503" s="36">
        <v>0</v>
      </c>
      <c r="H503" s="23">
        <v>391125</v>
      </c>
      <c r="I503" s="12" t="s">
        <v>15</v>
      </c>
    </row>
    <row r="504" spans="1:9" x14ac:dyDescent="0.25">
      <c r="A504" s="25" t="s">
        <v>409</v>
      </c>
      <c r="B504" s="16" t="s">
        <v>12</v>
      </c>
      <c r="C504" s="17" t="s">
        <v>413</v>
      </c>
      <c r="D504" s="24">
        <v>44409</v>
      </c>
      <c r="E504" s="21">
        <v>268700</v>
      </c>
      <c r="F504" s="20" t="s">
        <v>14</v>
      </c>
      <c r="G504" s="36">
        <v>0</v>
      </c>
      <c r="H504" s="23">
        <v>268700</v>
      </c>
      <c r="I504" s="12" t="s">
        <v>15</v>
      </c>
    </row>
    <row r="505" spans="1:9" x14ac:dyDescent="0.25">
      <c r="A505" s="25" t="s">
        <v>409</v>
      </c>
      <c r="B505" s="16" t="s">
        <v>12</v>
      </c>
      <c r="C505" s="17" t="s">
        <v>414</v>
      </c>
      <c r="D505" s="24">
        <v>44409</v>
      </c>
      <c r="E505" s="21">
        <v>365200</v>
      </c>
      <c r="F505" s="20" t="s">
        <v>14</v>
      </c>
      <c r="G505" s="36">
        <v>0</v>
      </c>
      <c r="H505" s="23">
        <v>365200</v>
      </c>
      <c r="I505" s="12" t="s">
        <v>15</v>
      </c>
    </row>
    <row r="506" spans="1:9" x14ac:dyDescent="0.25">
      <c r="A506" s="25" t="s">
        <v>409</v>
      </c>
      <c r="B506" s="16" t="s">
        <v>12</v>
      </c>
      <c r="C506" s="17" t="s">
        <v>360</v>
      </c>
      <c r="D506" s="24">
        <v>44409</v>
      </c>
      <c r="E506" s="21">
        <v>455085</v>
      </c>
      <c r="F506" s="20" t="s">
        <v>14</v>
      </c>
      <c r="G506" s="36">
        <v>0</v>
      </c>
      <c r="H506" s="23">
        <v>455085</v>
      </c>
      <c r="I506" s="12" t="s">
        <v>15</v>
      </c>
    </row>
    <row r="507" spans="1:9" x14ac:dyDescent="0.25">
      <c r="A507" s="25" t="s">
        <v>409</v>
      </c>
      <c r="B507" s="16" t="s">
        <v>12</v>
      </c>
      <c r="C507" s="17" t="s">
        <v>361</v>
      </c>
      <c r="D507" s="24">
        <v>44409</v>
      </c>
      <c r="E507" s="21">
        <v>34150</v>
      </c>
      <c r="F507" s="20" t="s">
        <v>14</v>
      </c>
      <c r="G507" s="36">
        <v>0</v>
      </c>
      <c r="H507" s="23">
        <v>34150</v>
      </c>
      <c r="I507" s="12" t="s">
        <v>15</v>
      </c>
    </row>
    <row r="508" spans="1:9" x14ac:dyDescent="0.25">
      <c r="A508" s="25" t="s">
        <v>409</v>
      </c>
      <c r="B508" s="16" t="s">
        <v>12</v>
      </c>
      <c r="C508" s="17" t="s">
        <v>415</v>
      </c>
      <c r="D508" s="24">
        <v>44409</v>
      </c>
      <c r="E508" s="21">
        <v>166050</v>
      </c>
      <c r="F508" s="20" t="s">
        <v>14</v>
      </c>
      <c r="G508" s="36">
        <v>0</v>
      </c>
      <c r="H508" s="23">
        <v>166050</v>
      </c>
      <c r="I508" s="12" t="s">
        <v>15</v>
      </c>
    </row>
    <row r="509" spans="1:9" x14ac:dyDescent="0.25">
      <c r="A509" s="25" t="s">
        <v>409</v>
      </c>
      <c r="B509" s="16" t="s">
        <v>12</v>
      </c>
      <c r="C509" s="17" t="s">
        <v>416</v>
      </c>
      <c r="D509" s="24">
        <v>44409</v>
      </c>
      <c r="E509" s="21">
        <v>55350</v>
      </c>
      <c r="F509" s="20" t="s">
        <v>14</v>
      </c>
      <c r="G509" s="36">
        <v>0</v>
      </c>
      <c r="H509" s="23">
        <v>55350</v>
      </c>
      <c r="I509" s="12" t="s">
        <v>15</v>
      </c>
    </row>
    <row r="510" spans="1:9" x14ac:dyDescent="0.25">
      <c r="A510" s="25" t="s">
        <v>409</v>
      </c>
      <c r="B510" s="16" t="s">
        <v>12</v>
      </c>
      <c r="C510" s="17" t="s">
        <v>417</v>
      </c>
      <c r="D510" s="24">
        <v>44409</v>
      </c>
      <c r="E510" s="21">
        <v>114990</v>
      </c>
      <c r="F510" s="20" t="s">
        <v>14</v>
      </c>
      <c r="G510" s="36">
        <v>0</v>
      </c>
      <c r="H510" s="23">
        <v>114990</v>
      </c>
      <c r="I510" s="12" t="s">
        <v>15</v>
      </c>
    </row>
    <row r="511" spans="1:9" x14ac:dyDescent="0.25">
      <c r="A511" s="25" t="s">
        <v>409</v>
      </c>
      <c r="B511" s="16" t="s">
        <v>12</v>
      </c>
      <c r="C511" s="17" t="s">
        <v>418</v>
      </c>
      <c r="D511" s="24">
        <v>44409</v>
      </c>
      <c r="E511" s="21">
        <v>72500</v>
      </c>
      <c r="F511" s="20" t="s">
        <v>14</v>
      </c>
      <c r="G511" s="36">
        <v>0</v>
      </c>
      <c r="H511" s="23">
        <v>72500</v>
      </c>
      <c r="I511" s="12" t="s">
        <v>15</v>
      </c>
    </row>
    <row r="512" spans="1:9" x14ac:dyDescent="0.25">
      <c r="A512" s="25" t="s">
        <v>409</v>
      </c>
      <c r="B512" s="16" t="s">
        <v>12</v>
      </c>
      <c r="C512" s="17" t="s">
        <v>1408</v>
      </c>
      <c r="D512" s="24">
        <v>44928</v>
      </c>
      <c r="E512" s="21">
        <v>668270</v>
      </c>
      <c r="F512" s="20" t="s">
        <v>14</v>
      </c>
      <c r="G512" s="36">
        <v>0</v>
      </c>
      <c r="H512" s="21">
        <v>668270</v>
      </c>
      <c r="I512" s="12" t="s">
        <v>15</v>
      </c>
    </row>
    <row r="513" spans="1:9" x14ac:dyDescent="0.25">
      <c r="A513" s="25" t="s">
        <v>409</v>
      </c>
      <c r="B513" s="16" t="s">
        <v>12</v>
      </c>
      <c r="C513" s="17" t="s">
        <v>1409</v>
      </c>
      <c r="D513" s="24">
        <v>44928</v>
      </c>
      <c r="E513" s="21">
        <v>299215</v>
      </c>
      <c r="F513" s="20" t="s">
        <v>14</v>
      </c>
      <c r="G513" s="36">
        <v>0</v>
      </c>
      <c r="H513" s="21">
        <v>299215</v>
      </c>
      <c r="I513" s="12" t="s">
        <v>15</v>
      </c>
    </row>
    <row r="514" spans="1:9" x14ac:dyDescent="0.25">
      <c r="A514" s="25" t="s">
        <v>409</v>
      </c>
      <c r="B514" s="16" t="s">
        <v>12</v>
      </c>
      <c r="C514" s="17" t="s">
        <v>1410</v>
      </c>
      <c r="D514" s="24">
        <v>44928</v>
      </c>
      <c r="E514" s="21">
        <v>613155</v>
      </c>
      <c r="F514" s="20" t="s">
        <v>14</v>
      </c>
      <c r="G514" s="36">
        <v>0</v>
      </c>
      <c r="H514" s="21">
        <v>613155</v>
      </c>
      <c r="I514" s="12" t="s">
        <v>15</v>
      </c>
    </row>
    <row r="515" spans="1:9" x14ac:dyDescent="0.25">
      <c r="A515" s="25" t="s">
        <v>409</v>
      </c>
      <c r="B515" s="16" t="s">
        <v>12</v>
      </c>
      <c r="C515" s="17" t="s">
        <v>1411</v>
      </c>
      <c r="D515" s="24">
        <v>44928</v>
      </c>
      <c r="E515" s="21">
        <v>13000</v>
      </c>
      <c r="F515" s="20" t="s">
        <v>14</v>
      </c>
      <c r="G515" s="36">
        <v>0</v>
      </c>
      <c r="H515" s="21">
        <v>13000</v>
      </c>
      <c r="I515" s="12" t="s">
        <v>15</v>
      </c>
    </row>
    <row r="516" spans="1:9" x14ac:dyDescent="0.25">
      <c r="A516" s="25" t="s">
        <v>409</v>
      </c>
      <c r="B516" s="16" t="s">
        <v>12</v>
      </c>
      <c r="C516" s="17" t="s">
        <v>1412</v>
      </c>
      <c r="D516" s="24">
        <v>44928</v>
      </c>
      <c r="E516" s="21">
        <v>36900</v>
      </c>
      <c r="F516" s="20" t="s">
        <v>14</v>
      </c>
      <c r="G516" s="36">
        <v>0</v>
      </c>
      <c r="H516" s="21">
        <v>36900</v>
      </c>
      <c r="I516" s="12" t="s">
        <v>15</v>
      </c>
    </row>
    <row r="517" spans="1:9" x14ac:dyDescent="0.25">
      <c r="A517" s="25" t="s">
        <v>409</v>
      </c>
      <c r="B517" s="16" t="s">
        <v>12</v>
      </c>
      <c r="C517" s="17" t="s">
        <v>1413</v>
      </c>
      <c r="D517" s="24">
        <v>44928</v>
      </c>
      <c r="E517" s="21">
        <v>36900</v>
      </c>
      <c r="F517" s="20" t="s">
        <v>14</v>
      </c>
      <c r="G517" s="36">
        <v>0</v>
      </c>
      <c r="H517" s="21">
        <v>36900</v>
      </c>
      <c r="I517" s="12" t="s">
        <v>15</v>
      </c>
    </row>
    <row r="518" spans="1:9" x14ac:dyDescent="0.25">
      <c r="A518" s="25" t="s">
        <v>409</v>
      </c>
      <c r="B518" s="16" t="s">
        <v>12</v>
      </c>
      <c r="C518" s="17" t="s">
        <v>1414</v>
      </c>
      <c r="D518" s="24">
        <v>44928</v>
      </c>
      <c r="E518" s="21">
        <v>135300</v>
      </c>
      <c r="F518" s="20" t="s">
        <v>14</v>
      </c>
      <c r="G518" s="36">
        <v>0</v>
      </c>
      <c r="H518" s="21">
        <v>135300</v>
      </c>
      <c r="I518" s="12" t="s">
        <v>15</v>
      </c>
    </row>
    <row r="519" spans="1:9" x14ac:dyDescent="0.25">
      <c r="A519" s="25" t="s">
        <v>409</v>
      </c>
      <c r="B519" s="16" t="s">
        <v>12</v>
      </c>
      <c r="C519" s="17" t="s">
        <v>419</v>
      </c>
      <c r="D519" s="24">
        <v>44409</v>
      </c>
      <c r="E519" s="21">
        <v>250550</v>
      </c>
      <c r="F519" s="20" t="s">
        <v>14</v>
      </c>
      <c r="G519" s="36">
        <v>0</v>
      </c>
      <c r="H519" s="23">
        <v>250550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420</v>
      </c>
      <c r="D520" s="24">
        <v>44409</v>
      </c>
      <c r="E520" s="21">
        <v>20295</v>
      </c>
      <c r="F520" s="20" t="s">
        <v>14</v>
      </c>
      <c r="G520" s="36">
        <v>0</v>
      </c>
      <c r="H520" s="23">
        <v>20295</v>
      </c>
      <c r="I520" s="12" t="s">
        <v>15</v>
      </c>
    </row>
    <row r="521" spans="1:9" x14ac:dyDescent="0.25">
      <c r="A521" s="25" t="s">
        <v>421</v>
      </c>
      <c r="B521" s="16" t="s">
        <v>12</v>
      </c>
      <c r="C521" s="17" t="s">
        <v>422</v>
      </c>
      <c r="D521" s="24">
        <v>44348</v>
      </c>
      <c r="E521" s="21">
        <v>187672.04</v>
      </c>
      <c r="F521" s="20" t="s">
        <v>14</v>
      </c>
      <c r="G521" s="36">
        <v>0</v>
      </c>
      <c r="H521" s="23">
        <v>187672.04</v>
      </c>
      <c r="I521" s="12" t="s">
        <v>15</v>
      </c>
    </row>
    <row r="522" spans="1:9" x14ac:dyDescent="0.25">
      <c r="A522" s="25" t="s">
        <v>421</v>
      </c>
      <c r="B522" s="16" t="s">
        <v>12</v>
      </c>
      <c r="C522" s="17" t="s">
        <v>43</v>
      </c>
      <c r="D522" s="24">
        <v>44866</v>
      </c>
      <c r="E522" s="21">
        <v>121870.47</v>
      </c>
      <c r="F522" s="20" t="s">
        <v>14</v>
      </c>
      <c r="G522" s="21">
        <v>121870.47</v>
      </c>
      <c r="H522" s="21">
        <v>0</v>
      </c>
      <c r="I522" s="12" t="s">
        <v>21</v>
      </c>
    </row>
    <row r="523" spans="1:9" x14ac:dyDescent="0.25">
      <c r="A523" s="15" t="s">
        <v>423</v>
      </c>
      <c r="B523" s="16" t="s">
        <v>12</v>
      </c>
      <c r="C523" s="37" t="s">
        <v>424</v>
      </c>
      <c r="D523" s="38">
        <v>44435</v>
      </c>
      <c r="E523" s="39">
        <v>551499.96</v>
      </c>
      <c r="F523" s="20" t="s">
        <v>14</v>
      </c>
      <c r="G523" s="36">
        <v>0</v>
      </c>
      <c r="H523" s="23">
        <v>551499.96</v>
      </c>
      <c r="I523" s="12" t="s">
        <v>15</v>
      </c>
    </row>
    <row r="524" spans="1:9" x14ac:dyDescent="0.25">
      <c r="A524" s="15" t="s">
        <v>423</v>
      </c>
      <c r="B524" s="16" t="s">
        <v>12</v>
      </c>
      <c r="C524" s="37" t="s">
        <v>55</v>
      </c>
      <c r="D524" s="38" t="s">
        <v>1340</v>
      </c>
      <c r="E524" s="39">
        <v>17031363.300000001</v>
      </c>
      <c r="F524" s="20" t="s">
        <v>14</v>
      </c>
      <c r="G524" s="36">
        <v>0</v>
      </c>
      <c r="H524" s="39">
        <v>17031363.300000001</v>
      </c>
      <c r="I524" s="12" t="s">
        <v>15</v>
      </c>
    </row>
    <row r="525" spans="1:9" x14ac:dyDescent="0.25">
      <c r="A525" s="15" t="s">
        <v>423</v>
      </c>
      <c r="B525" s="16" t="s">
        <v>12</v>
      </c>
      <c r="C525" s="37" t="s">
        <v>1415</v>
      </c>
      <c r="D525" s="38" t="s">
        <v>1340</v>
      </c>
      <c r="E525" s="39">
        <v>32000</v>
      </c>
      <c r="F525" s="20" t="s">
        <v>14</v>
      </c>
      <c r="G525" s="36">
        <v>0</v>
      </c>
      <c r="H525" s="39">
        <v>32000</v>
      </c>
      <c r="I525" s="12" t="s">
        <v>15</v>
      </c>
    </row>
    <row r="526" spans="1:9" x14ac:dyDescent="0.25">
      <c r="A526" s="15" t="s">
        <v>423</v>
      </c>
      <c r="B526" s="16" t="s">
        <v>12</v>
      </c>
      <c r="C526" s="37" t="s">
        <v>426</v>
      </c>
      <c r="D526" s="38">
        <v>44855</v>
      </c>
      <c r="E526" s="39">
        <v>20558.330000000002</v>
      </c>
      <c r="F526" s="20" t="s">
        <v>14</v>
      </c>
      <c r="G526" s="39">
        <v>0</v>
      </c>
      <c r="H526" s="39">
        <v>20558.330000000002</v>
      </c>
      <c r="I526" s="12" t="s">
        <v>15</v>
      </c>
    </row>
    <row r="527" spans="1:9" x14ac:dyDescent="0.25">
      <c r="A527" s="15" t="s">
        <v>427</v>
      </c>
      <c r="B527" s="16" t="s">
        <v>12</v>
      </c>
      <c r="C527" s="16" t="s">
        <v>428</v>
      </c>
      <c r="D527" s="18">
        <v>43305</v>
      </c>
      <c r="E527" s="26">
        <v>205200</v>
      </c>
      <c r="F527" s="20" t="s">
        <v>14</v>
      </c>
      <c r="G527" s="36">
        <v>0</v>
      </c>
      <c r="H527" s="23">
        <v>205200</v>
      </c>
      <c r="I527" s="12" t="s">
        <v>15</v>
      </c>
    </row>
    <row r="528" spans="1:9" x14ac:dyDescent="0.25">
      <c r="A528" s="15" t="s">
        <v>429</v>
      </c>
      <c r="B528" s="16" t="s">
        <v>12</v>
      </c>
      <c r="C528" s="16" t="s">
        <v>430</v>
      </c>
      <c r="D528" s="18">
        <v>44348</v>
      </c>
      <c r="E528" s="26">
        <v>100000</v>
      </c>
      <c r="F528" s="20" t="s">
        <v>14</v>
      </c>
      <c r="G528" s="36">
        <v>0</v>
      </c>
      <c r="H528" s="23">
        <v>100000</v>
      </c>
      <c r="I528" s="12" t="s">
        <v>15</v>
      </c>
    </row>
    <row r="529" spans="1:9" x14ac:dyDescent="0.25">
      <c r="A529" s="15" t="s">
        <v>429</v>
      </c>
      <c r="B529" s="16" t="s">
        <v>12</v>
      </c>
      <c r="C529" s="37" t="s">
        <v>431</v>
      </c>
      <c r="D529" s="18">
        <v>44866</v>
      </c>
      <c r="E529" s="26">
        <v>799999.92</v>
      </c>
      <c r="F529" s="20" t="s">
        <v>14</v>
      </c>
      <c r="G529" s="26">
        <v>799999.92</v>
      </c>
      <c r="H529" s="26">
        <v>0</v>
      </c>
      <c r="I529" s="12" t="s">
        <v>21</v>
      </c>
    </row>
    <row r="530" spans="1:9" x14ac:dyDescent="0.25">
      <c r="A530" s="15" t="s">
        <v>429</v>
      </c>
      <c r="B530" s="16" t="s">
        <v>12</v>
      </c>
      <c r="C530" s="37" t="s">
        <v>425</v>
      </c>
      <c r="D530" s="18">
        <v>44866</v>
      </c>
      <c r="E530" s="26">
        <v>766666.59</v>
      </c>
      <c r="F530" s="20" t="s">
        <v>14</v>
      </c>
      <c r="G530" s="26">
        <v>766666.59</v>
      </c>
      <c r="H530" s="26">
        <v>0</v>
      </c>
      <c r="I530" s="12" t="s">
        <v>21</v>
      </c>
    </row>
    <row r="531" spans="1:9" x14ac:dyDescent="0.25">
      <c r="A531" s="15" t="s">
        <v>429</v>
      </c>
      <c r="B531" s="16" t="s">
        <v>12</v>
      </c>
      <c r="C531" s="37" t="s">
        <v>336</v>
      </c>
      <c r="D531" s="18">
        <v>44896</v>
      </c>
      <c r="E531" s="26">
        <v>3000000</v>
      </c>
      <c r="F531" s="20" t="s">
        <v>14</v>
      </c>
      <c r="G531" s="36">
        <v>0</v>
      </c>
      <c r="H531" s="26">
        <v>3000000</v>
      </c>
      <c r="I531" s="12" t="s">
        <v>15</v>
      </c>
    </row>
    <row r="532" spans="1:9" x14ac:dyDescent="0.25">
      <c r="A532" s="15" t="s">
        <v>429</v>
      </c>
      <c r="B532" s="16" t="s">
        <v>12</v>
      </c>
      <c r="C532" s="37" t="s">
        <v>1416</v>
      </c>
      <c r="D532" s="18">
        <v>44928</v>
      </c>
      <c r="E532" s="26">
        <v>48000</v>
      </c>
      <c r="F532" s="20" t="s">
        <v>14</v>
      </c>
      <c r="G532" s="36">
        <v>0</v>
      </c>
      <c r="H532" s="26">
        <v>48000</v>
      </c>
      <c r="I532" s="12" t="s">
        <v>15</v>
      </c>
    </row>
    <row r="533" spans="1:9" x14ac:dyDescent="0.25">
      <c r="A533" s="15" t="s">
        <v>429</v>
      </c>
      <c r="B533" s="16" t="s">
        <v>12</v>
      </c>
      <c r="C533" s="37" t="s">
        <v>432</v>
      </c>
      <c r="D533" s="18">
        <v>44896</v>
      </c>
      <c r="E533" s="26">
        <v>271500.01</v>
      </c>
      <c r="F533" s="20" t="s">
        <v>14</v>
      </c>
      <c r="G533" s="26">
        <v>271500.01</v>
      </c>
      <c r="H533" s="26">
        <v>0</v>
      </c>
      <c r="I533" s="12" t="s">
        <v>21</v>
      </c>
    </row>
    <row r="534" spans="1:9" x14ac:dyDescent="0.25">
      <c r="A534" s="15" t="s">
        <v>429</v>
      </c>
      <c r="B534" s="16" t="s">
        <v>12</v>
      </c>
      <c r="C534" s="37" t="s">
        <v>433</v>
      </c>
      <c r="D534" s="18">
        <v>44896</v>
      </c>
      <c r="E534" s="26">
        <v>633333.28</v>
      </c>
      <c r="F534" s="20" t="s">
        <v>14</v>
      </c>
      <c r="G534" s="26">
        <v>633333.28</v>
      </c>
      <c r="H534" s="26">
        <v>0</v>
      </c>
      <c r="I534" s="12" t="s">
        <v>21</v>
      </c>
    </row>
    <row r="535" spans="1:9" x14ac:dyDescent="0.25">
      <c r="A535" s="15" t="s">
        <v>434</v>
      </c>
      <c r="B535" s="16" t="s">
        <v>12</v>
      </c>
      <c r="C535" s="17" t="s">
        <v>435</v>
      </c>
      <c r="D535" s="18">
        <v>44105</v>
      </c>
      <c r="E535" s="26">
        <v>32000</v>
      </c>
      <c r="F535" s="20" t="s">
        <v>14</v>
      </c>
      <c r="G535" s="21">
        <v>0</v>
      </c>
      <c r="H535" s="23">
        <v>32000</v>
      </c>
      <c r="I535" s="12" t="s">
        <v>19</v>
      </c>
    </row>
    <row r="536" spans="1:9" x14ac:dyDescent="0.25">
      <c r="A536" s="15" t="s">
        <v>434</v>
      </c>
      <c r="B536" s="16" t="s">
        <v>12</v>
      </c>
      <c r="C536" s="17" t="s">
        <v>52</v>
      </c>
      <c r="D536" s="24">
        <v>44105</v>
      </c>
      <c r="E536" s="26">
        <v>16000</v>
      </c>
      <c r="F536" s="20" t="s">
        <v>14</v>
      </c>
      <c r="G536" s="21">
        <v>0</v>
      </c>
      <c r="H536" s="23">
        <v>16000</v>
      </c>
      <c r="I536" s="12" t="s">
        <v>19</v>
      </c>
    </row>
    <row r="537" spans="1:9" x14ac:dyDescent="0.25">
      <c r="A537" s="15" t="s">
        <v>434</v>
      </c>
      <c r="B537" s="16" t="s">
        <v>12</v>
      </c>
      <c r="C537" s="17" t="s">
        <v>436</v>
      </c>
      <c r="D537" s="24">
        <v>44105</v>
      </c>
      <c r="E537" s="26">
        <v>76000</v>
      </c>
      <c r="F537" s="20" t="s">
        <v>14</v>
      </c>
      <c r="G537" s="21">
        <v>0</v>
      </c>
      <c r="H537" s="23">
        <v>76000</v>
      </c>
      <c r="I537" s="12" t="s">
        <v>19</v>
      </c>
    </row>
    <row r="538" spans="1:9" x14ac:dyDescent="0.25">
      <c r="A538" s="15" t="s">
        <v>434</v>
      </c>
      <c r="B538" s="16" t="s">
        <v>12</v>
      </c>
      <c r="C538" s="17" t="s">
        <v>437</v>
      </c>
      <c r="D538" s="24">
        <v>44317</v>
      </c>
      <c r="E538" s="26">
        <v>44000</v>
      </c>
      <c r="F538" s="20" t="s">
        <v>14</v>
      </c>
      <c r="G538" s="21">
        <v>0</v>
      </c>
      <c r="H538" s="23">
        <v>44000</v>
      </c>
      <c r="I538" s="12" t="s">
        <v>15</v>
      </c>
    </row>
    <row r="539" spans="1:9" x14ac:dyDescent="0.25">
      <c r="A539" s="15" t="s">
        <v>434</v>
      </c>
      <c r="B539" s="16" t="s">
        <v>12</v>
      </c>
      <c r="C539" s="17" t="s">
        <v>438</v>
      </c>
      <c r="D539" s="24">
        <v>44317</v>
      </c>
      <c r="E539" s="26">
        <v>28000</v>
      </c>
      <c r="F539" s="20" t="s">
        <v>14</v>
      </c>
      <c r="G539" s="21">
        <v>0</v>
      </c>
      <c r="H539" s="23">
        <v>28000</v>
      </c>
      <c r="I539" s="12" t="s">
        <v>15</v>
      </c>
    </row>
    <row r="540" spans="1:9" x14ac:dyDescent="0.25">
      <c r="A540" s="15" t="s">
        <v>434</v>
      </c>
      <c r="B540" s="16" t="s">
        <v>12</v>
      </c>
      <c r="C540" s="17" t="s">
        <v>439</v>
      </c>
      <c r="D540" s="24">
        <v>44317</v>
      </c>
      <c r="E540" s="26">
        <v>18000</v>
      </c>
      <c r="F540" s="20" t="s">
        <v>14</v>
      </c>
      <c r="G540" s="21">
        <v>0</v>
      </c>
      <c r="H540" s="23">
        <v>18000</v>
      </c>
      <c r="I540" s="12" t="s">
        <v>15</v>
      </c>
    </row>
    <row r="541" spans="1:9" x14ac:dyDescent="0.25">
      <c r="A541" s="15" t="s">
        <v>434</v>
      </c>
      <c r="B541" s="16" t="s">
        <v>12</v>
      </c>
      <c r="C541" s="17" t="s">
        <v>440</v>
      </c>
      <c r="D541" s="24">
        <v>44348</v>
      </c>
      <c r="E541" s="26">
        <v>28000</v>
      </c>
      <c r="F541" s="20" t="s">
        <v>14</v>
      </c>
      <c r="G541" s="21">
        <v>0</v>
      </c>
      <c r="H541" s="23">
        <v>28000</v>
      </c>
      <c r="I541" s="12" t="s">
        <v>15</v>
      </c>
    </row>
    <row r="542" spans="1:9" x14ac:dyDescent="0.25">
      <c r="A542" s="15" t="s">
        <v>434</v>
      </c>
      <c r="B542" s="16" t="s">
        <v>12</v>
      </c>
      <c r="C542" s="17" t="s">
        <v>441</v>
      </c>
      <c r="D542" s="24">
        <v>44902</v>
      </c>
      <c r="E542" s="26">
        <v>16000</v>
      </c>
      <c r="F542" s="20" t="s">
        <v>14</v>
      </c>
      <c r="G542" s="21">
        <v>0</v>
      </c>
      <c r="H542" s="26">
        <v>16000</v>
      </c>
      <c r="I542" s="12" t="s">
        <v>15</v>
      </c>
    </row>
    <row r="543" spans="1:9" x14ac:dyDescent="0.25">
      <c r="A543" s="15" t="s">
        <v>434</v>
      </c>
      <c r="B543" s="16" t="s">
        <v>12</v>
      </c>
      <c r="C543" s="17" t="s">
        <v>1417</v>
      </c>
      <c r="D543" s="24">
        <v>44902</v>
      </c>
      <c r="E543" s="26">
        <v>32000</v>
      </c>
      <c r="F543" s="20" t="s">
        <v>14</v>
      </c>
      <c r="G543" s="21">
        <v>0</v>
      </c>
      <c r="H543" s="26">
        <v>32000</v>
      </c>
      <c r="I543" s="12" t="s">
        <v>15</v>
      </c>
    </row>
    <row r="544" spans="1:9" x14ac:dyDescent="0.25">
      <c r="A544" s="15" t="s">
        <v>434</v>
      </c>
      <c r="B544" s="16" t="s">
        <v>12</v>
      </c>
      <c r="C544" s="17" t="s">
        <v>442</v>
      </c>
      <c r="D544" s="24">
        <v>44902</v>
      </c>
      <c r="E544" s="26">
        <v>16000</v>
      </c>
      <c r="F544" s="20" t="s">
        <v>14</v>
      </c>
      <c r="G544" s="21">
        <v>0</v>
      </c>
      <c r="H544" s="26">
        <v>16000</v>
      </c>
      <c r="I544" s="12" t="s">
        <v>15</v>
      </c>
    </row>
    <row r="545" spans="1:9" x14ac:dyDescent="0.25">
      <c r="A545" s="15" t="s">
        <v>434</v>
      </c>
      <c r="B545" s="16" t="s">
        <v>12</v>
      </c>
      <c r="C545" s="17" t="s">
        <v>443</v>
      </c>
      <c r="D545" s="24">
        <v>44902</v>
      </c>
      <c r="E545" s="26">
        <v>28000</v>
      </c>
      <c r="F545" s="20" t="s">
        <v>14</v>
      </c>
      <c r="G545" s="21">
        <v>0</v>
      </c>
      <c r="H545" s="26">
        <v>28000</v>
      </c>
      <c r="I545" s="12" t="s">
        <v>15</v>
      </c>
    </row>
    <row r="546" spans="1:9" x14ac:dyDescent="0.25">
      <c r="A546" s="15" t="s">
        <v>434</v>
      </c>
      <c r="B546" s="16" t="s">
        <v>12</v>
      </c>
      <c r="C546" s="17" t="s">
        <v>444</v>
      </c>
      <c r="D546" s="24">
        <v>44928</v>
      </c>
      <c r="E546" s="26">
        <v>44000</v>
      </c>
      <c r="F546" s="20" t="s">
        <v>14</v>
      </c>
      <c r="G546" s="21">
        <v>0</v>
      </c>
      <c r="H546" s="26">
        <v>44000</v>
      </c>
      <c r="I546" s="12" t="s">
        <v>15</v>
      </c>
    </row>
    <row r="547" spans="1:9" x14ac:dyDescent="0.25">
      <c r="A547" s="15" t="s">
        <v>445</v>
      </c>
      <c r="B547" s="16" t="s">
        <v>12</v>
      </c>
      <c r="C547" s="17">
        <v>250019</v>
      </c>
      <c r="D547" s="24">
        <v>43282</v>
      </c>
      <c r="E547" s="21">
        <v>79275</v>
      </c>
      <c r="F547" s="20" t="s">
        <v>14</v>
      </c>
      <c r="G547" s="21">
        <v>0</v>
      </c>
      <c r="H547" s="23">
        <v>79275</v>
      </c>
      <c r="I547" s="12" t="s">
        <v>19</v>
      </c>
    </row>
    <row r="548" spans="1:9" x14ac:dyDescent="0.25">
      <c r="A548" s="15" t="s">
        <v>445</v>
      </c>
      <c r="B548" s="16" t="s">
        <v>12</v>
      </c>
      <c r="C548" s="17" t="s">
        <v>446</v>
      </c>
      <c r="D548" s="24">
        <v>43550</v>
      </c>
      <c r="E548" s="21">
        <v>104550</v>
      </c>
      <c r="F548" s="20" t="s">
        <v>14</v>
      </c>
      <c r="G548" s="21">
        <v>0</v>
      </c>
      <c r="H548" s="23">
        <v>104550</v>
      </c>
      <c r="I548" s="12" t="s">
        <v>19</v>
      </c>
    </row>
    <row r="549" spans="1:9" x14ac:dyDescent="0.25">
      <c r="A549" s="15" t="s">
        <v>445</v>
      </c>
      <c r="B549" s="16" t="s">
        <v>12</v>
      </c>
      <c r="C549" s="17">
        <v>303528</v>
      </c>
      <c r="D549" s="24">
        <v>43983</v>
      </c>
      <c r="E549" s="21">
        <v>8400</v>
      </c>
      <c r="F549" s="20" t="s">
        <v>14</v>
      </c>
      <c r="G549" s="21">
        <v>0</v>
      </c>
      <c r="H549" s="23">
        <v>8400</v>
      </c>
      <c r="I549" s="12" t="s">
        <v>19</v>
      </c>
    </row>
    <row r="550" spans="1:9" x14ac:dyDescent="0.25">
      <c r="A550" s="15" t="s">
        <v>445</v>
      </c>
      <c r="B550" s="16" t="s">
        <v>12</v>
      </c>
      <c r="C550" s="17">
        <v>303530</v>
      </c>
      <c r="D550" s="24">
        <v>43983</v>
      </c>
      <c r="E550" s="21">
        <v>6360</v>
      </c>
      <c r="F550" s="20" t="s">
        <v>14</v>
      </c>
      <c r="G550" s="21">
        <v>0</v>
      </c>
      <c r="H550" s="23">
        <v>6360</v>
      </c>
      <c r="I550" s="12" t="s">
        <v>19</v>
      </c>
    </row>
    <row r="551" spans="1:9" x14ac:dyDescent="0.25">
      <c r="A551" s="15" t="s">
        <v>445</v>
      </c>
      <c r="B551" s="16" t="s">
        <v>12</v>
      </c>
      <c r="C551" s="17">
        <v>303531</v>
      </c>
      <c r="D551" s="24">
        <v>43983</v>
      </c>
      <c r="E551" s="21">
        <v>4980</v>
      </c>
      <c r="F551" s="20" t="s">
        <v>14</v>
      </c>
      <c r="G551" s="21">
        <v>0</v>
      </c>
      <c r="H551" s="23">
        <v>4980</v>
      </c>
      <c r="I551" s="12" t="s">
        <v>19</v>
      </c>
    </row>
    <row r="552" spans="1:9" x14ac:dyDescent="0.25">
      <c r="A552" s="15" t="s">
        <v>445</v>
      </c>
      <c r="B552" s="16" t="s">
        <v>12</v>
      </c>
      <c r="C552" s="17">
        <v>303532</v>
      </c>
      <c r="D552" s="24">
        <v>43983</v>
      </c>
      <c r="E552" s="21">
        <v>13140</v>
      </c>
      <c r="F552" s="20" t="s">
        <v>14</v>
      </c>
      <c r="G552" s="21">
        <v>0</v>
      </c>
      <c r="H552" s="23">
        <v>13140</v>
      </c>
      <c r="I552" s="12" t="s">
        <v>19</v>
      </c>
    </row>
    <row r="553" spans="1:9" x14ac:dyDescent="0.25">
      <c r="A553" s="15" t="s">
        <v>445</v>
      </c>
      <c r="B553" s="16" t="s">
        <v>12</v>
      </c>
      <c r="C553" s="17">
        <v>303534</v>
      </c>
      <c r="D553" s="24">
        <v>43983</v>
      </c>
      <c r="E553" s="21">
        <v>5680</v>
      </c>
      <c r="F553" s="20" t="s">
        <v>14</v>
      </c>
      <c r="G553" s="21">
        <v>0</v>
      </c>
      <c r="H553" s="23">
        <v>5680</v>
      </c>
      <c r="I553" s="12" t="s">
        <v>19</v>
      </c>
    </row>
    <row r="554" spans="1:9" x14ac:dyDescent="0.25">
      <c r="A554" s="15" t="s">
        <v>445</v>
      </c>
      <c r="B554" s="16" t="s">
        <v>12</v>
      </c>
      <c r="C554" s="17">
        <v>303535</v>
      </c>
      <c r="D554" s="24">
        <v>43983</v>
      </c>
      <c r="E554" s="21">
        <v>6580</v>
      </c>
      <c r="F554" s="20" t="s">
        <v>14</v>
      </c>
      <c r="G554" s="21">
        <v>0</v>
      </c>
      <c r="H554" s="23">
        <v>6580</v>
      </c>
      <c r="I554" s="12" t="s">
        <v>19</v>
      </c>
    </row>
    <row r="555" spans="1:9" x14ac:dyDescent="0.25">
      <c r="A555" s="15" t="s">
        <v>445</v>
      </c>
      <c r="B555" s="16" t="s">
        <v>12</v>
      </c>
      <c r="C555" s="17">
        <v>303536</v>
      </c>
      <c r="D555" s="24">
        <v>43983</v>
      </c>
      <c r="E555" s="21">
        <v>6580</v>
      </c>
      <c r="F555" s="20" t="s">
        <v>14</v>
      </c>
      <c r="G555" s="21">
        <v>0</v>
      </c>
      <c r="H555" s="23">
        <v>6580</v>
      </c>
      <c r="I555" s="12" t="s">
        <v>19</v>
      </c>
    </row>
    <row r="556" spans="1:9" x14ac:dyDescent="0.25">
      <c r="A556" s="15" t="s">
        <v>445</v>
      </c>
      <c r="B556" s="16" t="s">
        <v>12</v>
      </c>
      <c r="C556" s="17">
        <v>303537</v>
      </c>
      <c r="D556" s="24">
        <v>43983</v>
      </c>
      <c r="E556" s="21">
        <v>33880</v>
      </c>
      <c r="F556" s="20" t="s">
        <v>14</v>
      </c>
      <c r="G556" s="21">
        <v>0</v>
      </c>
      <c r="H556" s="23">
        <v>33880</v>
      </c>
      <c r="I556" s="12" t="s">
        <v>19</v>
      </c>
    </row>
    <row r="557" spans="1:9" x14ac:dyDescent="0.25">
      <c r="A557" s="15" t="s">
        <v>445</v>
      </c>
      <c r="B557" s="16" t="s">
        <v>12</v>
      </c>
      <c r="C557" s="17">
        <v>196709</v>
      </c>
      <c r="D557" s="24">
        <v>43983</v>
      </c>
      <c r="E557" s="21">
        <v>79890</v>
      </c>
      <c r="F557" s="20" t="s">
        <v>14</v>
      </c>
      <c r="G557" s="21">
        <v>0</v>
      </c>
      <c r="H557" s="23">
        <v>79890</v>
      </c>
      <c r="I557" s="12" t="s">
        <v>19</v>
      </c>
    </row>
    <row r="558" spans="1:9" x14ac:dyDescent="0.25">
      <c r="A558" s="15" t="s">
        <v>445</v>
      </c>
      <c r="B558" s="16" t="s">
        <v>12</v>
      </c>
      <c r="C558" s="17" t="s">
        <v>447</v>
      </c>
      <c r="D558" s="24">
        <v>43983</v>
      </c>
      <c r="E558" s="21">
        <v>156078</v>
      </c>
      <c r="F558" s="20" t="s">
        <v>14</v>
      </c>
      <c r="G558" s="21">
        <v>0</v>
      </c>
      <c r="H558" s="23">
        <v>156078</v>
      </c>
      <c r="I558" s="12" t="s">
        <v>19</v>
      </c>
    </row>
    <row r="559" spans="1:9" x14ac:dyDescent="0.25">
      <c r="A559" s="15" t="s">
        <v>445</v>
      </c>
      <c r="B559" s="16" t="s">
        <v>12</v>
      </c>
      <c r="C559" s="17" t="s">
        <v>448</v>
      </c>
      <c r="D559" s="24">
        <v>43983</v>
      </c>
      <c r="E559" s="21">
        <v>49370</v>
      </c>
      <c r="F559" s="20" t="s">
        <v>14</v>
      </c>
      <c r="G559" s="21">
        <v>0</v>
      </c>
      <c r="H559" s="23">
        <v>49370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 t="s">
        <v>449</v>
      </c>
      <c r="D560" s="24">
        <v>43983</v>
      </c>
      <c r="E560" s="21">
        <v>45600</v>
      </c>
      <c r="F560" s="20" t="s">
        <v>14</v>
      </c>
      <c r="G560" s="21">
        <v>0</v>
      </c>
      <c r="H560" s="23">
        <v>45600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 t="s">
        <v>450</v>
      </c>
      <c r="D561" s="24">
        <v>43983</v>
      </c>
      <c r="E561" s="21">
        <v>153794.25</v>
      </c>
      <c r="F561" s="20" t="s">
        <v>14</v>
      </c>
      <c r="G561" s="21">
        <v>0</v>
      </c>
      <c r="H561" s="23">
        <v>153794.25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 t="s">
        <v>451</v>
      </c>
      <c r="D562" s="24">
        <v>44013</v>
      </c>
      <c r="E562" s="21">
        <v>465075</v>
      </c>
      <c r="F562" s="20" t="s">
        <v>14</v>
      </c>
      <c r="G562" s="21">
        <v>0</v>
      </c>
      <c r="H562" s="23">
        <v>465075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 t="s">
        <v>452</v>
      </c>
      <c r="D563" s="24">
        <v>44013</v>
      </c>
      <c r="E563" s="21">
        <v>370025</v>
      </c>
      <c r="F563" s="20" t="s">
        <v>14</v>
      </c>
      <c r="G563" s="21">
        <v>0</v>
      </c>
      <c r="H563" s="23">
        <v>370025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 t="s">
        <v>453</v>
      </c>
      <c r="D564" s="24">
        <v>44013</v>
      </c>
      <c r="E564" s="21">
        <v>150135</v>
      </c>
      <c r="F564" s="20" t="s">
        <v>14</v>
      </c>
      <c r="G564" s="21">
        <v>0</v>
      </c>
      <c r="H564" s="23">
        <v>150135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 t="s">
        <v>454</v>
      </c>
      <c r="D565" s="24">
        <v>44013</v>
      </c>
      <c r="E565" s="21">
        <v>485250</v>
      </c>
      <c r="F565" s="20" t="s">
        <v>14</v>
      </c>
      <c r="G565" s="21">
        <v>0</v>
      </c>
      <c r="H565" s="23">
        <v>485250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 t="s">
        <v>455</v>
      </c>
      <c r="D566" s="24">
        <v>44013</v>
      </c>
      <c r="E566" s="21">
        <v>52020</v>
      </c>
      <c r="F566" s="20" t="s">
        <v>14</v>
      </c>
      <c r="G566" s="21">
        <v>0</v>
      </c>
      <c r="H566" s="23">
        <v>52020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 t="s">
        <v>456</v>
      </c>
      <c r="D567" s="24">
        <v>44020</v>
      </c>
      <c r="E567" s="21">
        <v>147297.9</v>
      </c>
      <c r="F567" s="20" t="s">
        <v>14</v>
      </c>
      <c r="G567" s="21">
        <v>0</v>
      </c>
      <c r="H567" s="23">
        <v>147297.9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 t="s">
        <v>457</v>
      </c>
      <c r="D568" s="24">
        <v>44020</v>
      </c>
      <c r="E568" s="21">
        <v>529421.04</v>
      </c>
      <c r="F568" s="20" t="s">
        <v>14</v>
      </c>
      <c r="G568" s="21">
        <v>0</v>
      </c>
      <c r="H568" s="23">
        <v>529421.04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 t="s">
        <v>458</v>
      </c>
      <c r="D569" s="24">
        <v>44020</v>
      </c>
      <c r="E569" s="21">
        <v>363982.92</v>
      </c>
      <c r="F569" s="20" t="s">
        <v>14</v>
      </c>
      <c r="G569" s="21">
        <v>0</v>
      </c>
      <c r="H569" s="23">
        <v>363982.92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459</v>
      </c>
      <c r="D570" s="24">
        <v>44020</v>
      </c>
      <c r="E570" s="21">
        <v>188291</v>
      </c>
      <c r="F570" s="20" t="s">
        <v>14</v>
      </c>
      <c r="G570" s="21">
        <v>0</v>
      </c>
      <c r="H570" s="23">
        <v>188291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460</v>
      </c>
      <c r="D571" s="24">
        <v>44020</v>
      </c>
      <c r="E571" s="21">
        <v>144711.46</v>
      </c>
      <c r="F571" s="20" t="s">
        <v>14</v>
      </c>
      <c r="G571" s="21">
        <v>0</v>
      </c>
      <c r="H571" s="23">
        <v>144711.46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32" t="s">
        <v>461</v>
      </c>
      <c r="D572" s="24">
        <v>44197</v>
      </c>
      <c r="E572" s="21">
        <v>21097.08</v>
      </c>
      <c r="F572" s="20" t="s">
        <v>14</v>
      </c>
      <c r="G572" s="21">
        <v>0</v>
      </c>
      <c r="H572" s="23">
        <v>21097.08</v>
      </c>
      <c r="I572" s="12" t="s">
        <v>15</v>
      </c>
    </row>
    <row r="573" spans="1:9" x14ac:dyDescent="0.25">
      <c r="A573" s="15" t="s">
        <v>445</v>
      </c>
      <c r="B573" s="16" t="s">
        <v>12</v>
      </c>
      <c r="C573" s="16" t="s">
        <v>462</v>
      </c>
      <c r="D573" s="24">
        <v>44378</v>
      </c>
      <c r="E573" s="21">
        <v>113235</v>
      </c>
      <c r="F573" s="20" t="s">
        <v>14</v>
      </c>
      <c r="G573" s="21">
        <v>0</v>
      </c>
      <c r="H573" s="23">
        <v>113235</v>
      </c>
      <c r="I573" s="12" t="s">
        <v>15</v>
      </c>
    </row>
    <row r="574" spans="1:9" x14ac:dyDescent="0.25">
      <c r="A574" s="15" t="s">
        <v>445</v>
      </c>
      <c r="B574" s="16" t="s">
        <v>12</v>
      </c>
      <c r="C574" s="16" t="s">
        <v>463</v>
      </c>
      <c r="D574" s="24">
        <v>44256</v>
      </c>
      <c r="E574" s="21">
        <v>557820</v>
      </c>
      <c r="F574" s="20" t="s">
        <v>14</v>
      </c>
      <c r="G574" s="21">
        <v>0</v>
      </c>
      <c r="H574" s="23">
        <v>557820</v>
      </c>
      <c r="I574" s="12" t="s">
        <v>15</v>
      </c>
    </row>
    <row r="575" spans="1:9" x14ac:dyDescent="0.25">
      <c r="A575" s="15" t="s">
        <v>445</v>
      </c>
      <c r="B575" s="16" t="s">
        <v>12</v>
      </c>
      <c r="C575" s="32" t="s">
        <v>464</v>
      </c>
      <c r="D575" s="24">
        <v>44508</v>
      </c>
      <c r="E575" s="21">
        <v>11302.34</v>
      </c>
      <c r="F575" s="20" t="s">
        <v>14</v>
      </c>
      <c r="G575" s="21">
        <v>11302.34</v>
      </c>
      <c r="H575" s="21">
        <v>0</v>
      </c>
      <c r="I575" s="12" t="s">
        <v>21</v>
      </c>
    </row>
    <row r="576" spans="1:9" x14ac:dyDescent="0.25">
      <c r="A576" s="15" t="s">
        <v>445</v>
      </c>
      <c r="B576" s="16" t="s">
        <v>12</v>
      </c>
      <c r="C576" s="32" t="s">
        <v>465</v>
      </c>
      <c r="D576" s="24">
        <v>44511</v>
      </c>
      <c r="E576" s="21">
        <v>7485.42</v>
      </c>
      <c r="F576" s="20" t="s">
        <v>14</v>
      </c>
      <c r="G576" s="21">
        <v>0</v>
      </c>
      <c r="H576" s="21">
        <v>7485.42</v>
      </c>
      <c r="I576" s="12" t="s">
        <v>15</v>
      </c>
    </row>
    <row r="577" spans="1:9" x14ac:dyDescent="0.25">
      <c r="A577" s="15" t="s">
        <v>445</v>
      </c>
      <c r="B577" s="16" t="s">
        <v>12</v>
      </c>
      <c r="C577" s="32" t="s">
        <v>466</v>
      </c>
      <c r="D577" s="24">
        <v>44511</v>
      </c>
      <c r="E577" s="21">
        <v>11265.83</v>
      </c>
      <c r="F577" s="20" t="s">
        <v>14</v>
      </c>
      <c r="G577" s="21">
        <v>0</v>
      </c>
      <c r="H577" s="21">
        <v>11265.83</v>
      </c>
      <c r="I577" s="12" t="s">
        <v>15</v>
      </c>
    </row>
    <row r="578" spans="1:9" x14ac:dyDescent="0.25">
      <c r="A578" s="15" t="s">
        <v>445</v>
      </c>
      <c r="B578" s="16" t="s">
        <v>12</v>
      </c>
      <c r="C578" s="32" t="s">
        <v>467</v>
      </c>
      <c r="D578" s="24">
        <v>44652</v>
      </c>
      <c r="E578" s="21">
        <v>6805.83</v>
      </c>
      <c r="F578" s="20" t="s">
        <v>14</v>
      </c>
      <c r="G578" s="40">
        <v>0</v>
      </c>
      <c r="H578" s="21">
        <v>6805.83</v>
      </c>
      <c r="I578" s="12" t="s">
        <v>15</v>
      </c>
    </row>
    <row r="579" spans="1:9" x14ac:dyDescent="0.25">
      <c r="A579" s="15" t="s">
        <v>445</v>
      </c>
      <c r="B579" s="16" t="s">
        <v>12</v>
      </c>
      <c r="C579" s="32" t="s">
        <v>468</v>
      </c>
      <c r="D579" s="24">
        <v>44672</v>
      </c>
      <c r="E579" s="21">
        <v>6495</v>
      </c>
      <c r="F579" s="20" t="s">
        <v>14</v>
      </c>
      <c r="G579" s="40">
        <v>0</v>
      </c>
      <c r="H579" s="21">
        <v>6495</v>
      </c>
      <c r="I579" s="12" t="s">
        <v>15</v>
      </c>
    </row>
    <row r="580" spans="1:9" x14ac:dyDescent="0.25">
      <c r="A580" s="15" t="s">
        <v>445</v>
      </c>
      <c r="B580" s="16" t="s">
        <v>12</v>
      </c>
      <c r="C580" s="32" t="s">
        <v>469</v>
      </c>
      <c r="D580" s="24">
        <v>44743</v>
      </c>
      <c r="E580" s="21">
        <v>6805.83</v>
      </c>
      <c r="F580" s="20" t="s">
        <v>14</v>
      </c>
      <c r="G580" s="21">
        <v>0</v>
      </c>
      <c r="H580" s="21">
        <v>6805.83</v>
      </c>
      <c r="I580" s="12" t="s">
        <v>15</v>
      </c>
    </row>
    <row r="581" spans="1:9" x14ac:dyDescent="0.25">
      <c r="A581" s="15" t="s">
        <v>445</v>
      </c>
      <c r="B581" s="16" t="s">
        <v>12</v>
      </c>
      <c r="C581" s="32" t="s">
        <v>470</v>
      </c>
      <c r="D581" s="24">
        <v>44835</v>
      </c>
      <c r="E581" s="21">
        <v>348079.52</v>
      </c>
      <c r="F581" s="20" t="s">
        <v>14</v>
      </c>
      <c r="G581" s="21">
        <v>0</v>
      </c>
      <c r="H581" s="21">
        <v>348079.52</v>
      </c>
      <c r="I581" s="12" t="s">
        <v>15</v>
      </c>
    </row>
    <row r="582" spans="1:9" x14ac:dyDescent="0.25">
      <c r="A582" s="15" t="s">
        <v>445</v>
      </c>
      <c r="B582" s="16" t="s">
        <v>12</v>
      </c>
      <c r="C582" s="32" t="s">
        <v>471</v>
      </c>
      <c r="D582" s="24">
        <v>44835</v>
      </c>
      <c r="E582" s="21">
        <v>639501.73</v>
      </c>
      <c r="F582" s="20" t="s">
        <v>14</v>
      </c>
      <c r="G582" s="21">
        <v>0</v>
      </c>
      <c r="H582" s="21">
        <v>639501.73</v>
      </c>
      <c r="I582" s="12" t="s">
        <v>15</v>
      </c>
    </row>
    <row r="583" spans="1:9" x14ac:dyDescent="0.25">
      <c r="A583" s="15" t="s">
        <v>445</v>
      </c>
      <c r="B583" s="16" t="s">
        <v>12</v>
      </c>
      <c r="C583" s="32" t="s">
        <v>472</v>
      </c>
      <c r="D583" s="24">
        <v>44835</v>
      </c>
      <c r="E583" s="21">
        <v>572436.43999999994</v>
      </c>
      <c r="F583" s="20" t="s">
        <v>14</v>
      </c>
      <c r="G583" s="21">
        <v>0</v>
      </c>
      <c r="H583" s="21">
        <v>572436.43999999994</v>
      </c>
      <c r="I583" s="12" t="s">
        <v>15</v>
      </c>
    </row>
    <row r="584" spans="1:9" x14ac:dyDescent="0.25">
      <c r="A584" s="15" t="s">
        <v>445</v>
      </c>
      <c r="B584" s="16" t="s">
        <v>12</v>
      </c>
      <c r="C584" s="32" t="s">
        <v>473</v>
      </c>
      <c r="D584" s="24">
        <v>44835</v>
      </c>
      <c r="E584" s="21">
        <v>434127.91</v>
      </c>
      <c r="F584" s="20" t="s">
        <v>14</v>
      </c>
      <c r="G584" s="21">
        <v>91000</v>
      </c>
      <c r="H584" s="21">
        <v>343127.91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32" t="s">
        <v>474</v>
      </c>
      <c r="D585" s="24">
        <v>44852</v>
      </c>
      <c r="E585" s="21">
        <v>224471.34</v>
      </c>
      <c r="F585" s="20" t="s">
        <v>14</v>
      </c>
      <c r="G585" s="21">
        <v>0</v>
      </c>
      <c r="H585" s="21">
        <v>224471.34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32" t="s">
        <v>475</v>
      </c>
      <c r="D586" s="24">
        <v>44853</v>
      </c>
      <c r="E586" s="21">
        <v>568275.38</v>
      </c>
      <c r="F586" s="20" t="s">
        <v>14</v>
      </c>
      <c r="G586" s="21">
        <v>0</v>
      </c>
      <c r="H586" s="21">
        <v>568275.38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476</v>
      </c>
      <c r="D587" s="24">
        <v>44853</v>
      </c>
      <c r="E587" s="21">
        <v>547248.62</v>
      </c>
      <c r="F587" s="20" t="s">
        <v>14</v>
      </c>
      <c r="G587" s="21">
        <v>0</v>
      </c>
      <c r="H587" s="21">
        <v>547248.62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477</v>
      </c>
      <c r="D588" s="24">
        <v>44853</v>
      </c>
      <c r="E588" s="21">
        <v>638267.86</v>
      </c>
      <c r="F588" s="20" t="s">
        <v>14</v>
      </c>
      <c r="G588" s="21">
        <v>0</v>
      </c>
      <c r="H588" s="21">
        <v>638267.86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1418</v>
      </c>
      <c r="D589" s="24">
        <v>44928</v>
      </c>
      <c r="E589" s="21">
        <v>797830</v>
      </c>
      <c r="F589" s="20" t="s">
        <v>14</v>
      </c>
      <c r="G589" s="21">
        <v>0</v>
      </c>
      <c r="H589" s="21">
        <v>797830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1419</v>
      </c>
      <c r="D590" s="24">
        <v>44928</v>
      </c>
      <c r="E590" s="21">
        <v>19175</v>
      </c>
      <c r="F590" s="20" t="s">
        <v>14</v>
      </c>
      <c r="G590" s="21">
        <v>0</v>
      </c>
      <c r="H590" s="21">
        <v>19175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1420</v>
      </c>
      <c r="D591" s="24">
        <v>44928</v>
      </c>
      <c r="E591" s="21">
        <v>38468.25</v>
      </c>
      <c r="F591" s="20" t="s">
        <v>14</v>
      </c>
      <c r="G591" s="21">
        <v>0</v>
      </c>
      <c r="H591" s="21">
        <v>38468.25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1313</v>
      </c>
      <c r="D592" s="24">
        <v>44928</v>
      </c>
      <c r="E592" s="21">
        <v>8100</v>
      </c>
      <c r="F592" s="20" t="s">
        <v>14</v>
      </c>
      <c r="G592" s="21">
        <v>0</v>
      </c>
      <c r="H592" s="21">
        <v>8100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1421</v>
      </c>
      <c r="D593" s="24">
        <v>44928</v>
      </c>
      <c r="E593" s="21">
        <v>25485</v>
      </c>
      <c r="F593" s="20" t="s">
        <v>14</v>
      </c>
      <c r="G593" s="21">
        <v>0</v>
      </c>
      <c r="H593" s="21">
        <v>25485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1422</v>
      </c>
      <c r="D594" s="24">
        <v>44928</v>
      </c>
      <c r="E594" s="21">
        <v>7995</v>
      </c>
      <c r="F594" s="20" t="s">
        <v>14</v>
      </c>
      <c r="G594" s="21">
        <v>0</v>
      </c>
      <c r="H594" s="21">
        <v>7995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1423</v>
      </c>
      <c r="D595" s="24">
        <v>44928</v>
      </c>
      <c r="E595" s="21">
        <v>548210</v>
      </c>
      <c r="F595" s="20" t="s">
        <v>14</v>
      </c>
      <c r="G595" s="21">
        <v>0</v>
      </c>
      <c r="H595" s="21">
        <v>548210</v>
      </c>
      <c r="I595" s="12" t="s">
        <v>15</v>
      </c>
    </row>
    <row r="596" spans="1:9" x14ac:dyDescent="0.25">
      <c r="A596" s="15" t="s">
        <v>445</v>
      </c>
      <c r="B596" s="16" t="s">
        <v>12</v>
      </c>
      <c r="C596" s="32" t="s">
        <v>1424</v>
      </c>
      <c r="D596" s="24">
        <v>44959</v>
      </c>
      <c r="E596" s="21">
        <v>146332.15</v>
      </c>
      <c r="F596" s="20" t="s">
        <v>14</v>
      </c>
      <c r="G596" s="21">
        <v>0</v>
      </c>
      <c r="H596" s="21">
        <v>146332.15</v>
      </c>
      <c r="I596" s="12" t="s">
        <v>15</v>
      </c>
    </row>
    <row r="597" spans="1:9" x14ac:dyDescent="0.25">
      <c r="A597" s="15" t="s">
        <v>445</v>
      </c>
      <c r="B597" s="16" t="s">
        <v>12</v>
      </c>
      <c r="C597" s="32" t="s">
        <v>1425</v>
      </c>
      <c r="D597" s="24">
        <v>44959</v>
      </c>
      <c r="E597" s="21">
        <v>252275.39</v>
      </c>
      <c r="F597" s="20" t="s">
        <v>14</v>
      </c>
      <c r="G597" s="21">
        <v>0</v>
      </c>
      <c r="H597" s="21">
        <v>252275.39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1426</v>
      </c>
      <c r="D598" s="24">
        <v>44959</v>
      </c>
      <c r="E598" s="21">
        <v>58656.53</v>
      </c>
      <c r="F598" s="20" t="s">
        <v>14</v>
      </c>
      <c r="G598" s="21">
        <v>0</v>
      </c>
      <c r="H598" s="21">
        <v>58656.53</v>
      </c>
      <c r="I598" s="12" t="s">
        <v>15</v>
      </c>
    </row>
    <row r="599" spans="1:9" x14ac:dyDescent="0.25">
      <c r="A599" s="15" t="s">
        <v>445</v>
      </c>
      <c r="B599" s="16" t="s">
        <v>12</v>
      </c>
      <c r="C599" s="32" t="s">
        <v>1427</v>
      </c>
      <c r="D599" s="24">
        <v>44959</v>
      </c>
      <c r="E599" s="21">
        <v>32000</v>
      </c>
      <c r="F599" s="20" t="s">
        <v>14</v>
      </c>
      <c r="G599" s="21">
        <v>0</v>
      </c>
      <c r="H599" s="21">
        <v>32000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1428</v>
      </c>
      <c r="D600" s="24">
        <v>44959</v>
      </c>
      <c r="E600" s="21">
        <v>190360.7</v>
      </c>
      <c r="F600" s="20" t="s">
        <v>14</v>
      </c>
      <c r="G600" s="21">
        <v>0</v>
      </c>
      <c r="H600" s="21">
        <v>190360.7</v>
      </c>
      <c r="I600" s="12" t="s">
        <v>15</v>
      </c>
    </row>
    <row r="601" spans="1:9" x14ac:dyDescent="0.25">
      <c r="A601" s="15" t="s">
        <v>445</v>
      </c>
      <c r="B601" s="16" t="s">
        <v>12</v>
      </c>
      <c r="C601" s="32" t="s">
        <v>1429</v>
      </c>
      <c r="D601" s="24">
        <v>44959</v>
      </c>
      <c r="E601" s="21">
        <v>89945</v>
      </c>
      <c r="F601" s="20" t="s">
        <v>14</v>
      </c>
      <c r="G601" s="21">
        <v>0</v>
      </c>
      <c r="H601" s="21">
        <v>89945</v>
      </c>
      <c r="I601" s="12" t="s">
        <v>15</v>
      </c>
    </row>
    <row r="602" spans="1:9" x14ac:dyDescent="0.25">
      <c r="A602" s="15" t="s">
        <v>445</v>
      </c>
      <c r="B602" s="16" t="s">
        <v>12</v>
      </c>
      <c r="C602" s="32" t="s">
        <v>478</v>
      </c>
      <c r="D602" s="24">
        <v>44853</v>
      </c>
      <c r="E602" s="21">
        <v>718107.36</v>
      </c>
      <c r="F602" s="20" t="s">
        <v>14</v>
      </c>
      <c r="G602" s="21">
        <v>0</v>
      </c>
      <c r="H602" s="21">
        <v>718107.36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479</v>
      </c>
      <c r="D603" s="24">
        <v>44866</v>
      </c>
      <c r="E603" s="21">
        <v>40200</v>
      </c>
      <c r="F603" s="20" t="s">
        <v>14</v>
      </c>
      <c r="G603" s="21">
        <v>0</v>
      </c>
      <c r="H603" s="21">
        <v>40200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480</v>
      </c>
      <c r="D604" s="24">
        <v>44866</v>
      </c>
      <c r="E604" s="21">
        <v>290413.73</v>
      </c>
      <c r="F604" s="20" t="s">
        <v>14</v>
      </c>
      <c r="G604" s="21">
        <v>0</v>
      </c>
      <c r="H604" s="21">
        <v>290413.73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481</v>
      </c>
      <c r="D605" s="24">
        <v>44866</v>
      </c>
      <c r="E605" s="21">
        <v>43410</v>
      </c>
      <c r="F605" s="20" t="s">
        <v>14</v>
      </c>
      <c r="G605" s="21">
        <v>43410</v>
      </c>
      <c r="H605" s="21">
        <v>0</v>
      </c>
      <c r="I605" s="12" t="s">
        <v>21</v>
      </c>
    </row>
    <row r="606" spans="1:9" x14ac:dyDescent="0.25">
      <c r="A606" s="15" t="s">
        <v>482</v>
      </c>
      <c r="B606" s="16" t="s">
        <v>12</v>
      </c>
      <c r="C606" s="17" t="s">
        <v>483</v>
      </c>
      <c r="D606" s="24">
        <v>44783</v>
      </c>
      <c r="E606" s="21">
        <v>160000</v>
      </c>
      <c r="F606" s="20" t="s">
        <v>14</v>
      </c>
      <c r="G606" s="21">
        <v>160000</v>
      </c>
      <c r="H606" s="21">
        <v>0</v>
      </c>
      <c r="I606" s="12" t="s">
        <v>21</v>
      </c>
    </row>
    <row r="607" spans="1:9" x14ac:dyDescent="0.25">
      <c r="A607" s="15" t="s">
        <v>482</v>
      </c>
      <c r="B607" s="16" t="s">
        <v>12</v>
      </c>
      <c r="C607" s="17" t="s">
        <v>484</v>
      </c>
      <c r="D607" s="24">
        <v>44783</v>
      </c>
      <c r="E607" s="21">
        <v>14070</v>
      </c>
      <c r="F607" s="20" t="s">
        <v>14</v>
      </c>
      <c r="G607" s="21">
        <v>0</v>
      </c>
      <c r="H607" s="21">
        <v>14070</v>
      </c>
      <c r="I607" s="12" t="s">
        <v>15</v>
      </c>
    </row>
    <row r="608" spans="1:9" x14ac:dyDescent="0.25">
      <c r="A608" s="15" t="s">
        <v>482</v>
      </c>
      <c r="B608" s="16" t="s">
        <v>12</v>
      </c>
      <c r="C608" s="17" t="s">
        <v>299</v>
      </c>
      <c r="D608" s="24" t="s">
        <v>1340</v>
      </c>
      <c r="E608" s="21">
        <v>266691</v>
      </c>
      <c r="F608" s="20" t="s">
        <v>14</v>
      </c>
      <c r="G608" s="21">
        <v>0</v>
      </c>
      <c r="H608" s="21">
        <v>266691</v>
      </c>
      <c r="I608" s="12" t="s">
        <v>15</v>
      </c>
    </row>
    <row r="609" spans="1:9" x14ac:dyDescent="0.25">
      <c r="A609" s="15" t="s">
        <v>482</v>
      </c>
      <c r="B609" s="16" t="s">
        <v>12</v>
      </c>
      <c r="C609" s="17" t="s">
        <v>1430</v>
      </c>
      <c r="D609" s="24" t="s">
        <v>1340</v>
      </c>
      <c r="E609" s="21">
        <v>368731</v>
      </c>
      <c r="F609" s="20" t="s">
        <v>14</v>
      </c>
      <c r="G609" s="21">
        <v>0</v>
      </c>
      <c r="H609" s="21">
        <v>368731</v>
      </c>
      <c r="I609" s="12" t="s">
        <v>15</v>
      </c>
    </row>
    <row r="610" spans="1:9" x14ac:dyDescent="0.25">
      <c r="A610" s="15" t="s">
        <v>482</v>
      </c>
      <c r="B610" s="16" t="s">
        <v>12</v>
      </c>
      <c r="C610" s="17" t="s">
        <v>1431</v>
      </c>
      <c r="D610" s="24" t="s">
        <v>1340</v>
      </c>
      <c r="E610" s="21">
        <v>175300</v>
      </c>
      <c r="F610" s="20" t="s">
        <v>14</v>
      </c>
      <c r="G610" s="21">
        <v>0</v>
      </c>
      <c r="H610" s="21">
        <v>175300</v>
      </c>
      <c r="I610" s="12" t="s">
        <v>15</v>
      </c>
    </row>
    <row r="611" spans="1:9" x14ac:dyDescent="0.25">
      <c r="A611" s="15" t="s">
        <v>482</v>
      </c>
      <c r="B611" s="16" t="s">
        <v>12</v>
      </c>
      <c r="C611" s="17" t="s">
        <v>485</v>
      </c>
      <c r="D611" s="24">
        <v>44783</v>
      </c>
      <c r="E611" s="21">
        <v>21105</v>
      </c>
      <c r="F611" s="20" t="s">
        <v>14</v>
      </c>
      <c r="G611" s="21">
        <v>0</v>
      </c>
      <c r="H611" s="21">
        <v>21105</v>
      </c>
      <c r="I611" s="12" t="s">
        <v>15</v>
      </c>
    </row>
    <row r="612" spans="1:9" x14ac:dyDescent="0.25">
      <c r="A612" s="15" t="s">
        <v>486</v>
      </c>
      <c r="B612" s="16" t="s">
        <v>12</v>
      </c>
      <c r="C612" s="17" t="s">
        <v>487</v>
      </c>
      <c r="D612" s="24">
        <v>43862</v>
      </c>
      <c r="E612" s="21">
        <v>109070</v>
      </c>
      <c r="F612" s="20" t="s">
        <v>14</v>
      </c>
      <c r="G612" s="40">
        <v>0</v>
      </c>
      <c r="H612" s="23">
        <v>109070</v>
      </c>
      <c r="I612" s="12" t="s">
        <v>19</v>
      </c>
    </row>
    <row r="613" spans="1:9" x14ac:dyDescent="0.25">
      <c r="A613" s="15" t="s">
        <v>486</v>
      </c>
      <c r="B613" s="16" t="s">
        <v>12</v>
      </c>
      <c r="C613" s="17" t="s">
        <v>488</v>
      </c>
      <c r="D613" s="24">
        <v>44317</v>
      </c>
      <c r="E613" s="21">
        <v>6600</v>
      </c>
      <c r="F613" s="20" t="s">
        <v>14</v>
      </c>
      <c r="G613" s="40">
        <v>0</v>
      </c>
      <c r="H613" s="23">
        <v>6600</v>
      </c>
      <c r="I613" s="12" t="s">
        <v>15</v>
      </c>
    </row>
    <row r="614" spans="1:9" x14ac:dyDescent="0.25">
      <c r="A614" s="15" t="s">
        <v>486</v>
      </c>
      <c r="B614" s="16" t="s">
        <v>12</v>
      </c>
      <c r="C614" s="17" t="s">
        <v>489</v>
      </c>
      <c r="D614" s="24">
        <v>44317</v>
      </c>
      <c r="E614" s="21">
        <v>10100</v>
      </c>
      <c r="F614" s="20" t="s">
        <v>14</v>
      </c>
      <c r="G614" s="40">
        <v>0</v>
      </c>
      <c r="H614" s="23">
        <v>10100</v>
      </c>
      <c r="I614" s="12" t="s">
        <v>15</v>
      </c>
    </row>
    <row r="615" spans="1:9" x14ac:dyDescent="0.25">
      <c r="A615" s="15" t="s">
        <v>486</v>
      </c>
      <c r="B615" s="16" t="s">
        <v>12</v>
      </c>
      <c r="C615" s="17" t="s">
        <v>490</v>
      </c>
      <c r="D615" s="24">
        <v>44317</v>
      </c>
      <c r="E615" s="21">
        <v>27500</v>
      </c>
      <c r="F615" s="20" t="s">
        <v>14</v>
      </c>
      <c r="G615" s="40">
        <v>0</v>
      </c>
      <c r="H615" s="23">
        <v>27500</v>
      </c>
      <c r="I615" s="12" t="s">
        <v>15</v>
      </c>
    </row>
    <row r="616" spans="1:9" x14ac:dyDescent="0.25">
      <c r="A616" s="15" t="s">
        <v>486</v>
      </c>
      <c r="B616" s="16" t="s">
        <v>12</v>
      </c>
      <c r="C616" s="17" t="s">
        <v>491</v>
      </c>
      <c r="D616" s="24">
        <v>44470</v>
      </c>
      <c r="E616" s="21">
        <v>125500</v>
      </c>
      <c r="F616" s="20" t="s">
        <v>14</v>
      </c>
      <c r="G616" s="40">
        <v>0</v>
      </c>
      <c r="H616" s="23">
        <v>125500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492</v>
      </c>
      <c r="D617" s="24">
        <v>44713</v>
      </c>
      <c r="E617" s="21">
        <v>44800</v>
      </c>
      <c r="F617" s="20" t="s">
        <v>14</v>
      </c>
      <c r="G617" s="40">
        <v>0</v>
      </c>
      <c r="H617" s="21">
        <v>44800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493</v>
      </c>
      <c r="D618" s="24">
        <v>44866</v>
      </c>
      <c r="E618" s="21">
        <v>507600</v>
      </c>
      <c r="F618" s="20" t="s">
        <v>14</v>
      </c>
      <c r="G618" s="21">
        <v>507600</v>
      </c>
      <c r="H618" s="21">
        <v>0</v>
      </c>
      <c r="I618" s="12" t="s">
        <v>21</v>
      </c>
    </row>
    <row r="619" spans="1:9" x14ac:dyDescent="0.25">
      <c r="A619" s="15" t="s">
        <v>486</v>
      </c>
      <c r="B619" s="16" t="s">
        <v>12</v>
      </c>
      <c r="C619" s="17" t="s">
        <v>494</v>
      </c>
      <c r="D619" s="24">
        <v>44866</v>
      </c>
      <c r="E619" s="21">
        <v>86844</v>
      </c>
      <c r="F619" s="20" t="s">
        <v>14</v>
      </c>
      <c r="G619" s="40">
        <v>0</v>
      </c>
      <c r="H619" s="21">
        <v>86844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495</v>
      </c>
      <c r="D620" s="24">
        <v>44866</v>
      </c>
      <c r="E620" s="21">
        <v>28200</v>
      </c>
      <c r="F620" s="20" t="s">
        <v>14</v>
      </c>
      <c r="G620" s="40">
        <v>0</v>
      </c>
      <c r="H620" s="21">
        <v>28200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496</v>
      </c>
      <c r="D621" s="24">
        <v>44866</v>
      </c>
      <c r="E621" s="21">
        <v>5715139</v>
      </c>
      <c r="F621" s="20" t="s">
        <v>14</v>
      </c>
      <c r="G621" s="21">
        <v>5715139</v>
      </c>
      <c r="H621" s="21">
        <v>0</v>
      </c>
      <c r="I621" s="12" t="s">
        <v>21</v>
      </c>
    </row>
    <row r="622" spans="1:9" x14ac:dyDescent="0.25">
      <c r="A622" s="15" t="s">
        <v>486</v>
      </c>
      <c r="B622" s="16" t="s">
        <v>12</v>
      </c>
      <c r="C622" s="17" t="s">
        <v>497</v>
      </c>
      <c r="D622" s="24">
        <v>44866</v>
      </c>
      <c r="E622" s="21">
        <v>67305</v>
      </c>
      <c r="F622" s="20" t="s">
        <v>14</v>
      </c>
      <c r="G622" s="40">
        <v>0</v>
      </c>
      <c r="H622" s="21">
        <v>67305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498</v>
      </c>
      <c r="D623" s="24">
        <v>44888</v>
      </c>
      <c r="E623" s="21">
        <v>163750</v>
      </c>
      <c r="F623" s="20" t="s">
        <v>14</v>
      </c>
      <c r="G623" s="40">
        <v>0</v>
      </c>
      <c r="H623" s="21">
        <v>163750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66</v>
      </c>
      <c r="D624" s="24">
        <v>44888</v>
      </c>
      <c r="E624" s="21">
        <v>41500</v>
      </c>
      <c r="F624" s="20" t="s">
        <v>14</v>
      </c>
      <c r="G624" s="40">
        <v>0</v>
      </c>
      <c r="H624" s="21">
        <v>41500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499</v>
      </c>
      <c r="D625" s="24">
        <v>44888</v>
      </c>
      <c r="E625" s="21">
        <v>337500</v>
      </c>
      <c r="F625" s="20" t="s">
        <v>14</v>
      </c>
      <c r="G625" s="21">
        <v>337500</v>
      </c>
      <c r="H625" s="21">
        <v>0</v>
      </c>
      <c r="I625" s="12" t="s">
        <v>21</v>
      </c>
    </row>
    <row r="626" spans="1:9" x14ac:dyDescent="0.25">
      <c r="A626" s="15" t="s">
        <v>486</v>
      </c>
      <c r="B626" s="16" t="s">
        <v>12</v>
      </c>
      <c r="C626" s="17" t="s">
        <v>500</v>
      </c>
      <c r="D626" s="24">
        <v>44888</v>
      </c>
      <c r="E626" s="21">
        <v>1079500</v>
      </c>
      <c r="F626" s="20" t="s">
        <v>14</v>
      </c>
      <c r="G626" s="21">
        <v>1079500</v>
      </c>
      <c r="H626" s="21">
        <v>0</v>
      </c>
      <c r="I626" s="12" t="s">
        <v>21</v>
      </c>
    </row>
    <row r="627" spans="1:9" x14ac:dyDescent="0.25">
      <c r="A627" s="15" t="s">
        <v>486</v>
      </c>
      <c r="B627" s="16" t="s">
        <v>12</v>
      </c>
      <c r="C627" s="17" t="s">
        <v>501</v>
      </c>
      <c r="D627" s="24">
        <v>44888</v>
      </c>
      <c r="E627" s="21">
        <v>5566227.5</v>
      </c>
      <c r="F627" s="20" t="s">
        <v>14</v>
      </c>
      <c r="G627" s="21">
        <v>5566227.5</v>
      </c>
      <c r="H627" s="21">
        <v>0</v>
      </c>
      <c r="I627" s="12" t="s">
        <v>21</v>
      </c>
    </row>
    <row r="628" spans="1:9" x14ac:dyDescent="0.25">
      <c r="A628" s="15" t="s">
        <v>486</v>
      </c>
      <c r="B628" s="16" t="s">
        <v>12</v>
      </c>
      <c r="C628" s="17" t="s">
        <v>221</v>
      </c>
      <c r="D628" s="24">
        <v>44888</v>
      </c>
      <c r="E628" s="21">
        <v>54695</v>
      </c>
      <c r="F628" s="20" t="s">
        <v>14</v>
      </c>
      <c r="G628" s="40">
        <v>0</v>
      </c>
      <c r="H628" s="21">
        <v>54695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502</v>
      </c>
      <c r="D629" s="24">
        <v>44888</v>
      </c>
      <c r="E629" s="21">
        <v>877625</v>
      </c>
      <c r="F629" s="20" t="s">
        <v>14</v>
      </c>
      <c r="G629" s="21">
        <v>877625</v>
      </c>
      <c r="H629" s="21">
        <v>0</v>
      </c>
      <c r="I629" s="12" t="s">
        <v>21</v>
      </c>
    </row>
    <row r="630" spans="1:9" x14ac:dyDescent="0.25">
      <c r="A630" s="15" t="s">
        <v>486</v>
      </c>
      <c r="B630" s="16" t="s">
        <v>12</v>
      </c>
      <c r="C630" s="17" t="s">
        <v>483</v>
      </c>
      <c r="D630" s="24">
        <v>44928</v>
      </c>
      <c r="E630" s="21">
        <v>7700</v>
      </c>
      <c r="F630" s="20" t="s">
        <v>14</v>
      </c>
      <c r="G630" s="40">
        <v>0</v>
      </c>
      <c r="H630" s="21">
        <v>7700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485</v>
      </c>
      <c r="D631" s="24">
        <v>44928</v>
      </c>
      <c r="E631" s="21">
        <v>25000</v>
      </c>
      <c r="F631" s="20" t="s">
        <v>14</v>
      </c>
      <c r="G631" s="40">
        <v>0</v>
      </c>
      <c r="H631" s="21">
        <v>25000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1432</v>
      </c>
      <c r="D632" s="24">
        <v>44928</v>
      </c>
      <c r="E632" s="21">
        <v>1260000</v>
      </c>
      <c r="F632" s="20" t="s">
        <v>14</v>
      </c>
      <c r="G632" s="40">
        <v>0</v>
      </c>
      <c r="H632" s="21">
        <v>1260000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1433</v>
      </c>
      <c r="D633" s="24">
        <v>44928</v>
      </c>
      <c r="E633" s="21">
        <v>5606007.5</v>
      </c>
      <c r="F633" s="20" t="s">
        <v>14</v>
      </c>
      <c r="G633" s="40">
        <v>0</v>
      </c>
      <c r="H633" s="21">
        <v>5606007.5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1434</v>
      </c>
      <c r="D634" s="24">
        <v>44928</v>
      </c>
      <c r="E634" s="21">
        <v>547125</v>
      </c>
      <c r="F634" s="20" t="s">
        <v>14</v>
      </c>
      <c r="G634" s="40">
        <v>0</v>
      </c>
      <c r="H634" s="21">
        <v>547125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1435</v>
      </c>
      <c r="D635" s="24">
        <v>44928</v>
      </c>
      <c r="E635" s="21">
        <v>54625</v>
      </c>
      <c r="F635" s="20" t="s">
        <v>14</v>
      </c>
      <c r="G635" s="40">
        <v>0</v>
      </c>
      <c r="H635" s="21">
        <v>54625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1436</v>
      </c>
      <c r="D636" s="24">
        <v>44928</v>
      </c>
      <c r="E636" s="21">
        <v>3306812.5</v>
      </c>
      <c r="F636" s="20" t="s">
        <v>14</v>
      </c>
      <c r="G636" s="40">
        <v>0</v>
      </c>
      <c r="H636" s="21">
        <v>3306812.5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1437</v>
      </c>
      <c r="D637" s="24">
        <v>44928</v>
      </c>
      <c r="E637" s="21">
        <v>28500</v>
      </c>
      <c r="F637" s="20" t="s">
        <v>14</v>
      </c>
      <c r="G637" s="40">
        <v>0</v>
      </c>
      <c r="H637" s="21">
        <v>28500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1438</v>
      </c>
      <c r="D638" s="24">
        <v>44928</v>
      </c>
      <c r="E638" s="21">
        <v>18000000</v>
      </c>
      <c r="F638" s="20" t="s">
        <v>14</v>
      </c>
      <c r="G638" s="40">
        <v>0</v>
      </c>
      <c r="H638" s="21">
        <v>18000000</v>
      </c>
      <c r="I638" s="12" t="s">
        <v>15</v>
      </c>
    </row>
    <row r="639" spans="1:9" x14ac:dyDescent="0.25">
      <c r="A639" s="15" t="s">
        <v>486</v>
      </c>
      <c r="B639" s="16" t="s">
        <v>12</v>
      </c>
      <c r="C639" s="17" t="s">
        <v>503</v>
      </c>
      <c r="D639" s="24">
        <v>44888</v>
      </c>
      <c r="E639" s="21">
        <v>524700</v>
      </c>
      <c r="F639" s="20" t="s">
        <v>14</v>
      </c>
      <c r="G639" s="21">
        <v>524700</v>
      </c>
      <c r="H639" s="21">
        <v>0</v>
      </c>
      <c r="I639" s="12" t="s">
        <v>21</v>
      </c>
    </row>
    <row r="640" spans="1:9" x14ac:dyDescent="0.25">
      <c r="A640" s="15" t="s">
        <v>486</v>
      </c>
      <c r="B640" s="16" t="s">
        <v>12</v>
      </c>
      <c r="C640" s="17" t="s">
        <v>222</v>
      </c>
      <c r="D640" s="24">
        <v>44889</v>
      </c>
      <c r="E640" s="21">
        <v>130000</v>
      </c>
      <c r="F640" s="20" t="s">
        <v>14</v>
      </c>
      <c r="G640" s="21">
        <v>130000</v>
      </c>
      <c r="H640" s="21">
        <v>0</v>
      </c>
      <c r="I640" s="12" t="s">
        <v>21</v>
      </c>
    </row>
    <row r="641" spans="1:9" x14ac:dyDescent="0.25">
      <c r="A641" s="15" t="s">
        <v>486</v>
      </c>
      <c r="B641" s="16" t="s">
        <v>12</v>
      </c>
      <c r="C641" s="17" t="s">
        <v>125</v>
      </c>
      <c r="D641" s="24">
        <v>44896</v>
      </c>
      <c r="E641" s="21">
        <v>68752</v>
      </c>
      <c r="F641" s="20" t="s">
        <v>14</v>
      </c>
      <c r="G641" s="21">
        <v>68752</v>
      </c>
      <c r="H641" s="21">
        <v>0</v>
      </c>
      <c r="I641" s="12" t="s">
        <v>21</v>
      </c>
    </row>
    <row r="642" spans="1:9" x14ac:dyDescent="0.25">
      <c r="A642" s="15" t="s">
        <v>1439</v>
      </c>
      <c r="B642" s="16" t="s">
        <v>12</v>
      </c>
      <c r="C642" s="17" t="s">
        <v>1440</v>
      </c>
      <c r="D642" s="24">
        <v>45201</v>
      </c>
      <c r="E642" s="21">
        <v>733311.11</v>
      </c>
      <c r="F642" s="20" t="s">
        <v>14</v>
      </c>
      <c r="G642" s="21">
        <v>0</v>
      </c>
      <c r="H642" s="21">
        <v>733311.11</v>
      </c>
      <c r="I642" s="12" t="s">
        <v>15</v>
      </c>
    </row>
    <row r="643" spans="1:9" ht="15.75" x14ac:dyDescent="0.25">
      <c r="A643" s="41"/>
      <c r="B643" s="272" t="s">
        <v>504</v>
      </c>
      <c r="C643" s="272"/>
      <c r="D643" s="272"/>
      <c r="E643" s="242">
        <f>SUM(E14:E642)</f>
        <v>354546846.81999987</v>
      </c>
      <c r="F643" s="243"/>
      <c r="G643" s="244">
        <f>SUM(G14:G642)</f>
        <v>63663839.220000021</v>
      </c>
      <c r="H643" s="244">
        <f>SUM(H14:H642)</f>
        <v>314577566.07999992</v>
      </c>
      <c r="I643" s="245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6.5" thickBot="1" x14ac:dyDescent="0.3">
      <c r="A683" s="42" t="s">
        <v>505</v>
      </c>
      <c r="B683" s="42"/>
      <c r="C683" s="47"/>
      <c r="D683" s="48"/>
      <c r="E683" s="49"/>
      <c r="F683" s="49"/>
      <c r="G683" s="49"/>
      <c r="H683" s="50"/>
      <c r="I683" s="41"/>
    </row>
    <row r="684" spans="1:9" ht="32.25" thickBot="1" x14ac:dyDescent="0.3">
      <c r="A684" s="51" t="s">
        <v>2</v>
      </c>
      <c r="B684" s="52" t="s">
        <v>3</v>
      </c>
      <c r="C684" s="52" t="s">
        <v>4</v>
      </c>
      <c r="D684" s="53" t="s">
        <v>5</v>
      </c>
      <c r="E684" s="52" t="s">
        <v>6</v>
      </c>
      <c r="F684" s="54" t="s">
        <v>7</v>
      </c>
      <c r="G684" s="55" t="s">
        <v>8</v>
      </c>
      <c r="H684" s="55" t="s">
        <v>9</v>
      </c>
      <c r="I684" s="55" t="s">
        <v>10</v>
      </c>
    </row>
    <row r="685" spans="1:9" x14ac:dyDescent="0.25">
      <c r="A685" s="63" t="s">
        <v>506</v>
      </c>
      <c r="B685" s="64" t="s">
        <v>507</v>
      </c>
      <c r="C685" s="16" t="s">
        <v>508</v>
      </c>
      <c r="D685" s="18">
        <v>44833</v>
      </c>
      <c r="E685" s="19">
        <v>6000000</v>
      </c>
      <c r="F685" s="20" t="s">
        <v>14</v>
      </c>
      <c r="G685" s="26">
        <v>0</v>
      </c>
      <c r="H685" s="19">
        <v>6000000</v>
      </c>
      <c r="I685" s="61" t="s">
        <v>15</v>
      </c>
    </row>
    <row r="686" spans="1:9" x14ac:dyDescent="0.25">
      <c r="A686" s="63" t="s">
        <v>1127</v>
      </c>
      <c r="B686" s="64" t="s">
        <v>507</v>
      </c>
      <c r="C686" s="16" t="s">
        <v>510</v>
      </c>
      <c r="D686" s="18">
        <v>43348</v>
      </c>
      <c r="E686" s="19">
        <v>999000</v>
      </c>
      <c r="F686" s="20" t="s">
        <v>14</v>
      </c>
      <c r="G686" s="26">
        <v>0</v>
      </c>
      <c r="H686" s="19">
        <v>999000</v>
      </c>
      <c r="I686" s="61" t="s">
        <v>19</v>
      </c>
    </row>
    <row r="687" spans="1:9" x14ac:dyDescent="0.25">
      <c r="A687" s="63" t="s">
        <v>1128</v>
      </c>
      <c r="B687" s="64" t="s">
        <v>507</v>
      </c>
      <c r="C687" s="16" t="s">
        <v>512</v>
      </c>
      <c r="D687" s="18">
        <v>44484</v>
      </c>
      <c r="E687" s="19">
        <v>9431250</v>
      </c>
      <c r="F687" s="20" t="s">
        <v>14</v>
      </c>
      <c r="G687" s="26">
        <v>0</v>
      </c>
      <c r="H687" s="19">
        <v>9431250</v>
      </c>
      <c r="I687" s="61" t="s">
        <v>15</v>
      </c>
    </row>
    <row r="688" spans="1:9" x14ac:dyDescent="0.25">
      <c r="A688" s="63" t="s">
        <v>1130</v>
      </c>
      <c r="B688" s="64" t="s">
        <v>507</v>
      </c>
      <c r="C688" s="16" t="s">
        <v>1129</v>
      </c>
      <c r="D688" s="18">
        <v>44958</v>
      </c>
      <c r="E688" s="19">
        <v>7027020</v>
      </c>
      <c r="F688" s="20" t="s">
        <v>14</v>
      </c>
      <c r="G688" s="26">
        <v>0</v>
      </c>
      <c r="H688" s="19">
        <v>7027020</v>
      </c>
      <c r="I688" s="61" t="s">
        <v>15</v>
      </c>
    </row>
    <row r="689" spans="1:9" x14ac:dyDescent="0.25">
      <c r="A689" s="63" t="s">
        <v>1132</v>
      </c>
      <c r="B689" s="64" t="s">
        <v>507</v>
      </c>
      <c r="C689" s="16" t="s">
        <v>1131</v>
      </c>
      <c r="D689" s="18">
        <v>44958</v>
      </c>
      <c r="E689" s="19">
        <v>1386450</v>
      </c>
      <c r="F689" s="20" t="s">
        <v>14</v>
      </c>
      <c r="G689" s="26">
        <v>0</v>
      </c>
      <c r="H689" s="19">
        <v>1386450</v>
      </c>
      <c r="I689" s="61" t="s">
        <v>15</v>
      </c>
    </row>
    <row r="690" spans="1:9" x14ac:dyDescent="0.25">
      <c r="A690" s="63" t="s">
        <v>1134</v>
      </c>
      <c r="B690" s="64" t="s">
        <v>507</v>
      </c>
      <c r="C690" s="16" t="s">
        <v>1133</v>
      </c>
      <c r="D690" s="18">
        <v>44958</v>
      </c>
      <c r="E690" s="19">
        <v>693225</v>
      </c>
      <c r="F690" s="20" t="s">
        <v>14</v>
      </c>
      <c r="G690" s="26">
        <v>0</v>
      </c>
      <c r="H690" s="19">
        <v>693225</v>
      </c>
      <c r="I690" s="61" t="s">
        <v>15</v>
      </c>
    </row>
    <row r="691" spans="1:9" x14ac:dyDescent="0.25">
      <c r="A691" s="63" t="s">
        <v>513</v>
      </c>
      <c r="B691" s="64" t="s">
        <v>507</v>
      </c>
      <c r="C691" s="16" t="s">
        <v>514</v>
      </c>
      <c r="D691" s="18">
        <v>44491</v>
      </c>
      <c r="E691" s="19">
        <v>424375</v>
      </c>
      <c r="F691" s="20" t="s">
        <v>14</v>
      </c>
      <c r="G691" s="26">
        <v>0</v>
      </c>
      <c r="H691" s="19">
        <v>424375</v>
      </c>
      <c r="I691" s="61" t="s">
        <v>15</v>
      </c>
    </row>
    <row r="692" spans="1:9" x14ac:dyDescent="0.25">
      <c r="A692" s="63" t="s">
        <v>515</v>
      </c>
      <c r="B692" s="64" t="s">
        <v>507</v>
      </c>
      <c r="C692" s="16">
        <v>44256</v>
      </c>
      <c r="D692" s="18">
        <v>44774</v>
      </c>
      <c r="E692" s="19">
        <v>597836.25</v>
      </c>
      <c r="F692" s="20" t="s">
        <v>14</v>
      </c>
      <c r="G692" s="26">
        <v>0</v>
      </c>
      <c r="H692" s="19">
        <v>597836.25</v>
      </c>
      <c r="I692" s="61" t="s">
        <v>15</v>
      </c>
    </row>
    <row r="693" spans="1:9" x14ac:dyDescent="0.25">
      <c r="A693" s="63" t="s">
        <v>516</v>
      </c>
      <c r="B693" s="64" t="s">
        <v>507</v>
      </c>
      <c r="C693" s="16" t="s">
        <v>517</v>
      </c>
      <c r="D693" s="18">
        <v>44028</v>
      </c>
      <c r="E693" s="19">
        <v>1130500</v>
      </c>
      <c r="F693" s="20" t="s">
        <v>14</v>
      </c>
      <c r="G693" s="26">
        <v>0</v>
      </c>
      <c r="H693" s="19">
        <v>1130500</v>
      </c>
      <c r="I693" s="61" t="s">
        <v>15</v>
      </c>
    </row>
    <row r="694" spans="1:9" x14ac:dyDescent="0.25">
      <c r="A694" s="63" t="s">
        <v>518</v>
      </c>
      <c r="B694" s="64" t="s">
        <v>507</v>
      </c>
      <c r="C694" s="16" t="s">
        <v>519</v>
      </c>
      <c r="D694" s="18">
        <v>43424</v>
      </c>
      <c r="E694" s="19">
        <v>1150000</v>
      </c>
      <c r="F694" s="20" t="s">
        <v>14</v>
      </c>
      <c r="G694" s="26">
        <v>0</v>
      </c>
      <c r="H694" s="19">
        <v>1150000</v>
      </c>
      <c r="I694" s="61" t="s">
        <v>19</v>
      </c>
    </row>
    <row r="695" spans="1:9" x14ac:dyDescent="0.25">
      <c r="A695" s="63" t="s">
        <v>1135</v>
      </c>
      <c r="B695" s="64" t="s">
        <v>507</v>
      </c>
      <c r="C695" s="16">
        <v>23430002</v>
      </c>
      <c r="D695" s="18">
        <v>44561</v>
      </c>
      <c r="E695" s="19">
        <v>223762.5</v>
      </c>
      <c r="F695" s="20" t="s">
        <v>14</v>
      </c>
      <c r="G695" s="26">
        <v>0</v>
      </c>
      <c r="H695" s="19">
        <v>223762.5</v>
      </c>
      <c r="I695" s="61" t="s">
        <v>15</v>
      </c>
    </row>
    <row r="696" spans="1:9" x14ac:dyDescent="0.25">
      <c r="A696" s="63" t="s">
        <v>1135</v>
      </c>
      <c r="B696" s="64" t="s">
        <v>507</v>
      </c>
      <c r="C696" s="16">
        <v>23430015</v>
      </c>
      <c r="D696" s="18">
        <v>44561</v>
      </c>
      <c r="E696" s="19">
        <v>223762.5</v>
      </c>
      <c r="F696" s="20" t="s">
        <v>14</v>
      </c>
      <c r="G696" s="26">
        <v>0</v>
      </c>
      <c r="H696" s="19">
        <v>223762.5</v>
      </c>
      <c r="I696" s="61" t="s">
        <v>15</v>
      </c>
    </row>
    <row r="697" spans="1:9" x14ac:dyDescent="0.25">
      <c r="A697" s="63" t="s">
        <v>1135</v>
      </c>
      <c r="B697" s="64" t="s">
        <v>507</v>
      </c>
      <c r="C697" s="16">
        <v>23430003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1136</v>
      </c>
      <c r="B698" s="64" t="s">
        <v>507</v>
      </c>
      <c r="C698" s="16">
        <v>23430004</v>
      </c>
      <c r="D698" s="18">
        <v>44926</v>
      </c>
      <c r="E698" s="19">
        <v>372937.5</v>
      </c>
      <c r="F698" s="20" t="s">
        <v>14</v>
      </c>
      <c r="G698" s="26">
        <v>0</v>
      </c>
      <c r="H698" s="19">
        <v>372937.5</v>
      </c>
      <c r="I698" s="61" t="s">
        <v>15</v>
      </c>
    </row>
    <row r="699" spans="1:9" x14ac:dyDescent="0.25">
      <c r="A699" s="63" t="s">
        <v>1137</v>
      </c>
      <c r="B699" s="64" t="s">
        <v>507</v>
      </c>
      <c r="C699" s="16">
        <v>23430005</v>
      </c>
      <c r="D699" s="18">
        <v>44926</v>
      </c>
      <c r="E699" s="19">
        <v>149175</v>
      </c>
      <c r="F699" s="20" t="s">
        <v>14</v>
      </c>
      <c r="G699" s="26">
        <v>0</v>
      </c>
      <c r="H699" s="19">
        <v>149175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23430006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23430007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1138</v>
      </c>
      <c r="B702" s="64" t="s">
        <v>507</v>
      </c>
      <c r="C702" s="16">
        <v>23430008</v>
      </c>
      <c r="D702" s="18">
        <v>44926</v>
      </c>
      <c r="E702" s="19">
        <v>671287.5</v>
      </c>
      <c r="F702" s="20" t="s">
        <v>14</v>
      </c>
      <c r="G702" s="26">
        <v>0</v>
      </c>
      <c r="H702" s="19">
        <v>671287.5</v>
      </c>
      <c r="I702" s="61" t="s">
        <v>15</v>
      </c>
    </row>
    <row r="703" spans="1:9" x14ac:dyDescent="0.25">
      <c r="A703" s="63" t="s">
        <v>1139</v>
      </c>
      <c r="B703" s="64" t="s">
        <v>507</v>
      </c>
      <c r="C703" s="16">
        <v>23430009</v>
      </c>
      <c r="D703" s="18">
        <v>44926</v>
      </c>
      <c r="E703" s="19">
        <v>522112.5</v>
      </c>
      <c r="F703" s="20" t="s">
        <v>14</v>
      </c>
      <c r="G703" s="26">
        <v>0</v>
      </c>
      <c r="H703" s="19">
        <v>522112.5</v>
      </c>
      <c r="I703" s="61" t="s">
        <v>15</v>
      </c>
    </row>
    <row r="704" spans="1:9" x14ac:dyDescent="0.25">
      <c r="A704" s="63" t="s">
        <v>1140</v>
      </c>
      <c r="B704" s="64" t="s">
        <v>507</v>
      </c>
      <c r="C704" s="16">
        <v>234300010</v>
      </c>
      <c r="D704" s="18">
        <v>44926</v>
      </c>
      <c r="E704" s="19">
        <v>524790</v>
      </c>
      <c r="F704" s="20" t="s">
        <v>14</v>
      </c>
      <c r="G704" s="26">
        <v>0</v>
      </c>
      <c r="H704" s="19">
        <v>524790</v>
      </c>
      <c r="I704" s="61" t="s">
        <v>15</v>
      </c>
    </row>
    <row r="705" spans="1:9" x14ac:dyDescent="0.25">
      <c r="A705" s="63" t="s">
        <v>1138</v>
      </c>
      <c r="B705" s="64" t="s">
        <v>507</v>
      </c>
      <c r="C705" s="16">
        <v>23430011</v>
      </c>
      <c r="D705" s="18">
        <v>44926</v>
      </c>
      <c r="E705" s="19">
        <v>671287.5</v>
      </c>
      <c r="F705" s="20" t="s">
        <v>14</v>
      </c>
      <c r="G705" s="26">
        <v>0</v>
      </c>
      <c r="H705" s="19">
        <v>671287.5</v>
      </c>
      <c r="I705" s="61" t="s">
        <v>15</v>
      </c>
    </row>
    <row r="706" spans="1:9" x14ac:dyDescent="0.25">
      <c r="A706" s="63" t="s">
        <v>1139</v>
      </c>
      <c r="B706" s="64" t="s">
        <v>507</v>
      </c>
      <c r="C706" s="16">
        <v>23430012</v>
      </c>
      <c r="D706" s="18">
        <v>44926</v>
      </c>
      <c r="E706" s="19">
        <v>522112.5</v>
      </c>
      <c r="F706" s="20" t="s">
        <v>14</v>
      </c>
      <c r="G706" s="26">
        <v>0</v>
      </c>
      <c r="H706" s="19">
        <v>522112.5</v>
      </c>
      <c r="I706" s="61" t="s">
        <v>15</v>
      </c>
    </row>
    <row r="707" spans="1:9" x14ac:dyDescent="0.25">
      <c r="A707" s="63" t="s">
        <v>1141</v>
      </c>
      <c r="B707" s="64" t="s">
        <v>507</v>
      </c>
      <c r="C707" s="16">
        <v>23430013</v>
      </c>
      <c r="D707" s="18">
        <v>44926</v>
      </c>
      <c r="E707" s="19">
        <v>522112.5</v>
      </c>
      <c r="F707" s="20" t="s">
        <v>14</v>
      </c>
      <c r="G707" s="26">
        <v>0</v>
      </c>
      <c r="H707" s="19">
        <v>522112.5</v>
      </c>
      <c r="I707" s="61" t="s">
        <v>15</v>
      </c>
    </row>
    <row r="708" spans="1:9" x14ac:dyDescent="0.25">
      <c r="A708" s="63" t="s">
        <v>1138</v>
      </c>
      <c r="B708" s="64" t="s">
        <v>507</v>
      </c>
      <c r="C708" s="16">
        <v>23430014</v>
      </c>
      <c r="D708" s="18">
        <v>44926</v>
      </c>
      <c r="E708" s="19">
        <v>671287.5</v>
      </c>
      <c r="F708" s="20" t="s">
        <v>14</v>
      </c>
      <c r="G708" s="26">
        <v>0</v>
      </c>
      <c r="H708" s="19">
        <v>671287.5</v>
      </c>
      <c r="I708" s="61" t="s">
        <v>15</v>
      </c>
    </row>
    <row r="709" spans="1:9" x14ac:dyDescent="0.25">
      <c r="A709" s="63" t="s">
        <v>1135</v>
      </c>
      <c r="B709" s="64" t="s">
        <v>507</v>
      </c>
      <c r="C709" s="16">
        <v>23430016</v>
      </c>
      <c r="D709" s="18">
        <v>44926</v>
      </c>
      <c r="E709" s="19">
        <v>223762.5</v>
      </c>
      <c r="F709" s="20" t="s">
        <v>14</v>
      </c>
      <c r="G709" s="26">
        <v>0</v>
      </c>
      <c r="H709" s="19">
        <v>223762.5</v>
      </c>
      <c r="I709" s="61" t="s">
        <v>15</v>
      </c>
    </row>
    <row r="710" spans="1:9" x14ac:dyDescent="0.25">
      <c r="A710" s="63" t="s">
        <v>1136</v>
      </c>
      <c r="B710" s="64" t="s">
        <v>507</v>
      </c>
      <c r="C710" s="16">
        <v>23430017</v>
      </c>
      <c r="D710" s="18">
        <v>44926</v>
      </c>
      <c r="E710" s="19">
        <v>372937.5</v>
      </c>
      <c r="F710" s="20" t="s">
        <v>14</v>
      </c>
      <c r="G710" s="26">
        <v>0</v>
      </c>
      <c r="H710" s="19">
        <v>372937.5</v>
      </c>
      <c r="I710" s="61" t="s">
        <v>15</v>
      </c>
    </row>
    <row r="711" spans="1:9" x14ac:dyDescent="0.25">
      <c r="A711" s="63" t="s">
        <v>1137</v>
      </c>
      <c r="B711" s="64" t="s">
        <v>507</v>
      </c>
      <c r="C711" s="16">
        <v>23430018</v>
      </c>
      <c r="D711" s="18">
        <v>44926</v>
      </c>
      <c r="E711" s="19">
        <v>149175</v>
      </c>
      <c r="F711" s="20" t="s">
        <v>14</v>
      </c>
      <c r="G711" s="26">
        <v>0</v>
      </c>
      <c r="H711" s="19">
        <v>149175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23430019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23430020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1138</v>
      </c>
      <c r="B714" s="64" t="s">
        <v>507</v>
      </c>
      <c r="C714" s="16">
        <v>23430021</v>
      </c>
      <c r="D714" s="18">
        <v>44926</v>
      </c>
      <c r="E714" s="19">
        <v>671287.5</v>
      </c>
      <c r="F714" s="20" t="s">
        <v>14</v>
      </c>
      <c r="G714" s="26">
        <v>0</v>
      </c>
      <c r="H714" s="19">
        <v>671287.5</v>
      </c>
      <c r="I714" s="61" t="s">
        <v>15</v>
      </c>
    </row>
    <row r="715" spans="1:9" x14ac:dyDescent="0.25">
      <c r="A715" s="63" t="s">
        <v>1139</v>
      </c>
      <c r="B715" s="64" t="s">
        <v>507</v>
      </c>
      <c r="C715" s="16">
        <v>23430022</v>
      </c>
      <c r="D715" s="18">
        <v>44926</v>
      </c>
      <c r="E715" s="19">
        <v>522112.5</v>
      </c>
      <c r="F715" s="20" t="s">
        <v>14</v>
      </c>
      <c r="G715" s="26">
        <v>0</v>
      </c>
      <c r="H715" s="19">
        <v>522112.5</v>
      </c>
      <c r="I715" s="61" t="s">
        <v>15</v>
      </c>
    </row>
    <row r="716" spans="1:9" x14ac:dyDescent="0.25">
      <c r="A716" s="63" t="s">
        <v>1142</v>
      </c>
      <c r="B716" s="64" t="s">
        <v>507</v>
      </c>
      <c r="C716" s="16">
        <v>23430023</v>
      </c>
      <c r="D716" s="18">
        <v>44926</v>
      </c>
      <c r="E716" s="19">
        <v>522112.5</v>
      </c>
      <c r="F716" s="20" t="s">
        <v>14</v>
      </c>
      <c r="G716" s="26">
        <v>0</v>
      </c>
      <c r="H716" s="19">
        <v>522112.5</v>
      </c>
      <c r="I716" s="61" t="s">
        <v>15</v>
      </c>
    </row>
    <row r="717" spans="1:9" x14ac:dyDescent="0.25">
      <c r="A717" s="63" t="s">
        <v>1138</v>
      </c>
      <c r="B717" s="64" t="s">
        <v>507</v>
      </c>
      <c r="C717" s="16">
        <v>23430024</v>
      </c>
      <c r="D717" s="18">
        <v>44926</v>
      </c>
      <c r="E717" s="19">
        <v>671287.5</v>
      </c>
      <c r="F717" s="20" t="s">
        <v>14</v>
      </c>
      <c r="G717" s="26">
        <v>0</v>
      </c>
      <c r="H717" s="19">
        <v>671287.5</v>
      </c>
      <c r="I717" s="61" t="s">
        <v>15</v>
      </c>
    </row>
    <row r="718" spans="1:9" x14ac:dyDescent="0.25">
      <c r="A718" s="63" t="s">
        <v>1139</v>
      </c>
      <c r="B718" s="64" t="s">
        <v>507</v>
      </c>
      <c r="C718" s="16">
        <v>23430025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1139</v>
      </c>
      <c r="B719" s="64" t="s">
        <v>507</v>
      </c>
      <c r="C719" s="16">
        <v>23430026</v>
      </c>
      <c r="D719" s="18">
        <v>44926</v>
      </c>
      <c r="E719" s="19">
        <v>522112.5</v>
      </c>
      <c r="F719" s="20" t="s">
        <v>14</v>
      </c>
      <c r="G719" s="26">
        <v>0</v>
      </c>
      <c r="H719" s="19">
        <v>522112.5</v>
      </c>
      <c r="I719" s="61" t="s">
        <v>15</v>
      </c>
    </row>
    <row r="720" spans="1:9" x14ac:dyDescent="0.25">
      <c r="A720" s="63" t="s">
        <v>1138</v>
      </c>
      <c r="B720" s="64" t="s">
        <v>507</v>
      </c>
      <c r="C720" s="16">
        <v>23430027</v>
      </c>
      <c r="D720" s="18">
        <v>44926</v>
      </c>
      <c r="E720" s="19">
        <v>671287.5</v>
      </c>
      <c r="F720" s="20" t="s">
        <v>14</v>
      </c>
      <c r="G720" s="26">
        <v>0</v>
      </c>
      <c r="H720" s="19">
        <v>671287.5</v>
      </c>
      <c r="I720" s="61" t="s">
        <v>15</v>
      </c>
    </row>
    <row r="721" spans="1:9" x14ac:dyDescent="0.25">
      <c r="A721" s="63" t="s">
        <v>520</v>
      </c>
      <c r="B721" s="64" t="s">
        <v>507</v>
      </c>
      <c r="C721" s="16" t="s">
        <v>1143</v>
      </c>
      <c r="D721" s="18">
        <v>44488</v>
      </c>
      <c r="E721" s="19">
        <v>93750</v>
      </c>
      <c r="F721" s="20" t="s">
        <v>14</v>
      </c>
      <c r="G721" s="26">
        <v>0</v>
      </c>
      <c r="H721" s="19">
        <v>93750</v>
      </c>
      <c r="I721" s="61" t="s">
        <v>15</v>
      </c>
    </row>
    <row r="722" spans="1:9" x14ac:dyDescent="0.25">
      <c r="A722" s="63" t="s">
        <v>522</v>
      </c>
      <c r="B722" s="64" t="s">
        <v>507</v>
      </c>
      <c r="C722" s="16" t="s">
        <v>1144</v>
      </c>
      <c r="D722" s="18">
        <v>44488</v>
      </c>
      <c r="E722" s="19">
        <v>531250</v>
      </c>
      <c r="F722" s="20" t="s">
        <v>14</v>
      </c>
      <c r="G722" s="26">
        <v>0</v>
      </c>
      <c r="H722" s="19">
        <v>531250</v>
      </c>
      <c r="I722" s="61" t="s">
        <v>15</v>
      </c>
    </row>
    <row r="723" spans="1:9" x14ac:dyDescent="0.25">
      <c r="A723" s="63" t="s">
        <v>524</v>
      </c>
      <c r="B723" s="64" t="s">
        <v>507</v>
      </c>
      <c r="C723" s="16" t="s">
        <v>1145</v>
      </c>
      <c r="D723" s="18">
        <v>44563</v>
      </c>
      <c r="E723" s="19">
        <v>3107544.38</v>
      </c>
      <c r="F723" s="20" t="s">
        <v>14</v>
      </c>
      <c r="G723" s="26">
        <v>0</v>
      </c>
      <c r="H723" s="19">
        <v>3107544.38</v>
      </c>
      <c r="I723" s="61" t="s">
        <v>15</v>
      </c>
    </row>
    <row r="724" spans="1:9" x14ac:dyDescent="0.25">
      <c r="A724" s="63" t="s">
        <v>1147</v>
      </c>
      <c r="B724" s="64" t="s">
        <v>507</v>
      </c>
      <c r="C724" s="16" t="s">
        <v>1146</v>
      </c>
      <c r="D724" s="18">
        <v>44958</v>
      </c>
      <c r="E724" s="19">
        <v>5791494.7400000002</v>
      </c>
      <c r="F724" s="20" t="s">
        <v>14</v>
      </c>
      <c r="G724" s="26">
        <v>0</v>
      </c>
      <c r="H724" s="19">
        <v>5791494.7400000002</v>
      </c>
      <c r="I724" s="61" t="s">
        <v>15</v>
      </c>
    </row>
    <row r="725" spans="1:9" x14ac:dyDescent="0.25">
      <c r="A725" s="63" t="s">
        <v>526</v>
      </c>
      <c r="B725" s="64" t="s">
        <v>507</v>
      </c>
      <c r="C725" s="16" t="s">
        <v>527</v>
      </c>
      <c r="D725" s="18">
        <v>44874</v>
      </c>
      <c r="E725" s="19">
        <v>6187494.3799999999</v>
      </c>
      <c r="F725" s="20" t="s">
        <v>14</v>
      </c>
      <c r="G725" s="26">
        <v>6187494.3799999999</v>
      </c>
      <c r="H725" s="19">
        <v>0</v>
      </c>
      <c r="I725" s="61" t="s">
        <v>21</v>
      </c>
    </row>
    <row r="726" spans="1:9" x14ac:dyDescent="0.25">
      <c r="A726" s="63" t="s">
        <v>528</v>
      </c>
      <c r="B726" s="64" t="s">
        <v>507</v>
      </c>
      <c r="C726" s="16" t="s">
        <v>529</v>
      </c>
      <c r="D726" s="18">
        <v>44652</v>
      </c>
      <c r="E726" s="19">
        <v>216318.75</v>
      </c>
      <c r="F726" s="20" t="s">
        <v>14</v>
      </c>
      <c r="G726" s="26">
        <v>0</v>
      </c>
      <c r="H726" s="19">
        <v>216318.75</v>
      </c>
      <c r="I726" s="61" t="s">
        <v>15</v>
      </c>
    </row>
    <row r="727" spans="1:9" x14ac:dyDescent="0.25">
      <c r="A727" s="63" t="s">
        <v>1148</v>
      </c>
      <c r="B727" s="64" t="s">
        <v>507</v>
      </c>
      <c r="C727" s="16">
        <v>28</v>
      </c>
      <c r="D727" s="18">
        <v>44652</v>
      </c>
      <c r="E727" s="19">
        <v>13348.1</v>
      </c>
      <c r="F727" s="20" t="s">
        <v>14</v>
      </c>
      <c r="G727" s="26">
        <v>0</v>
      </c>
      <c r="H727" s="19">
        <v>780904.8</v>
      </c>
      <c r="I727" s="61" t="s">
        <v>15</v>
      </c>
    </row>
    <row r="728" spans="1:9" x14ac:dyDescent="0.25">
      <c r="A728" s="63" t="s">
        <v>1149</v>
      </c>
      <c r="B728" s="64" t="s">
        <v>507</v>
      </c>
      <c r="C728" s="16">
        <v>23</v>
      </c>
      <c r="D728" s="18">
        <v>44652</v>
      </c>
      <c r="E728" s="19">
        <v>2966.4</v>
      </c>
      <c r="F728" s="20" t="s">
        <v>14</v>
      </c>
      <c r="G728" s="26">
        <v>0</v>
      </c>
      <c r="H728" s="19">
        <v>173534.4</v>
      </c>
      <c r="I728" s="61" t="s">
        <v>15</v>
      </c>
    </row>
    <row r="729" spans="1:9" x14ac:dyDescent="0.25">
      <c r="A729" s="63" t="s">
        <v>1150</v>
      </c>
      <c r="B729" s="64" t="s">
        <v>507</v>
      </c>
      <c r="C729" s="16">
        <v>24</v>
      </c>
      <c r="D729" s="18">
        <v>44652</v>
      </c>
      <c r="E729" s="19">
        <v>14832</v>
      </c>
      <c r="F729" s="20" t="s">
        <v>14</v>
      </c>
      <c r="G729" s="26">
        <v>0</v>
      </c>
      <c r="H729" s="19">
        <v>867672</v>
      </c>
      <c r="I729" s="61" t="s">
        <v>15</v>
      </c>
    </row>
    <row r="730" spans="1:9" x14ac:dyDescent="0.25">
      <c r="A730" s="63" t="s">
        <v>1151</v>
      </c>
      <c r="B730" s="64" t="s">
        <v>507</v>
      </c>
      <c r="C730" s="16">
        <v>25</v>
      </c>
      <c r="D730" s="18">
        <v>44652</v>
      </c>
      <c r="E730" s="19">
        <v>29382.400000000001</v>
      </c>
      <c r="F730" s="20" t="s">
        <v>14</v>
      </c>
      <c r="G730" s="26">
        <v>0</v>
      </c>
      <c r="H730" s="19">
        <v>1735344</v>
      </c>
      <c r="I730" s="61" t="s">
        <v>15</v>
      </c>
    </row>
    <row r="731" spans="1:9" x14ac:dyDescent="0.25">
      <c r="A731" s="63" t="s">
        <v>1152</v>
      </c>
      <c r="B731" s="64" t="s">
        <v>507</v>
      </c>
      <c r="C731" s="16">
        <v>26</v>
      </c>
      <c r="D731" s="18">
        <v>44652</v>
      </c>
      <c r="E731" s="19">
        <v>10382.4</v>
      </c>
      <c r="F731" s="20" t="s">
        <v>14</v>
      </c>
      <c r="G731" s="26">
        <v>0</v>
      </c>
      <c r="H731" s="19">
        <v>607370.4</v>
      </c>
      <c r="I731" s="61" t="s">
        <v>15</v>
      </c>
    </row>
    <row r="732" spans="1:9" x14ac:dyDescent="0.25">
      <c r="A732" s="63" t="s">
        <v>1153</v>
      </c>
      <c r="B732" s="64" t="s">
        <v>507</v>
      </c>
      <c r="C732" s="16">
        <v>27</v>
      </c>
      <c r="D732" s="18">
        <v>44652</v>
      </c>
      <c r="E732" s="19">
        <v>8899.2000000000007</v>
      </c>
      <c r="F732" s="20" t="s">
        <v>14</v>
      </c>
      <c r="G732" s="26">
        <v>0</v>
      </c>
      <c r="H732" s="19">
        <v>520603.2</v>
      </c>
      <c r="I732" s="61" t="s">
        <v>15</v>
      </c>
    </row>
    <row r="733" spans="1:9" x14ac:dyDescent="0.25">
      <c r="A733" s="63" t="s">
        <v>1154</v>
      </c>
      <c r="B733" s="64" t="s">
        <v>507</v>
      </c>
      <c r="C733" s="16">
        <v>29</v>
      </c>
      <c r="D733" s="18">
        <v>44652</v>
      </c>
      <c r="E733" s="19">
        <v>4944</v>
      </c>
      <c r="F733" s="20" t="s">
        <v>14</v>
      </c>
      <c r="G733" s="26">
        <v>0</v>
      </c>
      <c r="H733" s="19">
        <v>289224</v>
      </c>
      <c r="I733" s="61" t="s">
        <v>15</v>
      </c>
    </row>
    <row r="734" spans="1:9" x14ac:dyDescent="0.25">
      <c r="A734" s="63" t="s">
        <v>1155</v>
      </c>
      <c r="B734" s="64" t="s">
        <v>507</v>
      </c>
      <c r="C734" s="16">
        <v>30</v>
      </c>
      <c r="D734" s="18">
        <v>44652</v>
      </c>
      <c r="E734" s="19">
        <v>7418</v>
      </c>
      <c r="F734" s="20" t="s">
        <v>14</v>
      </c>
      <c r="G734" s="26">
        <v>0</v>
      </c>
      <c r="H734" s="19">
        <v>433953</v>
      </c>
      <c r="I734" s="61" t="s">
        <v>15</v>
      </c>
    </row>
    <row r="735" spans="1:9" x14ac:dyDescent="0.25">
      <c r="A735" s="63" t="s">
        <v>530</v>
      </c>
      <c r="B735" s="64" t="s">
        <v>507</v>
      </c>
      <c r="C735" s="16" t="s">
        <v>531</v>
      </c>
      <c r="D735" s="18">
        <v>44774</v>
      </c>
      <c r="E735" s="19">
        <v>1255078.1299999999</v>
      </c>
      <c r="F735" s="20" t="s">
        <v>14</v>
      </c>
      <c r="G735" s="26">
        <v>1255078.1299999999</v>
      </c>
      <c r="H735" s="19">
        <v>0</v>
      </c>
      <c r="I735" s="61" t="s">
        <v>21</v>
      </c>
    </row>
    <row r="736" spans="1:9" x14ac:dyDescent="0.25">
      <c r="A736" s="63" t="s">
        <v>532</v>
      </c>
      <c r="B736" s="64" t="s">
        <v>507</v>
      </c>
      <c r="C736" s="16" t="s">
        <v>533</v>
      </c>
      <c r="D736" s="18">
        <v>44593</v>
      </c>
      <c r="E736" s="19">
        <v>931416.88</v>
      </c>
      <c r="F736" s="20" t="s">
        <v>14</v>
      </c>
      <c r="G736" s="26">
        <v>0</v>
      </c>
      <c r="H736" s="19">
        <v>931416.88</v>
      </c>
      <c r="I736" s="61" t="s">
        <v>15</v>
      </c>
    </row>
    <row r="737" spans="1:9" x14ac:dyDescent="0.25">
      <c r="A737" s="63" t="s">
        <v>534</v>
      </c>
      <c r="B737" s="64" t="s">
        <v>507</v>
      </c>
      <c r="C737" s="16" t="s">
        <v>535</v>
      </c>
      <c r="D737" s="18">
        <v>43881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534</v>
      </c>
      <c r="B738" s="64" t="s">
        <v>507</v>
      </c>
      <c r="C738" s="16" t="s">
        <v>536</v>
      </c>
      <c r="D738" s="18">
        <v>43889</v>
      </c>
      <c r="E738" s="19">
        <v>96310</v>
      </c>
      <c r="F738" s="20" t="s">
        <v>14</v>
      </c>
      <c r="G738" s="26">
        <v>0</v>
      </c>
      <c r="H738" s="19">
        <v>96310</v>
      </c>
      <c r="I738" s="61" t="s">
        <v>19</v>
      </c>
    </row>
    <row r="739" spans="1:9" x14ac:dyDescent="0.25">
      <c r="A739" s="63" t="s">
        <v>537</v>
      </c>
      <c r="B739" s="64" t="s">
        <v>507</v>
      </c>
      <c r="C739" s="16" t="s">
        <v>538</v>
      </c>
      <c r="D739" s="18">
        <v>43889</v>
      </c>
      <c r="E739" s="19">
        <v>128412.5</v>
      </c>
      <c r="F739" s="20" t="s">
        <v>14</v>
      </c>
      <c r="G739" s="26">
        <v>0</v>
      </c>
      <c r="H739" s="19">
        <v>128412.5</v>
      </c>
      <c r="I739" s="61" t="s">
        <v>15</v>
      </c>
    </row>
    <row r="740" spans="1:9" x14ac:dyDescent="0.25">
      <c r="A740" s="63" t="s">
        <v>539</v>
      </c>
      <c r="B740" s="64" t="s">
        <v>507</v>
      </c>
      <c r="C740" s="16" t="s">
        <v>540</v>
      </c>
      <c r="D740" s="18">
        <v>44593</v>
      </c>
      <c r="E740" s="19">
        <v>1223692.5</v>
      </c>
      <c r="F740" s="20" t="s">
        <v>14</v>
      </c>
      <c r="G740" s="26">
        <v>0</v>
      </c>
      <c r="H740" s="19">
        <v>1223692.5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542</v>
      </c>
      <c r="D741" s="18">
        <v>44475</v>
      </c>
      <c r="E741" s="19">
        <v>1781250</v>
      </c>
      <c r="F741" s="20" t="s">
        <v>14</v>
      </c>
      <c r="G741" s="26">
        <v>0</v>
      </c>
      <c r="H741" s="19">
        <v>1781250</v>
      </c>
      <c r="I741" s="61" t="s">
        <v>15</v>
      </c>
    </row>
    <row r="742" spans="1:9" x14ac:dyDescent="0.25">
      <c r="A742" s="63" t="s">
        <v>541</v>
      </c>
      <c r="B742" s="64" t="s">
        <v>507</v>
      </c>
      <c r="C742" s="16" t="s">
        <v>1156</v>
      </c>
      <c r="D742" s="18">
        <v>44837</v>
      </c>
      <c r="E742" s="19">
        <v>7335900</v>
      </c>
      <c r="F742" s="20" t="s">
        <v>14</v>
      </c>
      <c r="G742" s="26">
        <v>0</v>
      </c>
      <c r="H742" s="19">
        <v>7335900</v>
      </c>
      <c r="I742" s="61" t="s">
        <v>15</v>
      </c>
    </row>
    <row r="743" spans="1:9" x14ac:dyDescent="0.25">
      <c r="A743" s="63" t="s">
        <v>1157</v>
      </c>
      <c r="B743" s="64" t="s">
        <v>507</v>
      </c>
      <c r="C743" s="16" t="s">
        <v>510</v>
      </c>
      <c r="D743" s="18">
        <v>43789</v>
      </c>
      <c r="E743" s="19">
        <v>144507.5</v>
      </c>
      <c r="F743" s="20" t="s">
        <v>14</v>
      </c>
      <c r="G743" s="26">
        <v>0</v>
      </c>
      <c r="H743" s="19">
        <v>144507.5</v>
      </c>
      <c r="I743" s="61" t="s">
        <v>19</v>
      </c>
    </row>
    <row r="744" spans="1:9" x14ac:dyDescent="0.25">
      <c r="A744" s="63" t="s">
        <v>1159</v>
      </c>
      <c r="B744" s="64" t="s">
        <v>507</v>
      </c>
      <c r="C744" s="16" t="s">
        <v>1158</v>
      </c>
      <c r="D744" s="18">
        <v>44911</v>
      </c>
      <c r="E744" s="19">
        <v>296875.8</v>
      </c>
      <c r="F744" s="20" t="s">
        <v>14</v>
      </c>
      <c r="G744" s="26">
        <v>0</v>
      </c>
      <c r="H744" s="19">
        <v>296875.8</v>
      </c>
      <c r="I744" s="61" t="s">
        <v>15</v>
      </c>
    </row>
    <row r="745" spans="1:9" x14ac:dyDescent="0.25">
      <c r="A745" s="63" t="s">
        <v>1159</v>
      </c>
      <c r="B745" s="64" t="s">
        <v>507</v>
      </c>
      <c r="C745" s="16" t="s">
        <v>1160</v>
      </c>
      <c r="D745" s="18">
        <v>44911</v>
      </c>
      <c r="E745" s="19">
        <v>296875.8</v>
      </c>
      <c r="F745" s="20" t="s">
        <v>14</v>
      </c>
      <c r="G745" s="26">
        <v>0</v>
      </c>
      <c r="H745" s="19">
        <v>296875.8</v>
      </c>
      <c r="I745" s="61" t="s">
        <v>15</v>
      </c>
    </row>
    <row r="746" spans="1:9" x14ac:dyDescent="0.25">
      <c r="A746" s="63" t="s">
        <v>1159</v>
      </c>
      <c r="B746" s="64" t="s">
        <v>507</v>
      </c>
      <c r="C746" s="16" t="s">
        <v>1161</v>
      </c>
      <c r="D746" s="18">
        <v>44911</v>
      </c>
      <c r="E746" s="19">
        <v>296875.8</v>
      </c>
      <c r="F746" s="20" t="s">
        <v>14</v>
      </c>
      <c r="G746" s="26">
        <v>0</v>
      </c>
      <c r="H746" s="19">
        <v>296875.8</v>
      </c>
      <c r="I746" s="61" t="s">
        <v>15</v>
      </c>
    </row>
    <row r="747" spans="1:9" x14ac:dyDescent="0.25">
      <c r="A747" s="63" t="s">
        <v>1159</v>
      </c>
      <c r="B747" s="64" t="s">
        <v>507</v>
      </c>
      <c r="C747" s="16" t="s">
        <v>1162</v>
      </c>
      <c r="D747" s="18">
        <v>44911</v>
      </c>
      <c r="E747" s="19">
        <v>296875.8</v>
      </c>
      <c r="F747" s="20" t="s">
        <v>14</v>
      </c>
      <c r="G747" s="26">
        <v>0</v>
      </c>
      <c r="H747" s="19">
        <v>296875.8</v>
      </c>
      <c r="I747" s="61" t="s">
        <v>15</v>
      </c>
    </row>
    <row r="748" spans="1:9" x14ac:dyDescent="0.25">
      <c r="A748" s="63" t="s">
        <v>1159</v>
      </c>
      <c r="B748" s="64" t="s">
        <v>507</v>
      </c>
      <c r="C748" s="16" t="s">
        <v>1163</v>
      </c>
      <c r="D748" s="18">
        <v>44911</v>
      </c>
      <c r="E748" s="19">
        <v>296875.8</v>
      </c>
      <c r="F748" s="20" t="s">
        <v>14</v>
      </c>
      <c r="G748" s="26">
        <v>0</v>
      </c>
      <c r="H748" s="19">
        <v>296875.8</v>
      </c>
      <c r="I748" s="61" t="s">
        <v>15</v>
      </c>
    </row>
    <row r="749" spans="1:9" x14ac:dyDescent="0.25">
      <c r="A749" s="63" t="s">
        <v>1159</v>
      </c>
      <c r="B749" s="64" t="s">
        <v>507</v>
      </c>
      <c r="C749" s="16" t="s">
        <v>1164</v>
      </c>
      <c r="D749" s="18">
        <v>44911</v>
      </c>
      <c r="E749" s="19">
        <v>296875.8</v>
      </c>
      <c r="F749" s="20" t="s">
        <v>14</v>
      </c>
      <c r="G749" s="26">
        <v>0</v>
      </c>
      <c r="H749" s="19">
        <v>296875.8</v>
      </c>
      <c r="I749" s="61" t="s">
        <v>15</v>
      </c>
    </row>
    <row r="750" spans="1:9" x14ac:dyDescent="0.25">
      <c r="A750" s="63" t="s">
        <v>1166</v>
      </c>
      <c r="B750" s="64" t="s">
        <v>507</v>
      </c>
      <c r="C750" s="16" t="s">
        <v>1165</v>
      </c>
      <c r="D750" s="18">
        <v>44926</v>
      </c>
      <c r="E750" s="19">
        <v>296695.62</v>
      </c>
      <c r="F750" s="20" t="s">
        <v>14</v>
      </c>
      <c r="G750" s="26">
        <v>0</v>
      </c>
      <c r="H750" s="19">
        <v>296695.62</v>
      </c>
      <c r="I750" s="61" t="s">
        <v>15</v>
      </c>
    </row>
    <row r="751" spans="1:9" x14ac:dyDescent="0.25">
      <c r="A751" s="63" t="s">
        <v>1168</v>
      </c>
      <c r="B751" s="64" t="s">
        <v>507</v>
      </c>
      <c r="C751" s="16" t="s">
        <v>1167</v>
      </c>
      <c r="D751" s="18">
        <v>44926</v>
      </c>
      <c r="E751" s="19">
        <v>95940</v>
      </c>
      <c r="F751" s="20" t="s">
        <v>14</v>
      </c>
      <c r="G751" s="26">
        <v>0</v>
      </c>
      <c r="H751" s="19">
        <v>95940</v>
      </c>
      <c r="I751" s="61" t="s">
        <v>15</v>
      </c>
    </row>
    <row r="752" spans="1:9" x14ac:dyDescent="0.25">
      <c r="A752" s="63" t="s">
        <v>1166</v>
      </c>
      <c r="B752" s="64" t="s">
        <v>507</v>
      </c>
      <c r="C752" s="16" t="s">
        <v>1169</v>
      </c>
      <c r="D752" s="18">
        <v>44926</v>
      </c>
      <c r="E752" s="19">
        <v>296875.8</v>
      </c>
      <c r="F752" s="20" t="s">
        <v>14</v>
      </c>
      <c r="G752" s="26">
        <v>0</v>
      </c>
      <c r="H752" s="19">
        <v>296875.8</v>
      </c>
      <c r="I752" s="61" t="s">
        <v>15</v>
      </c>
    </row>
    <row r="753" spans="1:9" x14ac:dyDescent="0.25">
      <c r="A753" s="63" t="s">
        <v>1171</v>
      </c>
      <c r="B753" s="64" t="s">
        <v>507</v>
      </c>
      <c r="C753" s="16" t="s">
        <v>1170</v>
      </c>
      <c r="D753" s="18">
        <v>44926</v>
      </c>
      <c r="E753" s="19">
        <v>7795563.75</v>
      </c>
      <c r="F753" s="20"/>
      <c r="G753" s="26">
        <v>0</v>
      </c>
      <c r="H753" s="19">
        <v>7795563.75</v>
      </c>
      <c r="I753" s="61" t="s">
        <v>15</v>
      </c>
    </row>
    <row r="754" spans="1:9" x14ac:dyDescent="0.25">
      <c r="A754" s="63" t="s">
        <v>1172</v>
      </c>
      <c r="B754" s="64" t="s">
        <v>507</v>
      </c>
      <c r="C754" s="16">
        <v>2103</v>
      </c>
      <c r="D754" s="18">
        <v>44859</v>
      </c>
      <c r="E754" s="19">
        <v>12488580</v>
      </c>
      <c r="F754" s="20" t="s">
        <v>14</v>
      </c>
      <c r="G754" s="26">
        <v>0</v>
      </c>
      <c r="H754" s="19">
        <v>12488580</v>
      </c>
      <c r="I754" s="61" t="s">
        <v>15</v>
      </c>
    </row>
    <row r="755" spans="1:9" x14ac:dyDescent="0.25">
      <c r="A755" s="63" t="s">
        <v>545</v>
      </c>
      <c r="B755" s="64" t="s">
        <v>507</v>
      </c>
      <c r="C755" s="16" t="s">
        <v>510</v>
      </c>
      <c r="D755" s="18">
        <v>43168</v>
      </c>
      <c r="E755" s="19">
        <v>134626.25</v>
      </c>
      <c r="F755" s="20" t="s">
        <v>14</v>
      </c>
      <c r="G755" s="26">
        <v>0</v>
      </c>
      <c r="H755" s="19">
        <v>134626.25</v>
      </c>
      <c r="I755" s="61" t="s">
        <v>15</v>
      </c>
    </row>
    <row r="756" spans="1:9" x14ac:dyDescent="0.25">
      <c r="A756" s="63" t="s">
        <v>546</v>
      </c>
      <c r="B756" s="64" t="s">
        <v>507</v>
      </c>
      <c r="C756" s="16" t="s">
        <v>510</v>
      </c>
      <c r="D756" s="18">
        <v>43168</v>
      </c>
      <c r="E756" s="19">
        <v>296562.5</v>
      </c>
      <c r="F756" s="20" t="s">
        <v>14</v>
      </c>
      <c r="G756" s="26">
        <v>0</v>
      </c>
      <c r="H756" s="19">
        <v>296562.5</v>
      </c>
      <c r="I756" s="61" t="s">
        <v>19</v>
      </c>
    </row>
    <row r="757" spans="1:9" x14ac:dyDescent="0.25">
      <c r="A757" s="63" t="s">
        <v>547</v>
      </c>
      <c r="B757" s="64" t="s">
        <v>507</v>
      </c>
      <c r="C757" s="16" t="s">
        <v>548</v>
      </c>
      <c r="D757" s="18">
        <v>44865</v>
      </c>
      <c r="E757" s="19">
        <v>1265625</v>
      </c>
      <c r="F757" s="20" t="s">
        <v>14</v>
      </c>
      <c r="G757" s="26">
        <v>0</v>
      </c>
      <c r="H757" s="19">
        <v>1265625</v>
      </c>
      <c r="I757" s="61" t="s">
        <v>15</v>
      </c>
    </row>
    <row r="758" spans="1:9" x14ac:dyDescent="0.25">
      <c r="A758" s="63" t="s">
        <v>549</v>
      </c>
      <c r="B758" s="64" t="s">
        <v>507</v>
      </c>
      <c r="C758" s="16" t="s">
        <v>550</v>
      </c>
      <c r="D758" s="18">
        <v>44865</v>
      </c>
      <c r="E758" s="19">
        <v>984375</v>
      </c>
      <c r="F758" s="20" t="s">
        <v>14</v>
      </c>
      <c r="G758" s="26">
        <v>0</v>
      </c>
      <c r="H758" s="19">
        <v>984375</v>
      </c>
      <c r="I758" s="61" t="s">
        <v>15</v>
      </c>
    </row>
    <row r="759" spans="1:9" x14ac:dyDescent="0.25">
      <c r="A759" s="63" t="s">
        <v>551</v>
      </c>
      <c r="B759" s="64" t="s">
        <v>507</v>
      </c>
      <c r="C759" s="16" t="s">
        <v>552</v>
      </c>
      <c r="D759" s="18">
        <v>44865</v>
      </c>
      <c r="E759" s="19">
        <v>140625</v>
      </c>
      <c r="F759" s="20" t="s">
        <v>14</v>
      </c>
      <c r="G759" s="26">
        <v>0</v>
      </c>
      <c r="H759" s="19">
        <v>140625</v>
      </c>
      <c r="I759" s="61" t="s">
        <v>15</v>
      </c>
    </row>
    <row r="760" spans="1:9" x14ac:dyDescent="0.25">
      <c r="A760" s="63" t="s">
        <v>553</v>
      </c>
      <c r="B760" s="64" t="s">
        <v>507</v>
      </c>
      <c r="C760" s="16" t="s">
        <v>554</v>
      </c>
      <c r="D760" s="18">
        <v>44865</v>
      </c>
      <c r="E760" s="19">
        <v>562500</v>
      </c>
      <c r="F760" s="20" t="s">
        <v>14</v>
      </c>
      <c r="G760" s="26">
        <v>0</v>
      </c>
      <c r="H760" s="19">
        <v>562500</v>
      </c>
      <c r="I760" s="61" t="s">
        <v>15</v>
      </c>
    </row>
    <row r="761" spans="1:9" x14ac:dyDescent="0.25">
      <c r="A761" s="63" t="s">
        <v>547</v>
      </c>
      <c r="B761" s="64" t="s">
        <v>507</v>
      </c>
      <c r="C761" s="16" t="s">
        <v>555</v>
      </c>
      <c r="D761" s="18">
        <v>44865</v>
      </c>
      <c r="E761" s="19">
        <v>1265625</v>
      </c>
      <c r="F761" s="20" t="s">
        <v>14</v>
      </c>
      <c r="G761" s="26">
        <v>0</v>
      </c>
      <c r="H761" s="19">
        <v>1265625</v>
      </c>
      <c r="I761" s="61" t="s">
        <v>15</v>
      </c>
    </row>
    <row r="762" spans="1:9" x14ac:dyDescent="0.25">
      <c r="A762" s="63" t="s">
        <v>556</v>
      </c>
      <c r="B762" s="64" t="s">
        <v>507</v>
      </c>
      <c r="C762" s="16" t="s">
        <v>557</v>
      </c>
      <c r="D762" s="18">
        <v>43867</v>
      </c>
      <c r="E762" s="19">
        <v>81000</v>
      </c>
      <c r="F762" s="20" t="s">
        <v>14</v>
      </c>
      <c r="G762" s="26">
        <v>0</v>
      </c>
      <c r="H762" s="19">
        <v>81000</v>
      </c>
      <c r="I762" s="61" t="s">
        <v>19</v>
      </c>
    </row>
    <row r="763" spans="1:9" x14ac:dyDescent="0.25">
      <c r="A763" s="63" t="s">
        <v>558</v>
      </c>
      <c r="B763" s="64" t="s">
        <v>507</v>
      </c>
      <c r="C763" s="16" t="s">
        <v>559</v>
      </c>
      <c r="D763" s="18">
        <v>43801</v>
      </c>
      <c r="E763" s="19">
        <v>675</v>
      </c>
      <c r="F763" s="20" t="s">
        <v>14</v>
      </c>
      <c r="G763" s="26">
        <v>0</v>
      </c>
      <c r="H763" s="19">
        <v>675</v>
      </c>
      <c r="I763" s="61" t="s">
        <v>15</v>
      </c>
    </row>
    <row r="764" spans="1:9" x14ac:dyDescent="0.25">
      <c r="A764" s="63" t="s">
        <v>560</v>
      </c>
      <c r="B764" s="64" t="s">
        <v>507</v>
      </c>
      <c r="C764" s="16" t="s">
        <v>561</v>
      </c>
      <c r="D764" s="18">
        <v>44504</v>
      </c>
      <c r="E764" s="19">
        <v>3940450</v>
      </c>
      <c r="F764" s="20" t="s">
        <v>14</v>
      </c>
      <c r="G764" s="26">
        <v>0</v>
      </c>
      <c r="H764" s="19">
        <v>3940450</v>
      </c>
      <c r="I764" s="61" t="s">
        <v>19</v>
      </c>
    </row>
    <row r="765" spans="1:9" x14ac:dyDescent="0.25">
      <c r="A765" s="63" t="s">
        <v>560</v>
      </c>
      <c r="B765" s="64" t="s">
        <v>507</v>
      </c>
      <c r="C765" s="16" t="s">
        <v>562</v>
      </c>
      <c r="D765" s="18">
        <v>44593</v>
      </c>
      <c r="E765" s="19">
        <v>3940450</v>
      </c>
      <c r="F765" s="20" t="s">
        <v>14</v>
      </c>
      <c r="G765" s="26">
        <v>0</v>
      </c>
      <c r="H765" s="19">
        <v>3940450</v>
      </c>
      <c r="I765" s="61" t="s">
        <v>15</v>
      </c>
    </row>
    <row r="766" spans="1:9" x14ac:dyDescent="0.25">
      <c r="A766" s="63" t="s">
        <v>563</v>
      </c>
      <c r="B766" s="64" t="s">
        <v>507</v>
      </c>
      <c r="C766" s="16" t="s">
        <v>565</v>
      </c>
      <c r="D766" s="18">
        <v>43599</v>
      </c>
      <c r="E766" s="19">
        <v>697125</v>
      </c>
      <c r="F766" s="20" t="s">
        <v>14</v>
      </c>
      <c r="G766" s="26">
        <v>0</v>
      </c>
      <c r="H766" s="19">
        <v>697125</v>
      </c>
      <c r="I766" s="61" t="s">
        <v>19</v>
      </c>
    </row>
    <row r="767" spans="1:9" x14ac:dyDescent="0.25">
      <c r="A767" s="63" t="s">
        <v>566</v>
      </c>
      <c r="B767" s="64" t="s">
        <v>507</v>
      </c>
      <c r="C767" s="16" t="s">
        <v>567</v>
      </c>
      <c r="D767" s="18">
        <v>43796</v>
      </c>
      <c r="E767" s="19">
        <v>765625</v>
      </c>
      <c r="F767" s="20" t="s">
        <v>14</v>
      </c>
      <c r="G767" s="26">
        <v>0</v>
      </c>
      <c r="H767" s="19">
        <v>765625</v>
      </c>
      <c r="I767" s="61" t="s">
        <v>19</v>
      </c>
    </row>
    <row r="768" spans="1:9" x14ac:dyDescent="0.25">
      <c r="A768" s="63" t="s">
        <v>568</v>
      </c>
      <c r="B768" s="64" t="s">
        <v>507</v>
      </c>
      <c r="C768" s="16" t="s">
        <v>569</v>
      </c>
      <c r="D768" s="18">
        <v>43448</v>
      </c>
      <c r="E768" s="19">
        <v>814312.5</v>
      </c>
      <c r="F768" s="20" t="s">
        <v>14</v>
      </c>
      <c r="G768" s="26">
        <v>0</v>
      </c>
      <c r="H768" s="19">
        <v>814312.5</v>
      </c>
      <c r="I768" s="61" t="s">
        <v>19</v>
      </c>
    </row>
    <row r="769" spans="1:9" x14ac:dyDescent="0.25">
      <c r="A769" s="63" t="s">
        <v>570</v>
      </c>
      <c r="B769" s="64" t="s">
        <v>507</v>
      </c>
      <c r="C769" s="16" t="s">
        <v>571</v>
      </c>
      <c r="D769" s="18">
        <v>43599</v>
      </c>
      <c r="E769" s="19">
        <v>929500</v>
      </c>
      <c r="F769" s="20" t="s">
        <v>14</v>
      </c>
      <c r="G769" s="26">
        <v>0</v>
      </c>
      <c r="H769" s="19">
        <v>929500</v>
      </c>
      <c r="I769" s="61" t="s">
        <v>19</v>
      </c>
    </row>
    <row r="770" spans="1:9" x14ac:dyDescent="0.25">
      <c r="A770" s="63" t="s">
        <v>572</v>
      </c>
      <c r="B770" s="64" t="s">
        <v>507</v>
      </c>
      <c r="C770" s="16" t="s">
        <v>573</v>
      </c>
      <c r="D770" s="18">
        <v>43816</v>
      </c>
      <c r="E770" s="19">
        <v>697125</v>
      </c>
      <c r="F770" s="20" t="s">
        <v>14</v>
      </c>
      <c r="G770" s="26">
        <v>0</v>
      </c>
      <c r="H770" s="19">
        <v>771847.5</v>
      </c>
      <c r="I770" s="61" t="s">
        <v>19</v>
      </c>
    </row>
    <row r="771" spans="1:9" x14ac:dyDescent="0.25">
      <c r="A771" s="63" t="s">
        <v>574</v>
      </c>
      <c r="B771" s="64" t="s">
        <v>507</v>
      </c>
      <c r="C771" s="16" t="s">
        <v>575</v>
      </c>
      <c r="D771" s="18">
        <v>43586</v>
      </c>
      <c r="E771" s="19">
        <v>1531250</v>
      </c>
      <c r="F771" s="20" t="s">
        <v>14</v>
      </c>
      <c r="G771" s="26">
        <v>0</v>
      </c>
      <c r="H771" s="19">
        <v>1531250</v>
      </c>
      <c r="I771" s="61" t="s">
        <v>19</v>
      </c>
    </row>
    <row r="772" spans="1:9" x14ac:dyDescent="0.25">
      <c r="A772" s="63" t="s">
        <v>576</v>
      </c>
      <c r="B772" s="64" t="s">
        <v>507</v>
      </c>
      <c r="C772" s="16" t="s">
        <v>577</v>
      </c>
      <c r="D772" s="18">
        <v>43504</v>
      </c>
      <c r="E772" s="19">
        <v>29224734.379999999</v>
      </c>
      <c r="F772" s="20" t="s">
        <v>14</v>
      </c>
      <c r="G772" s="26">
        <v>0</v>
      </c>
      <c r="H772" s="19">
        <v>29224734.379999999</v>
      </c>
      <c r="I772" s="61" t="s">
        <v>19</v>
      </c>
    </row>
    <row r="773" spans="1:9" x14ac:dyDescent="0.25">
      <c r="A773" s="63" t="s">
        <v>578</v>
      </c>
      <c r="B773" s="64" t="s">
        <v>507</v>
      </c>
      <c r="C773" s="16" t="s">
        <v>579</v>
      </c>
      <c r="D773" s="18">
        <v>43599</v>
      </c>
      <c r="E773" s="19">
        <v>38036812.5</v>
      </c>
      <c r="F773" s="20" t="s">
        <v>14</v>
      </c>
      <c r="G773" s="26">
        <v>0</v>
      </c>
      <c r="H773" s="19">
        <v>38036812.5</v>
      </c>
      <c r="I773" s="61" t="s">
        <v>19</v>
      </c>
    </row>
    <row r="774" spans="1:9" x14ac:dyDescent="0.25">
      <c r="A774" s="63" t="s">
        <v>1174</v>
      </c>
      <c r="B774" s="64" t="s">
        <v>507</v>
      </c>
      <c r="C774" s="16" t="s">
        <v>1173</v>
      </c>
      <c r="D774" s="18">
        <v>44501</v>
      </c>
      <c r="E774" s="19">
        <v>697125</v>
      </c>
      <c r="F774" s="20" t="s">
        <v>14</v>
      </c>
      <c r="G774" s="26">
        <v>0</v>
      </c>
      <c r="H774" s="19">
        <v>697125</v>
      </c>
      <c r="I774" s="61" t="s">
        <v>15</v>
      </c>
    </row>
    <row r="775" spans="1:9" x14ac:dyDescent="0.25">
      <c r="A775" s="63" t="s">
        <v>580</v>
      </c>
      <c r="B775" s="64" t="s">
        <v>507</v>
      </c>
      <c r="C775" s="16" t="s">
        <v>581</v>
      </c>
      <c r="D775" s="18">
        <v>44593</v>
      </c>
      <c r="E775" s="19">
        <v>662312.5</v>
      </c>
      <c r="F775" s="20" t="s">
        <v>14</v>
      </c>
      <c r="G775" s="26">
        <v>0</v>
      </c>
      <c r="H775" s="19">
        <v>662312.5</v>
      </c>
      <c r="I775" s="61" t="s">
        <v>15</v>
      </c>
    </row>
    <row r="776" spans="1:9" x14ac:dyDescent="0.25">
      <c r="A776" s="63" t="s">
        <v>580</v>
      </c>
      <c r="B776" s="64" t="s">
        <v>507</v>
      </c>
      <c r="C776" s="16" t="s">
        <v>1175</v>
      </c>
      <c r="D776" s="18">
        <v>44593</v>
      </c>
      <c r="E776" s="19">
        <v>662312.5</v>
      </c>
      <c r="F776" s="20" t="s">
        <v>14</v>
      </c>
      <c r="G776" s="26">
        <v>0</v>
      </c>
      <c r="H776" s="19">
        <v>662312.5</v>
      </c>
      <c r="I776" s="61" t="s">
        <v>15</v>
      </c>
    </row>
    <row r="777" spans="1:9" x14ac:dyDescent="0.25">
      <c r="A777" s="63" t="s">
        <v>580</v>
      </c>
      <c r="B777" s="64" t="s">
        <v>507</v>
      </c>
      <c r="C777" s="16" t="s">
        <v>583</v>
      </c>
      <c r="D777" s="18">
        <v>44593</v>
      </c>
      <c r="E777" s="19">
        <v>662312.5</v>
      </c>
      <c r="F777" s="20" t="s">
        <v>14</v>
      </c>
      <c r="G777" s="26">
        <v>0</v>
      </c>
      <c r="H777" s="19">
        <v>662312.5</v>
      </c>
      <c r="I777" s="61" t="s">
        <v>15</v>
      </c>
    </row>
    <row r="778" spans="1:9" x14ac:dyDescent="0.25">
      <c r="A778" s="63" t="s">
        <v>584</v>
      </c>
      <c r="B778" s="64" t="s">
        <v>507</v>
      </c>
      <c r="C778" s="16" t="s">
        <v>585</v>
      </c>
      <c r="D778" s="18">
        <v>43602</v>
      </c>
      <c r="E778" s="19">
        <v>549721.25</v>
      </c>
      <c r="F778" s="20" t="s">
        <v>14</v>
      </c>
      <c r="G778" s="26">
        <v>0</v>
      </c>
      <c r="H778" s="19">
        <v>549721.25</v>
      </c>
      <c r="I778" s="61" t="s">
        <v>19</v>
      </c>
    </row>
    <row r="779" spans="1:9" x14ac:dyDescent="0.25">
      <c r="A779" s="63" t="s">
        <v>586</v>
      </c>
      <c r="B779" s="64" t="s">
        <v>507</v>
      </c>
      <c r="C779" s="16" t="s">
        <v>585</v>
      </c>
      <c r="D779" s="18">
        <v>43402</v>
      </c>
      <c r="E779" s="19">
        <v>797397.5</v>
      </c>
      <c r="F779" s="20" t="s">
        <v>14</v>
      </c>
      <c r="G779" s="26">
        <v>0</v>
      </c>
      <c r="H779" s="19">
        <v>797397.5</v>
      </c>
      <c r="I779" s="61" t="s">
        <v>19</v>
      </c>
    </row>
    <row r="780" spans="1:9" x14ac:dyDescent="0.25">
      <c r="A780" s="63" t="s">
        <v>587</v>
      </c>
      <c r="B780" s="64" t="s">
        <v>507</v>
      </c>
      <c r="C780" s="16" t="s">
        <v>585</v>
      </c>
      <c r="D780" s="18">
        <v>43402</v>
      </c>
      <c r="E780" s="19">
        <v>33807.5</v>
      </c>
      <c r="F780" s="20" t="s">
        <v>14</v>
      </c>
      <c r="G780" s="26">
        <v>0</v>
      </c>
      <c r="H780" s="19">
        <v>33807.5</v>
      </c>
      <c r="I780" s="61" t="s">
        <v>19</v>
      </c>
    </row>
    <row r="781" spans="1:9" x14ac:dyDescent="0.25">
      <c r="A781" s="63" t="s">
        <v>588</v>
      </c>
      <c r="B781" s="64" t="s">
        <v>507</v>
      </c>
      <c r="C781" s="16" t="s">
        <v>585</v>
      </c>
      <c r="D781" s="18">
        <v>43402</v>
      </c>
      <c r="E781" s="19">
        <v>236652.5</v>
      </c>
      <c r="F781" s="20" t="s">
        <v>14</v>
      </c>
      <c r="G781" s="26">
        <v>0</v>
      </c>
      <c r="H781" s="19">
        <v>236652.5</v>
      </c>
      <c r="I781" s="61" t="s">
        <v>19</v>
      </c>
    </row>
    <row r="782" spans="1:9" x14ac:dyDescent="0.25">
      <c r="A782" s="63" t="s">
        <v>589</v>
      </c>
      <c r="B782" s="64" t="s">
        <v>507</v>
      </c>
      <c r="C782" s="16" t="s">
        <v>590</v>
      </c>
      <c r="D782" s="18">
        <v>43306</v>
      </c>
      <c r="E782" s="19">
        <v>117125</v>
      </c>
      <c r="F782" s="20" t="s">
        <v>14</v>
      </c>
      <c r="G782" s="26">
        <v>0</v>
      </c>
      <c r="H782" s="19">
        <v>117125</v>
      </c>
      <c r="I782" s="61" t="s">
        <v>19</v>
      </c>
    </row>
    <row r="783" spans="1:9" x14ac:dyDescent="0.25">
      <c r="A783" s="63" t="s">
        <v>591</v>
      </c>
      <c r="B783" s="64" t="s">
        <v>507</v>
      </c>
      <c r="C783" s="16" t="s">
        <v>585</v>
      </c>
      <c r="D783" s="18">
        <v>43391</v>
      </c>
      <c r="E783" s="19">
        <v>971578.13</v>
      </c>
      <c r="F783" s="20" t="s">
        <v>14</v>
      </c>
      <c r="G783" s="26">
        <v>0</v>
      </c>
      <c r="H783" s="19">
        <v>971578.13</v>
      </c>
      <c r="I783" s="61" t="s">
        <v>19</v>
      </c>
    </row>
    <row r="784" spans="1:9" x14ac:dyDescent="0.25">
      <c r="A784" s="63" t="s">
        <v>592</v>
      </c>
      <c r="B784" s="64" t="s">
        <v>507</v>
      </c>
      <c r="C784" s="16" t="s">
        <v>585</v>
      </c>
      <c r="D784" s="18">
        <v>43452</v>
      </c>
      <c r="E784" s="19">
        <v>127230.63</v>
      </c>
      <c r="F784" s="20" t="s">
        <v>14</v>
      </c>
      <c r="G784" s="26">
        <v>0</v>
      </c>
      <c r="H784" s="19">
        <v>127230.63</v>
      </c>
      <c r="I784" s="61" t="s">
        <v>19</v>
      </c>
    </row>
    <row r="785" spans="1:9" x14ac:dyDescent="0.25">
      <c r="A785" s="63" t="s">
        <v>593</v>
      </c>
      <c r="B785" s="64" t="s">
        <v>507</v>
      </c>
      <c r="C785" s="16" t="s">
        <v>585</v>
      </c>
      <c r="D785" s="18">
        <v>43452</v>
      </c>
      <c r="E785" s="19">
        <v>138796.88</v>
      </c>
      <c r="F785" s="20" t="s">
        <v>14</v>
      </c>
      <c r="G785" s="26">
        <v>0</v>
      </c>
      <c r="H785" s="19">
        <v>138796.88</v>
      </c>
      <c r="I785" s="61" t="s">
        <v>19</v>
      </c>
    </row>
    <row r="786" spans="1:9" x14ac:dyDescent="0.25">
      <c r="A786" s="63" t="s">
        <v>594</v>
      </c>
      <c r="B786" s="64" t="s">
        <v>507</v>
      </c>
      <c r="C786" s="16" t="s">
        <v>595</v>
      </c>
      <c r="D786" s="18">
        <v>43451</v>
      </c>
      <c r="E786" s="19">
        <v>14843.75</v>
      </c>
      <c r="F786" s="20" t="s">
        <v>14</v>
      </c>
      <c r="G786" s="26">
        <v>0</v>
      </c>
      <c r="H786" s="19">
        <v>14843.75</v>
      </c>
      <c r="I786" s="61" t="s">
        <v>19</v>
      </c>
    </row>
    <row r="787" spans="1:9" x14ac:dyDescent="0.25">
      <c r="A787" s="63" t="s">
        <v>596</v>
      </c>
      <c r="B787" s="64" t="s">
        <v>507</v>
      </c>
      <c r="C787" s="16" t="s">
        <v>585</v>
      </c>
      <c r="D787" s="18">
        <v>43550</v>
      </c>
      <c r="E787" s="19">
        <v>242895</v>
      </c>
      <c r="F787" s="20" t="s">
        <v>14</v>
      </c>
      <c r="G787" s="26">
        <v>0</v>
      </c>
      <c r="H787" s="19">
        <v>242895</v>
      </c>
      <c r="I787" s="61" t="s">
        <v>19</v>
      </c>
    </row>
    <row r="788" spans="1:9" x14ac:dyDescent="0.25">
      <c r="A788" s="63" t="s">
        <v>597</v>
      </c>
      <c r="B788" s="64" t="s">
        <v>507</v>
      </c>
      <c r="C788" s="16" t="s">
        <v>598</v>
      </c>
      <c r="D788" s="18">
        <v>43550</v>
      </c>
      <c r="E788" s="19">
        <v>29687.5</v>
      </c>
      <c r="F788" s="20" t="s">
        <v>14</v>
      </c>
      <c r="G788" s="26">
        <v>0</v>
      </c>
      <c r="H788" s="19">
        <v>29687.5</v>
      </c>
      <c r="I788" s="61" t="s">
        <v>19</v>
      </c>
    </row>
    <row r="789" spans="1:9" x14ac:dyDescent="0.25">
      <c r="A789" s="63" t="s">
        <v>599</v>
      </c>
      <c r="B789" s="64" t="s">
        <v>507</v>
      </c>
      <c r="C789" s="16" t="s">
        <v>600</v>
      </c>
      <c r="D789" s="18">
        <v>43550</v>
      </c>
      <c r="E789" s="19">
        <v>367187.5</v>
      </c>
      <c r="F789" s="20" t="s">
        <v>14</v>
      </c>
      <c r="G789" s="26">
        <v>0</v>
      </c>
      <c r="H789" s="19">
        <v>367187.5</v>
      </c>
      <c r="I789" s="61" t="s">
        <v>19</v>
      </c>
    </row>
    <row r="790" spans="1:9" x14ac:dyDescent="0.25">
      <c r="A790" s="63" t="s">
        <v>599</v>
      </c>
      <c r="B790" s="64" t="s">
        <v>507</v>
      </c>
      <c r="C790" s="16" t="s">
        <v>601</v>
      </c>
      <c r="D790" s="18">
        <v>43391</v>
      </c>
      <c r="E790" s="19">
        <v>367187.5</v>
      </c>
      <c r="F790" s="20" t="s">
        <v>14</v>
      </c>
      <c r="G790" s="26">
        <v>0</v>
      </c>
      <c r="H790" s="19">
        <v>367187.5</v>
      </c>
      <c r="I790" s="61" t="s">
        <v>19</v>
      </c>
    </row>
    <row r="791" spans="1:9" x14ac:dyDescent="0.25">
      <c r="A791" s="63" t="s">
        <v>602</v>
      </c>
      <c r="B791" s="64" t="s">
        <v>507</v>
      </c>
      <c r="C791" s="16" t="s">
        <v>585</v>
      </c>
      <c r="D791" s="18">
        <v>43307</v>
      </c>
      <c r="E791" s="19">
        <v>46265.63</v>
      </c>
      <c r="F791" s="20" t="s">
        <v>14</v>
      </c>
      <c r="G791" s="26">
        <v>0</v>
      </c>
      <c r="H791" s="19">
        <v>46265.63</v>
      </c>
      <c r="I791" s="61" t="s">
        <v>19</v>
      </c>
    </row>
    <row r="792" spans="1:9" x14ac:dyDescent="0.25">
      <c r="A792" s="63" t="s">
        <v>603</v>
      </c>
      <c r="B792" s="64" t="s">
        <v>507</v>
      </c>
      <c r="C792" s="16" t="s">
        <v>604</v>
      </c>
      <c r="D792" s="18">
        <v>43447</v>
      </c>
      <c r="E792" s="19">
        <v>1406563.75</v>
      </c>
      <c r="F792" s="20" t="s">
        <v>14</v>
      </c>
      <c r="G792" s="26">
        <v>0</v>
      </c>
      <c r="H792" s="19">
        <v>1406563.75</v>
      </c>
      <c r="I792" s="61" t="s">
        <v>19</v>
      </c>
    </row>
    <row r="793" spans="1:9" x14ac:dyDescent="0.25">
      <c r="A793" s="63" t="s">
        <v>605</v>
      </c>
      <c r="B793" s="64" t="s">
        <v>507</v>
      </c>
      <c r="C793" s="16" t="s">
        <v>1176</v>
      </c>
      <c r="D793" s="18">
        <v>43137</v>
      </c>
      <c r="E793" s="19">
        <v>7882.5</v>
      </c>
      <c r="F793" s="20" t="s">
        <v>14</v>
      </c>
      <c r="G793" s="26">
        <v>0</v>
      </c>
      <c r="H793" s="19">
        <v>7882.5</v>
      </c>
      <c r="I793" s="61" t="s">
        <v>19</v>
      </c>
    </row>
    <row r="794" spans="1:9" x14ac:dyDescent="0.25">
      <c r="A794" s="63" t="s">
        <v>606</v>
      </c>
      <c r="B794" s="64" t="s">
        <v>507</v>
      </c>
      <c r="C794" s="16">
        <v>1035</v>
      </c>
      <c r="D794" s="18">
        <v>43265</v>
      </c>
      <c r="E794" s="19">
        <v>11016.88</v>
      </c>
      <c r="F794" s="20" t="s">
        <v>14</v>
      </c>
      <c r="G794" s="26">
        <v>0</v>
      </c>
      <c r="H794" s="19">
        <v>11016.88</v>
      </c>
      <c r="I794" s="61" t="s">
        <v>19</v>
      </c>
    </row>
    <row r="795" spans="1:9" x14ac:dyDescent="0.25">
      <c r="A795" s="63" t="s">
        <v>607</v>
      </c>
      <c r="B795" s="64" t="s">
        <v>507</v>
      </c>
      <c r="C795" s="16" t="s">
        <v>608</v>
      </c>
      <c r="D795" s="18">
        <v>43718</v>
      </c>
      <c r="E795" s="19">
        <v>159804.38</v>
      </c>
      <c r="F795" s="20" t="s">
        <v>14</v>
      </c>
      <c r="G795" s="26">
        <v>0</v>
      </c>
      <c r="H795" s="19">
        <v>159804.38</v>
      </c>
      <c r="I795" s="61" t="s">
        <v>19</v>
      </c>
    </row>
    <row r="796" spans="1:9" x14ac:dyDescent="0.25">
      <c r="A796" s="63" t="s">
        <v>609</v>
      </c>
      <c r="B796" s="64" t="s">
        <v>507</v>
      </c>
      <c r="C796" s="16" t="s">
        <v>610</v>
      </c>
      <c r="D796" s="18">
        <v>43718</v>
      </c>
      <c r="E796" s="19">
        <v>159990.63</v>
      </c>
      <c r="F796" s="20" t="s">
        <v>14</v>
      </c>
      <c r="G796" s="26">
        <v>0</v>
      </c>
      <c r="H796" s="19">
        <v>159990.63</v>
      </c>
      <c r="I796" s="61" t="s">
        <v>19</v>
      </c>
    </row>
    <row r="797" spans="1:9" x14ac:dyDescent="0.25">
      <c r="A797" s="63" t="s">
        <v>611</v>
      </c>
      <c r="B797" s="64" t="s">
        <v>507</v>
      </c>
      <c r="C797" s="16" t="s">
        <v>1177</v>
      </c>
      <c r="D797" s="18">
        <v>43265</v>
      </c>
      <c r="E797" s="19">
        <v>1721.25</v>
      </c>
      <c r="F797" s="20" t="s">
        <v>14</v>
      </c>
      <c r="G797" s="26">
        <v>0</v>
      </c>
      <c r="H797" s="19">
        <v>1721.25</v>
      </c>
      <c r="I797" s="61" t="s">
        <v>19</v>
      </c>
    </row>
    <row r="798" spans="1:9" x14ac:dyDescent="0.25">
      <c r="A798" s="63" t="s">
        <v>612</v>
      </c>
      <c r="B798" s="64" t="s">
        <v>507</v>
      </c>
      <c r="C798" s="16" t="s">
        <v>1178</v>
      </c>
      <c r="D798" s="18">
        <v>43546</v>
      </c>
      <c r="E798" s="19">
        <v>17771.25</v>
      </c>
      <c r="F798" s="20" t="s">
        <v>14</v>
      </c>
      <c r="G798" s="26">
        <v>0</v>
      </c>
      <c r="H798" s="19">
        <v>17771.25</v>
      </c>
      <c r="I798" s="61" t="s">
        <v>19</v>
      </c>
    </row>
    <row r="799" spans="1:9" x14ac:dyDescent="0.25">
      <c r="A799" s="63" t="s">
        <v>613</v>
      </c>
      <c r="B799" s="64" t="s">
        <v>507</v>
      </c>
      <c r="C799" s="16" t="s">
        <v>510</v>
      </c>
      <c r="D799" s="18">
        <v>43817</v>
      </c>
      <c r="E799" s="19">
        <v>3984398.13</v>
      </c>
      <c r="F799" s="20" t="s">
        <v>14</v>
      </c>
      <c r="G799" s="26">
        <v>0</v>
      </c>
      <c r="H799" s="19">
        <v>3984398.13</v>
      </c>
      <c r="I799" s="61" t="s">
        <v>19</v>
      </c>
    </row>
    <row r="800" spans="1:9" x14ac:dyDescent="0.25">
      <c r="A800" s="63" t="s">
        <v>614</v>
      </c>
      <c r="B800" s="64" t="s">
        <v>507</v>
      </c>
      <c r="C800" s="16" t="s">
        <v>510</v>
      </c>
      <c r="D800" s="18">
        <v>43770</v>
      </c>
      <c r="E800" s="19">
        <v>682500</v>
      </c>
      <c r="F800" s="20" t="s">
        <v>14</v>
      </c>
      <c r="G800" s="26">
        <v>0</v>
      </c>
      <c r="H800" s="19">
        <v>682500</v>
      </c>
      <c r="I800" s="61" t="s">
        <v>19</v>
      </c>
    </row>
    <row r="801" spans="1:9" x14ac:dyDescent="0.25">
      <c r="A801" s="63" t="s">
        <v>615</v>
      </c>
      <c r="B801" s="64" t="s">
        <v>507</v>
      </c>
      <c r="C801" s="16" t="s">
        <v>616</v>
      </c>
      <c r="D801" s="18">
        <v>43862</v>
      </c>
      <c r="E801" s="19">
        <v>9900000</v>
      </c>
      <c r="F801" s="20" t="s">
        <v>14</v>
      </c>
      <c r="G801" s="26">
        <v>0</v>
      </c>
      <c r="H801" s="19">
        <v>9900000</v>
      </c>
      <c r="I801" s="61" t="s">
        <v>19</v>
      </c>
    </row>
    <row r="802" spans="1:9" x14ac:dyDescent="0.25">
      <c r="A802" s="63" t="s">
        <v>615</v>
      </c>
      <c r="B802" s="64" t="s">
        <v>507</v>
      </c>
      <c r="C802" s="16" t="s">
        <v>510</v>
      </c>
      <c r="D802" s="18">
        <v>43970</v>
      </c>
      <c r="E802" s="19">
        <v>9900000</v>
      </c>
      <c r="F802" s="20" t="s">
        <v>14</v>
      </c>
      <c r="G802" s="26">
        <v>0</v>
      </c>
      <c r="H802" s="19">
        <v>9900000</v>
      </c>
      <c r="I802" s="61" t="s">
        <v>19</v>
      </c>
    </row>
    <row r="803" spans="1:9" x14ac:dyDescent="0.25">
      <c r="A803" s="63" t="s">
        <v>617</v>
      </c>
      <c r="B803" s="64" t="s">
        <v>507</v>
      </c>
      <c r="C803" s="16" t="s">
        <v>510</v>
      </c>
      <c r="D803" s="18">
        <v>43111</v>
      </c>
      <c r="E803" s="19">
        <v>5612500</v>
      </c>
      <c r="F803" s="20" t="s">
        <v>14</v>
      </c>
      <c r="G803" s="26">
        <v>0</v>
      </c>
      <c r="H803" s="19">
        <v>5612500</v>
      </c>
      <c r="I803" s="61" t="s">
        <v>19</v>
      </c>
    </row>
    <row r="804" spans="1:9" x14ac:dyDescent="0.25">
      <c r="A804" s="63" t="s">
        <v>618</v>
      </c>
      <c r="B804" s="64" t="s">
        <v>507</v>
      </c>
      <c r="C804" s="16" t="s">
        <v>619</v>
      </c>
      <c r="D804" s="18">
        <v>43952</v>
      </c>
      <c r="E804" s="19">
        <v>1046875</v>
      </c>
      <c r="F804" s="20" t="s">
        <v>14</v>
      </c>
      <c r="G804" s="26">
        <v>0</v>
      </c>
      <c r="H804" s="19">
        <v>1046875</v>
      </c>
      <c r="I804" s="61" t="s">
        <v>19</v>
      </c>
    </row>
    <row r="805" spans="1:9" x14ac:dyDescent="0.25">
      <c r="A805" s="63" t="s">
        <v>618</v>
      </c>
      <c r="B805" s="64" t="s">
        <v>507</v>
      </c>
      <c r="C805" s="16" t="s">
        <v>620</v>
      </c>
      <c r="D805" s="18">
        <v>43952</v>
      </c>
      <c r="E805" s="19">
        <v>1046875</v>
      </c>
      <c r="F805" s="20" t="s">
        <v>14</v>
      </c>
      <c r="G805" s="26">
        <v>0</v>
      </c>
      <c r="H805" s="19">
        <v>1046875</v>
      </c>
      <c r="I805" s="61" t="s">
        <v>15</v>
      </c>
    </row>
    <row r="806" spans="1:9" x14ac:dyDescent="0.25">
      <c r="A806" s="63" t="s">
        <v>621</v>
      </c>
      <c r="B806" s="64" t="s">
        <v>507</v>
      </c>
      <c r="C806" s="16" t="s">
        <v>622</v>
      </c>
      <c r="D806" s="18">
        <v>44501</v>
      </c>
      <c r="E806" s="19">
        <v>4375000</v>
      </c>
      <c r="F806" s="20" t="s">
        <v>14</v>
      </c>
      <c r="G806" s="26">
        <v>0</v>
      </c>
      <c r="H806" s="19">
        <v>4375000</v>
      </c>
      <c r="I806" s="61" t="s">
        <v>15</v>
      </c>
    </row>
    <row r="807" spans="1:9" x14ac:dyDescent="0.25">
      <c r="A807" s="63" t="s">
        <v>623</v>
      </c>
      <c r="B807" s="64" t="s">
        <v>507</v>
      </c>
      <c r="C807" s="16" t="s">
        <v>624</v>
      </c>
      <c r="D807" s="18">
        <v>44501</v>
      </c>
      <c r="E807" s="19">
        <v>121500</v>
      </c>
      <c r="F807" s="20" t="s">
        <v>14</v>
      </c>
      <c r="G807" s="26">
        <v>0</v>
      </c>
      <c r="H807" s="19">
        <v>121500</v>
      </c>
      <c r="I807" s="61" t="s">
        <v>15</v>
      </c>
    </row>
    <row r="808" spans="1:9" x14ac:dyDescent="0.25">
      <c r="A808" s="63" t="s">
        <v>625</v>
      </c>
      <c r="B808" s="64" t="s">
        <v>507</v>
      </c>
      <c r="C808" s="16">
        <v>202102033</v>
      </c>
      <c r="D808" s="18">
        <v>44562</v>
      </c>
      <c r="E808" s="19">
        <v>16113500</v>
      </c>
      <c r="F808" s="20" t="s">
        <v>14</v>
      </c>
      <c r="G808" s="26">
        <v>16113500</v>
      </c>
      <c r="H808" s="19">
        <v>0</v>
      </c>
      <c r="I808" s="61" t="s">
        <v>21</v>
      </c>
    </row>
    <row r="809" spans="1:9" x14ac:dyDescent="0.25">
      <c r="A809" s="63" t="s">
        <v>626</v>
      </c>
      <c r="B809" s="64" t="s">
        <v>507</v>
      </c>
      <c r="C809" s="16" t="s">
        <v>627</v>
      </c>
      <c r="D809" s="18">
        <v>44925</v>
      </c>
      <c r="E809" s="19">
        <v>2493500</v>
      </c>
      <c r="F809" s="20" t="s">
        <v>14</v>
      </c>
      <c r="G809" s="26">
        <v>997400</v>
      </c>
      <c r="H809" s="19">
        <v>1496100</v>
      </c>
      <c r="I809" s="61" t="s">
        <v>15</v>
      </c>
    </row>
    <row r="810" spans="1:9" x14ac:dyDescent="0.25">
      <c r="A810" s="63" t="s">
        <v>629</v>
      </c>
      <c r="B810" s="64" t="s">
        <v>507</v>
      </c>
      <c r="C810" s="16" t="s">
        <v>630</v>
      </c>
      <c r="D810" s="18">
        <v>44925</v>
      </c>
      <c r="E810" s="19">
        <v>12168525.800000001</v>
      </c>
      <c r="F810" s="20" t="s">
        <v>14</v>
      </c>
      <c r="G810" s="26">
        <v>0</v>
      </c>
      <c r="H810" s="19">
        <v>12168525.800000001</v>
      </c>
      <c r="I810" s="61" t="s">
        <v>15</v>
      </c>
    </row>
    <row r="811" spans="1:9" x14ac:dyDescent="0.25">
      <c r="A811" s="63" t="s">
        <v>1179</v>
      </c>
      <c r="B811" s="64" t="s">
        <v>507</v>
      </c>
      <c r="C811" s="16">
        <v>510526002</v>
      </c>
      <c r="D811" s="18">
        <v>44879</v>
      </c>
      <c r="E811" s="19">
        <v>2054227.5</v>
      </c>
      <c r="F811" s="20" t="s">
        <v>14</v>
      </c>
      <c r="G811" s="26">
        <v>0</v>
      </c>
      <c r="H811" s="19">
        <v>2054227.5</v>
      </c>
      <c r="I811" s="61" t="s">
        <v>15</v>
      </c>
    </row>
    <row r="812" spans="1:9" x14ac:dyDescent="0.25">
      <c r="A812" s="63" t="s">
        <v>633</v>
      </c>
      <c r="B812" s="64" t="s">
        <v>507</v>
      </c>
      <c r="C812" s="16" t="s">
        <v>1180</v>
      </c>
      <c r="D812" s="18">
        <v>44926</v>
      </c>
      <c r="E812" s="19">
        <v>1382500</v>
      </c>
      <c r="F812" s="20"/>
      <c r="G812" s="26"/>
      <c r="H812" s="19">
        <v>1382500</v>
      </c>
      <c r="I812" s="61" t="s">
        <v>15</v>
      </c>
    </row>
    <row r="813" spans="1:9" x14ac:dyDescent="0.25">
      <c r="A813" s="63" t="s">
        <v>631</v>
      </c>
      <c r="B813" s="64" t="s">
        <v>507</v>
      </c>
      <c r="C813" s="16" t="s">
        <v>632</v>
      </c>
      <c r="D813" s="18">
        <v>44593</v>
      </c>
      <c r="E813" s="19">
        <v>4703125</v>
      </c>
      <c r="F813" s="20" t="s">
        <v>14</v>
      </c>
      <c r="G813" s="26">
        <v>0</v>
      </c>
      <c r="H813" s="19">
        <v>4703125</v>
      </c>
      <c r="I813" s="61" t="s">
        <v>15</v>
      </c>
    </row>
    <row r="814" spans="1:9" x14ac:dyDescent="0.25">
      <c r="A814" s="63" t="s">
        <v>635</v>
      </c>
      <c r="B814" s="64" t="s">
        <v>507</v>
      </c>
      <c r="C814" s="16" t="s">
        <v>636</v>
      </c>
      <c r="D814" s="18">
        <v>44925</v>
      </c>
      <c r="E814" s="19">
        <v>269325</v>
      </c>
      <c r="F814" s="20" t="s">
        <v>14</v>
      </c>
      <c r="G814" s="26">
        <v>269325</v>
      </c>
      <c r="H814" s="19">
        <v>0</v>
      </c>
      <c r="I814" s="61" t="s">
        <v>21</v>
      </c>
    </row>
    <row r="815" spans="1:9" x14ac:dyDescent="0.25">
      <c r="A815" s="63" t="s">
        <v>637</v>
      </c>
      <c r="B815" s="64" t="s">
        <v>507</v>
      </c>
      <c r="C815" s="16">
        <v>3430</v>
      </c>
      <c r="D815" s="18">
        <v>44896</v>
      </c>
      <c r="E815" s="19">
        <v>530625</v>
      </c>
      <c r="F815" s="20" t="s">
        <v>14</v>
      </c>
      <c r="G815" s="26">
        <v>530625</v>
      </c>
      <c r="H815" s="19">
        <v>0</v>
      </c>
      <c r="I815" s="61" t="s">
        <v>21</v>
      </c>
    </row>
    <row r="816" spans="1:9" x14ac:dyDescent="0.25">
      <c r="A816" s="63" t="s">
        <v>638</v>
      </c>
      <c r="B816" s="64" t="s">
        <v>507</v>
      </c>
      <c r="C816" s="16" t="s">
        <v>639</v>
      </c>
      <c r="D816" s="18">
        <v>44925</v>
      </c>
      <c r="E816" s="19">
        <v>8875500</v>
      </c>
      <c r="F816" s="20" t="s">
        <v>14</v>
      </c>
      <c r="G816" s="26">
        <v>0</v>
      </c>
      <c r="H816" s="19">
        <v>8875500</v>
      </c>
      <c r="I816" s="61" t="s">
        <v>15</v>
      </c>
    </row>
    <row r="817" spans="1:9" x14ac:dyDescent="0.25">
      <c r="A817" s="63" t="s">
        <v>1182</v>
      </c>
      <c r="B817" s="64" t="s">
        <v>507</v>
      </c>
      <c r="C817" s="16" t="s">
        <v>1181</v>
      </c>
      <c r="D817" s="18">
        <v>44505</v>
      </c>
      <c r="E817" s="19">
        <v>4354506</v>
      </c>
      <c r="F817" s="20" t="s">
        <v>14</v>
      </c>
      <c r="G817" s="26">
        <v>0</v>
      </c>
      <c r="H817" s="19">
        <v>4354506</v>
      </c>
      <c r="I817" s="61" t="s">
        <v>15</v>
      </c>
    </row>
    <row r="818" spans="1:9" x14ac:dyDescent="0.25">
      <c r="A818" s="63" t="s">
        <v>1182</v>
      </c>
      <c r="B818" s="64" t="s">
        <v>507</v>
      </c>
      <c r="C818" s="16" t="s">
        <v>1183</v>
      </c>
      <c r="D818" s="18">
        <v>44505</v>
      </c>
      <c r="E818" s="19">
        <v>4354506</v>
      </c>
      <c r="F818" s="20" t="s">
        <v>14</v>
      </c>
      <c r="G818" s="26">
        <v>0</v>
      </c>
      <c r="H818" s="19">
        <v>4354506</v>
      </c>
      <c r="I818" s="61" t="s">
        <v>15</v>
      </c>
    </row>
    <row r="819" spans="1:9" x14ac:dyDescent="0.25">
      <c r="A819" s="63" t="s">
        <v>1185</v>
      </c>
      <c r="B819" s="64" t="s">
        <v>507</v>
      </c>
      <c r="C819" s="16" t="s">
        <v>1184</v>
      </c>
      <c r="D819" s="18">
        <v>44926</v>
      </c>
      <c r="E819" s="19">
        <v>11076624</v>
      </c>
      <c r="F819" s="20" t="s">
        <v>14</v>
      </c>
      <c r="G819" s="26">
        <v>0</v>
      </c>
      <c r="H819" s="19">
        <v>11076624</v>
      </c>
      <c r="I819" s="61" t="s">
        <v>15</v>
      </c>
    </row>
    <row r="820" spans="1:9" x14ac:dyDescent="0.25">
      <c r="A820" s="63" t="s">
        <v>1186</v>
      </c>
      <c r="B820" s="64" t="s">
        <v>507</v>
      </c>
      <c r="C820" s="16">
        <v>3</v>
      </c>
      <c r="D820" s="18">
        <v>44926</v>
      </c>
      <c r="E820" s="19">
        <v>14973900</v>
      </c>
      <c r="F820" s="20" t="s">
        <v>14</v>
      </c>
      <c r="G820" s="26">
        <v>0</v>
      </c>
      <c r="H820" s="19">
        <v>14973900</v>
      </c>
      <c r="I820" s="61" t="s">
        <v>15</v>
      </c>
    </row>
    <row r="821" spans="1:9" x14ac:dyDescent="0.25">
      <c r="A821" s="63" t="s">
        <v>1188</v>
      </c>
      <c r="B821" s="64" t="s">
        <v>507</v>
      </c>
      <c r="C821" s="16" t="s">
        <v>1187</v>
      </c>
      <c r="D821" s="18">
        <v>44958</v>
      </c>
      <c r="E821" s="19">
        <v>1011348.75</v>
      </c>
      <c r="F821" s="20" t="s">
        <v>14</v>
      </c>
      <c r="G821" s="26">
        <v>0</v>
      </c>
      <c r="H821" s="19">
        <v>1011348.75</v>
      </c>
      <c r="I821" s="61" t="s">
        <v>15</v>
      </c>
    </row>
    <row r="822" spans="1:9" x14ac:dyDescent="0.25">
      <c r="A822" s="63" t="s">
        <v>1190</v>
      </c>
      <c r="B822" s="64" t="s">
        <v>507</v>
      </c>
      <c r="C822" s="16" t="s">
        <v>1189</v>
      </c>
      <c r="D822" s="18">
        <v>44958</v>
      </c>
      <c r="E822" s="19">
        <v>7004335.8799999999</v>
      </c>
      <c r="F822" s="20" t="s">
        <v>14</v>
      </c>
      <c r="G822" s="26">
        <v>0</v>
      </c>
      <c r="H822" s="19">
        <v>7004335.8799999999</v>
      </c>
      <c r="I822" s="61" t="s">
        <v>15</v>
      </c>
    </row>
    <row r="823" spans="1:9" x14ac:dyDescent="0.25">
      <c r="A823" s="63" t="s">
        <v>1192</v>
      </c>
      <c r="B823" s="64" t="s">
        <v>507</v>
      </c>
      <c r="C823" s="16" t="s">
        <v>1191</v>
      </c>
      <c r="D823" s="18">
        <v>44958</v>
      </c>
      <c r="E823" s="19">
        <v>7256444.6299999999</v>
      </c>
      <c r="F823" s="20" t="s">
        <v>14</v>
      </c>
      <c r="G823" s="26">
        <v>0</v>
      </c>
      <c r="H823" s="19">
        <v>7256444.6299999999</v>
      </c>
      <c r="I823" s="61" t="s">
        <v>15</v>
      </c>
    </row>
    <row r="824" spans="1:9" x14ac:dyDescent="0.25">
      <c r="A824" s="63" t="s">
        <v>1192</v>
      </c>
      <c r="B824" s="64" t="s">
        <v>507</v>
      </c>
      <c r="C824" s="16" t="s">
        <v>1193</v>
      </c>
      <c r="D824" s="18">
        <v>44958</v>
      </c>
      <c r="E824" s="19">
        <v>7256444.6299999999</v>
      </c>
      <c r="F824" s="20" t="s">
        <v>14</v>
      </c>
      <c r="G824" s="26"/>
      <c r="H824" s="19">
        <v>7256444.6299999999</v>
      </c>
      <c r="I824" s="61" t="s">
        <v>15</v>
      </c>
    </row>
    <row r="825" spans="1:9" x14ac:dyDescent="0.25">
      <c r="A825" s="63" t="s">
        <v>640</v>
      </c>
      <c r="B825" s="64" t="s">
        <v>507</v>
      </c>
      <c r="C825" s="16" t="s">
        <v>641</v>
      </c>
      <c r="D825" s="18">
        <v>44844</v>
      </c>
      <c r="E825" s="19">
        <v>38908</v>
      </c>
      <c r="F825" s="20" t="s">
        <v>14</v>
      </c>
      <c r="G825" s="26">
        <v>0</v>
      </c>
      <c r="H825" s="19">
        <v>38908</v>
      </c>
      <c r="I825" s="61" t="s">
        <v>15</v>
      </c>
    </row>
    <row r="826" spans="1:9" x14ac:dyDescent="0.25">
      <c r="A826" s="63" t="s">
        <v>642</v>
      </c>
      <c r="B826" s="64" t="s">
        <v>507</v>
      </c>
      <c r="C826" s="16" t="s">
        <v>510</v>
      </c>
      <c r="D826" s="18">
        <v>43546</v>
      </c>
      <c r="E826" s="19">
        <v>6743750.4000000004</v>
      </c>
      <c r="F826" s="20" t="s">
        <v>14</v>
      </c>
      <c r="G826" s="26">
        <v>0</v>
      </c>
      <c r="H826" s="19">
        <v>6743750.4000000004</v>
      </c>
      <c r="I826" s="61" t="s">
        <v>15</v>
      </c>
    </row>
    <row r="827" spans="1:9" x14ac:dyDescent="0.25">
      <c r="A827" s="63" t="s">
        <v>643</v>
      </c>
      <c r="B827" s="64" t="s">
        <v>507</v>
      </c>
      <c r="C827" s="16" t="s">
        <v>644</v>
      </c>
      <c r="D827" s="18">
        <v>43983</v>
      </c>
      <c r="E827" s="19">
        <v>672686.94</v>
      </c>
      <c r="F827" s="20" t="s">
        <v>14</v>
      </c>
      <c r="G827" s="26">
        <v>0</v>
      </c>
      <c r="H827" s="19">
        <v>672686.94</v>
      </c>
      <c r="I827" s="61" t="s">
        <v>15</v>
      </c>
    </row>
    <row r="828" spans="1:9" x14ac:dyDescent="0.25">
      <c r="A828" s="63" t="s">
        <v>645</v>
      </c>
      <c r="B828" s="64" t="s">
        <v>507</v>
      </c>
      <c r="C828" s="16" t="s">
        <v>646</v>
      </c>
      <c r="D828" s="18">
        <v>43525</v>
      </c>
      <c r="E828" s="19">
        <v>691824</v>
      </c>
      <c r="F828" s="20" t="s">
        <v>14</v>
      </c>
      <c r="G828" s="26">
        <v>0</v>
      </c>
      <c r="H828" s="19">
        <v>691824</v>
      </c>
      <c r="I828" s="61" t="s">
        <v>15</v>
      </c>
    </row>
    <row r="829" spans="1:9" x14ac:dyDescent="0.25">
      <c r="A829" s="63" t="s">
        <v>1194</v>
      </c>
      <c r="B829" s="64" t="s">
        <v>507</v>
      </c>
      <c r="C829" s="16">
        <v>43498</v>
      </c>
      <c r="D829" s="18">
        <v>44615</v>
      </c>
      <c r="E829" s="19">
        <v>1317431.25</v>
      </c>
      <c r="F829" s="20" t="s">
        <v>14</v>
      </c>
      <c r="G829" s="26">
        <v>0</v>
      </c>
      <c r="H829" s="19">
        <v>1317431.25</v>
      </c>
      <c r="I829" s="61" t="s">
        <v>15</v>
      </c>
    </row>
    <row r="830" spans="1:9" x14ac:dyDescent="0.25">
      <c r="A830" s="63" t="s">
        <v>1195</v>
      </c>
      <c r="B830" s="64" t="s">
        <v>507</v>
      </c>
      <c r="C830" s="16">
        <v>43499</v>
      </c>
      <c r="D830" s="18">
        <v>44615</v>
      </c>
      <c r="E830" s="19">
        <v>3171869.4</v>
      </c>
      <c r="F830" s="20" t="s">
        <v>14</v>
      </c>
      <c r="G830" s="26">
        <v>0</v>
      </c>
      <c r="H830" s="19">
        <v>3171869.4</v>
      </c>
      <c r="I830" s="61" t="s">
        <v>15</v>
      </c>
    </row>
    <row r="831" spans="1:9" x14ac:dyDescent="0.25">
      <c r="A831" s="63" t="s">
        <v>647</v>
      </c>
      <c r="B831" s="64" t="s">
        <v>507</v>
      </c>
      <c r="C831" s="16" t="s">
        <v>648</v>
      </c>
      <c r="D831" s="18">
        <v>44012</v>
      </c>
      <c r="E831" s="19">
        <v>901256.96</v>
      </c>
      <c r="F831" s="20" t="s">
        <v>14</v>
      </c>
      <c r="G831" s="26">
        <v>0</v>
      </c>
      <c r="H831" s="19">
        <v>901256.96</v>
      </c>
      <c r="I831" s="61" t="s">
        <v>15</v>
      </c>
    </row>
    <row r="832" spans="1:9" x14ac:dyDescent="0.25">
      <c r="A832" s="63" t="s">
        <v>649</v>
      </c>
      <c r="B832" s="64" t="s">
        <v>507</v>
      </c>
      <c r="C832" s="16">
        <v>1307</v>
      </c>
      <c r="D832" s="18">
        <v>44530</v>
      </c>
      <c r="E832" s="19">
        <v>579360</v>
      </c>
      <c r="F832" s="20" t="s">
        <v>14</v>
      </c>
      <c r="G832" s="26">
        <v>0</v>
      </c>
      <c r="H832" s="19">
        <v>579360</v>
      </c>
      <c r="I832" s="61" t="s">
        <v>15</v>
      </c>
    </row>
    <row r="833" spans="1:9" x14ac:dyDescent="0.25">
      <c r="A833" s="63" t="s">
        <v>650</v>
      </c>
      <c r="B833" s="64" t="s">
        <v>507</v>
      </c>
      <c r="C833" s="16" t="s">
        <v>651</v>
      </c>
      <c r="D833" s="18">
        <v>44393</v>
      </c>
      <c r="E833" s="19">
        <v>4072560</v>
      </c>
      <c r="F833" s="20" t="s">
        <v>14</v>
      </c>
      <c r="G833" s="26">
        <v>0</v>
      </c>
      <c r="H833" s="19">
        <v>4072560</v>
      </c>
      <c r="I833" s="61" t="s">
        <v>15</v>
      </c>
    </row>
    <row r="834" spans="1:9" x14ac:dyDescent="0.25">
      <c r="A834" s="63" t="s">
        <v>652</v>
      </c>
      <c r="B834" s="64" t="s">
        <v>507</v>
      </c>
      <c r="C834" s="16" t="s">
        <v>653</v>
      </c>
      <c r="D834" s="18">
        <v>44481</v>
      </c>
      <c r="E834" s="19">
        <v>147566.39999999999</v>
      </c>
      <c r="F834" s="20" t="s">
        <v>14</v>
      </c>
      <c r="G834" s="26">
        <v>0</v>
      </c>
      <c r="H834" s="19">
        <v>147566.39999999999</v>
      </c>
      <c r="I834" s="61" t="s">
        <v>15</v>
      </c>
    </row>
    <row r="835" spans="1:9" x14ac:dyDescent="0.25">
      <c r="A835" s="63" t="s">
        <v>654</v>
      </c>
      <c r="B835" s="64" t="s">
        <v>507</v>
      </c>
      <c r="C835" s="16">
        <v>21816</v>
      </c>
      <c r="D835" s="18">
        <v>44501</v>
      </c>
      <c r="E835" s="19">
        <v>48081.2</v>
      </c>
      <c r="F835" s="20" t="s">
        <v>14</v>
      </c>
      <c r="G835" s="26">
        <v>0</v>
      </c>
      <c r="H835" s="19">
        <v>48081.2</v>
      </c>
      <c r="I835" s="61" t="s">
        <v>15</v>
      </c>
    </row>
    <row r="836" spans="1:9" x14ac:dyDescent="0.25">
      <c r="A836" s="63" t="s">
        <v>655</v>
      </c>
      <c r="B836" s="64" t="s">
        <v>507</v>
      </c>
      <c r="C836" s="16" t="s">
        <v>656</v>
      </c>
      <c r="D836" s="18">
        <v>44531</v>
      </c>
      <c r="E836" s="19">
        <v>10249560</v>
      </c>
      <c r="F836" s="20" t="s">
        <v>14</v>
      </c>
      <c r="G836" s="26">
        <v>0</v>
      </c>
      <c r="H836" s="19">
        <v>10249560</v>
      </c>
      <c r="I836" s="61" t="s">
        <v>15</v>
      </c>
    </row>
    <row r="837" spans="1:9" x14ac:dyDescent="0.25">
      <c r="A837" s="63" t="s">
        <v>657</v>
      </c>
      <c r="B837" s="64" t="s">
        <v>507</v>
      </c>
      <c r="C837" s="16">
        <v>4843476</v>
      </c>
      <c r="D837" s="18">
        <v>44501</v>
      </c>
      <c r="E837" s="19">
        <v>301437.59999999998</v>
      </c>
      <c r="F837" s="20" t="s">
        <v>14</v>
      </c>
      <c r="G837" s="26">
        <v>0</v>
      </c>
      <c r="H837" s="19">
        <v>301437.59999999998</v>
      </c>
      <c r="I837" s="61" t="s">
        <v>19</v>
      </c>
    </row>
    <row r="838" spans="1:9" x14ac:dyDescent="0.25">
      <c r="A838" s="63" t="s">
        <v>658</v>
      </c>
      <c r="B838" s="64" t="s">
        <v>507</v>
      </c>
      <c r="C838" s="16" t="s">
        <v>659</v>
      </c>
      <c r="D838" s="18">
        <v>43790</v>
      </c>
      <c r="E838" s="19">
        <v>753657.62</v>
      </c>
      <c r="F838" s="20" t="s">
        <v>14</v>
      </c>
      <c r="G838" s="26">
        <v>0</v>
      </c>
      <c r="H838" s="19">
        <v>753657.62</v>
      </c>
      <c r="I838" s="61" t="s">
        <v>15</v>
      </c>
    </row>
    <row r="839" spans="1:9" x14ac:dyDescent="0.25">
      <c r="A839" s="63" t="s">
        <v>660</v>
      </c>
      <c r="B839" s="64" t="s">
        <v>507</v>
      </c>
      <c r="C839" s="16">
        <v>660257987</v>
      </c>
      <c r="D839" s="18">
        <v>44501</v>
      </c>
      <c r="E839" s="19">
        <v>545136.86</v>
      </c>
      <c r="F839" s="20" t="s">
        <v>14</v>
      </c>
      <c r="G839" s="26">
        <v>0</v>
      </c>
      <c r="H839" s="19">
        <v>545136.86</v>
      </c>
      <c r="I839" s="61" t="s">
        <v>19</v>
      </c>
    </row>
    <row r="840" spans="1:9" x14ac:dyDescent="0.25">
      <c r="A840" s="63" t="s">
        <v>661</v>
      </c>
      <c r="B840" s="64" t="s">
        <v>507</v>
      </c>
      <c r="C840" s="16" t="s">
        <v>667</v>
      </c>
      <c r="D840" s="18">
        <v>43862</v>
      </c>
      <c r="E840" s="19">
        <v>19880</v>
      </c>
      <c r="F840" s="20" t="s">
        <v>14</v>
      </c>
      <c r="G840" s="26">
        <v>0</v>
      </c>
      <c r="H840" s="19">
        <v>19880</v>
      </c>
      <c r="I840" s="61" t="s">
        <v>19</v>
      </c>
    </row>
    <row r="841" spans="1:9" x14ac:dyDescent="0.25">
      <c r="A841" s="63" t="s">
        <v>661</v>
      </c>
      <c r="B841" s="64" t="s">
        <v>507</v>
      </c>
      <c r="C841" s="16" t="s">
        <v>663</v>
      </c>
      <c r="D841" s="18">
        <v>43880</v>
      </c>
      <c r="E841" s="19">
        <v>19880</v>
      </c>
      <c r="F841" s="20" t="s">
        <v>14</v>
      </c>
      <c r="G841" s="26">
        <v>0</v>
      </c>
      <c r="H841" s="19">
        <v>19880</v>
      </c>
      <c r="I841" s="61" t="s">
        <v>19</v>
      </c>
    </row>
    <row r="842" spans="1:9" x14ac:dyDescent="0.25">
      <c r="A842" s="63" t="s">
        <v>664</v>
      </c>
      <c r="B842" s="64" t="s">
        <v>507</v>
      </c>
      <c r="C842" s="16" t="s">
        <v>665</v>
      </c>
      <c r="D842" s="18">
        <v>43171</v>
      </c>
      <c r="E842" s="19">
        <v>22436</v>
      </c>
      <c r="F842" s="20" t="s">
        <v>14</v>
      </c>
      <c r="G842" s="26">
        <v>0</v>
      </c>
      <c r="H842" s="19">
        <v>22436</v>
      </c>
      <c r="I842" s="61" t="s">
        <v>19</v>
      </c>
    </row>
    <row r="843" spans="1:9" x14ac:dyDescent="0.25">
      <c r="A843" s="63" t="s">
        <v>666</v>
      </c>
      <c r="B843" s="64" t="s">
        <v>507</v>
      </c>
      <c r="C843" s="16" t="s">
        <v>662</v>
      </c>
      <c r="D843" s="18">
        <v>43862</v>
      </c>
      <c r="E843" s="19">
        <v>34207.800000000003</v>
      </c>
      <c r="F843" s="20" t="s">
        <v>14</v>
      </c>
      <c r="G843" s="26">
        <v>0</v>
      </c>
      <c r="H843" s="19">
        <v>34207.800000000003</v>
      </c>
      <c r="I843" s="61" t="s">
        <v>19</v>
      </c>
    </row>
    <row r="844" spans="1:9" x14ac:dyDescent="0.25">
      <c r="A844" s="63" t="s">
        <v>668</v>
      </c>
      <c r="B844" s="64" t="s">
        <v>507</v>
      </c>
      <c r="C844" s="16" t="s">
        <v>669</v>
      </c>
      <c r="D844" s="18">
        <v>43880</v>
      </c>
      <c r="E844" s="19">
        <v>36195.800000000003</v>
      </c>
      <c r="F844" s="20" t="s">
        <v>14</v>
      </c>
      <c r="G844" s="26">
        <v>0</v>
      </c>
      <c r="H844" s="19">
        <v>36195.800000000003</v>
      </c>
      <c r="I844" s="61" t="s">
        <v>15</v>
      </c>
    </row>
    <row r="845" spans="1:9" x14ac:dyDescent="0.25">
      <c r="A845" s="63" t="s">
        <v>1197</v>
      </c>
      <c r="B845" s="64" t="s">
        <v>507</v>
      </c>
      <c r="C845" s="16" t="s">
        <v>1196</v>
      </c>
      <c r="D845" s="18">
        <v>44957</v>
      </c>
      <c r="E845" s="19">
        <v>3180</v>
      </c>
      <c r="F845" s="20" t="s">
        <v>14</v>
      </c>
      <c r="G845" s="26">
        <v>0</v>
      </c>
      <c r="H845" s="19">
        <v>3180</v>
      </c>
      <c r="I845" s="61" t="s">
        <v>15</v>
      </c>
    </row>
    <row r="846" spans="1:9" x14ac:dyDescent="0.25">
      <c r="A846" s="63" t="s">
        <v>672</v>
      </c>
      <c r="B846" s="64" t="s">
        <v>507</v>
      </c>
      <c r="C846" s="16">
        <v>1897187</v>
      </c>
      <c r="D846" s="18">
        <v>44531</v>
      </c>
      <c r="E846" s="19">
        <v>981788</v>
      </c>
      <c r="F846" s="20" t="s">
        <v>14</v>
      </c>
      <c r="G846" s="26">
        <v>0</v>
      </c>
      <c r="H846" s="19">
        <v>981788</v>
      </c>
      <c r="I846" s="61" t="s">
        <v>15</v>
      </c>
    </row>
    <row r="847" spans="1:9" x14ac:dyDescent="0.25">
      <c r="A847" s="63" t="s">
        <v>673</v>
      </c>
      <c r="B847" s="64" t="s">
        <v>507</v>
      </c>
      <c r="C847" s="16" t="s">
        <v>674</v>
      </c>
      <c r="D847" s="18">
        <v>43952</v>
      </c>
      <c r="E847" s="19">
        <v>147680</v>
      </c>
      <c r="F847" s="20" t="s">
        <v>14</v>
      </c>
      <c r="G847" s="26">
        <v>0</v>
      </c>
      <c r="H847" s="19">
        <v>147680</v>
      </c>
      <c r="I847" s="61" t="s">
        <v>15</v>
      </c>
    </row>
    <row r="848" spans="1:9" x14ac:dyDescent="0.25">
      <c r="A848" s="63" t="s">
        <v>675</v>
      </c>
      <c r="B848" s="64" t="s">
        <v>507</v>
      </c>
      <c r="C848" s="16" t="s">
        <v>585</v>
      </c>
      <c r="D848" s="18">
        <v>43726</v>
      </c>
      <c r="E848" s="19">
        <v>680123.2</v>
      </c>
      <c r="F848" s="20" t="s">
        <v>14</v>
      </c>
      <c r="G848" s="26">
        <v>0</v>
      </c>
      <c r="H848" s="19">
        <v>680123.2</v>
      </c>
      <c r="I848" s="61" t="s">
        <v>19</v>
      </c>
    </row>
    <row r="849" spans="1:9" x14ac:dyDescent="0.25">
      <c r="A849" s="63" t="s">
        <v>676</v>
      </c>
      <c r="B849" s="64" t="s">
        <v>507</v>
      </c>
      <c r="C849" s="16" t="s">
        <v>677</v>
      </c>
      <c r="D849" s="18">
        <v>43726</v>
      </c>
      <c r="E849" s="19">
        <v>5243492</v>
      </c>
      <c r="F849" s="20" t="s">
        <v>14</v>
      </c>
      <c r="G849" s="26">
        <v>0</v>
      </c>
      <c r="H849" s="19">
        <v>5243492</v>
      </c>
      <c r="I849" s="61" t="s">
        <v>19</v>
      </c>
    </row>
    <row r="850" spans="1:9" x14ac:dyDescent="0.25">
      <c r="A850" s="63" t="s">
        <v>678</v>
      </c>
      <c r="B850" s="64" t="s">
        <v>507</v>
      </c>
      <c r="C850" s="16" t="s">
        <v>585</v>
      </c>
      <c r="D850" s="18">
        <v>43845</v>
      </c>
      <c r="E850" s="19">
        <v>1732808.96</v>
      </c>
      <c r="F850" s="20" t="s">
        <v>14</v>
      </c>
      <c r="G850" s="26">
        <v>0</v>
      </c>
      <c r="H850" s="19">
        <v>1732808.96</v>
      </c>
      <c r="I850" s="61" t="s">
        <v>19</v>
      </c>
    </row>
    <row r="851" spans="1:9" x14ac:dyDescent="0.25">
      <c r="A851" s="63" t="s">
        <v>676</v>
      </c>
      <c r="B851" s="64" t="s">
        <v>507</v>
      </c>
      <c r="C851" s="16" t="s">
        <v>679</v>
      </c>
      <c r="D851" s="18">
        <v>43952</v>
      </c>
      <c r="E851" s="19">
        <v>5243492</v>
      </c>
      <c r="F851" s="20" t="s">
        <v>14</v>
      </c>
      <c r="G851" s="26">
        <v>0</v>
      </c>
      <c r="H851" s="19">
        <v>5243492.4000000004</v>
      </c>
      <c r="I851" s="61" t="s">
        <v>19</v>
      </c>
    </row>
    <row r="852" spans="1:9" x14ac:dyDescent="0.25">
      <c r="A852" s="63" t="s">
        <v>680</v>
      </c>
      <c r="B852" s="64" t="s">
        <v>507</v>
      </c>
      <c r="C852" s="16" t="s">
        <v>681</v>
      </c>
      <c r="D852" s="18">
        <v>43983</v>
      </c>
      <c r="E852" s="19">
        <v>3296388</v>
      </c>
      <c r="F852" s="20" t="s">
        <v>14</v>
      </c>
      <c r="G852" s="26">
        <v>0</v>
      </c>
      <c r="H852" s="19">
        <v>3296388</v>
      </c>
      <c r="I852" s="61" t="s">
        <v>15</v>
      </c>
    </row>
    <row r="853" spans="1:9" x14ac:dyDescent="0.25">
      <c r="A853" s="63" t="s">
        <v>682</v>
      </c>
      <c r="B853" s="64" t="s">
        <v>507</v>
      </c>
      <c r="C853" s="16" t="s">
        <v>683</v>
      </c>
      <c r="D853" s="18">
        <v>43983</v>
      </c>
      <c r="E853" s="19">
        <v>2542939.98</v>
      </c>
      <c r="F853" s="20" t="s">
        <v>14</v>
      </c>
      <c r="G853" s="26">
        <v>0</v>
      </c>
      <c r="H853" s="19">
        <v>2542939.98</v>
      </c>
      <c r="I853" s="61" t="s">
        <v>15</v>
      </c>
    </row>
    <row r="854" spans="1:9" x14ac:dyDescent="0.25">
      <c r="A854" s="63" t="s">
        <v>684</v>
      </c>
      <c r="B854" s="64" t="s">
        <v>507</v>
      </c>
      <c r="C854" s="16" t="s">
        <v>685</v>
      </c>
      <c r="D854" s="18">
        <v>44621</v>
      </c>
      <c r="E854" s="19">
        <v>1395577.7</v>
      </c>
      <c r="F854" s="20" t="s">
        <v>14</v>
      </c>
      <c r="G854" s="26">
        <v>0</v>
      </c>
      <c r="H854" s="19">
        <v>1395577.7</v>
      </c>
      <c r="I854" s="61" t="s">
        <v>15</v>
      </c>
    </row>
    <row r="855" spans="1:9" x14ac:dyDescent="0.25">
      <c r="A855" s="63" t="s">
        <v>686</v>
      </c>
      <c r="B855" s="64" t="s">
        <v>507</v>
      </c>
      <c r="C855" s="16" t="s">
        <v>687</v>
      </c>
      <c r="D855" s="18">
        <v>44501</v>
      </c>
      <c r="E855" s="19">
        <v>1652716.42</v>
      </c>
      <c r="F855" s="20" t="s">
        <v>14</v>
      </c>
      <c r="G855" s="26">
        <v>0</v>
      </c>
      <c r="H855" s="19">
        <v>1652716.42</v>
      </c>
      <c r="I855" s="61" t="s">
        <v>15</v>
      </c>
    </row>
    <row r="856" spans="1:9" x14ac:dyDescent="0.25">
      <c r="A856" s="63" t="s">
        <v>1199</v>
      </c>
      <c r="B856" s="64" t="s">
        <v>507</v>
      </c>
      <c r="C856" s="16" t="s">
        <v>1198</v>
      </c>
      <c r="D856" s="18">
        <v>44958</v>
      </c>
      <c r="E856" s="19">
        <v>1934887.5</v>
      </c>
      <c r="F856" s="20" t="s">
        <v>14</v>
      </c>
      <c r="G856" s="26">
        <v>0</v>
      </c>
      <c r="H856" s="19">
        <v>1934887.5</v>
      </c>
      <c r="I856" s="61" t="s">
        <v>15</v>
      </c>
    </row>
    <row r="857" spans="1:9" x14ac:dyDescent="0.25">
      <c r="A857" s="63" t="s">
        <v>1200</v>
      </c>
      <c r="B857" s="64" t="s">
        <v>507</v>
      </c>
      <c r="C857" s="16">
        <v>86121702</v>
      </c>
      <c r="D857" s="18">
        <v>44958</v>
      </c>
      <c r="E857" s="19">
        <v>121228.2</v>
      </c>
      <c r="F857" s="20" t="s">
        <v>14</v>
      </c>
      <c r="G857" s="26">
        <v>0</v>
      </c>
      <c r="H857" s="19">
        <v>6728165.0999999996</v>
      </c>
      <c r="I857" s="61" t="s">
        <v>15</v>
      </c>
    </row>
    <row r="858" spans="1:9" x14ac:dyDescent="0.25">
      <c r="A858" s="63" t="s">
        <v>688</v>
      </c>
      <c r="B858" s="64" t="s">
        <v>507</v>
      </c>
      <c r="C858" s="16">
        <v>220997451</v>
      </c>
      <c r="D858" s="18">
        <v>44501</v>
      </c>
      <c r="E858" s="19">
        <v>6785705.1500000004</v>
      </c>
      <c r="F858" s="20" t="s">
        <v>14</v>
      </c>
      <c r="G858" s="26">
        <v>0</v>
      </c>
      <c r="H858" s="19">
        <v>6785705.1500000004</v>
      </c>
      <c r="I858" s="61" t="s">
        <v>15</v>
      </c>
    </row>
    <row r="859" spans="1:9" ht="15.75" x14ac:dyDescent="0.25">
      <c r="A859" s="41"/>
      <c r="B859" s="292" t="s">
        <v>689</v>
      </c>
      <c r="C859" s="292"/>
      <c r="D859" s="292"/>
      <c r="E859" s="248">
        <f>SUM(E685:E858)</f>
        <v>390274738.17999989</v>
      </c>
      <c r="F859" s="249"/>
      <c r="G859" s="248">
        <f>SUM(G685:G858)</f>
        <v>25353422.509999998</v>
      </c>
      <c r="H859" s="248">
        <f>SUM(H685:H858)</f>
        <v>376919408.76999992</v>
      </c>
      <c r="I859" s="250"/>
    </row>
    <row r="860" spans="1:9" ht="15.75" x14ac:dyDescent="0.25">
      <c r="A860" s="41"/>
      <c r="B860" s="42"/>
      <c r="C860" s="42"/>
      <c r="D860" s="42"/>
      <c r="E860" s="246"/>
      <c r="F860" s="73"/>
      <c r="G860" s="246"/>
      <c r="H860" s="246"/>
      <c r="I860" s="41"/>
    </row>
    <row r="861" spans="1:9" ht="15.75" x14ac:dyDescent="0.25">
      <c r="A861" s="41"/>
      <c r="B861" s="42"/>
      <c r="C861" s="42"/>
      <c r="D861" s="42"/>
      <c r="E861" s="246"/>
      <c r="F861" s="73"/>
      <c r="G861" s="246"/>
      <c r="H861" s="246"/>
      <c r="I861" s="41"/>
    </row>
    <row r="862" spans="1:9" ht="15.75" x14ac:dyDescent="0.25">
      <c r="A862" s="41"/>
      <c r="B862" s="42"/>
      <c r="C862" s="42"/>
      <c r="D862" s="42"/>
      <c r="E862" s="246"/>
      <c r="F862" s="73"/>
      <c r="G862" s="246"/>
      <c r="H862" s="246"/>
      <c r="I862" s="41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2"/>
      <c r="B875" s="42"/>
      <c r="C875" s="47"/>
      <c r="D875" s="48"/>
      <c r="E875" s="73"/>
      <c r="F875" s="73"/>
      <c r="G875" s="73"/>
      <c r="H875" s="50"/>
      <c r="I875" s="41"/>
    </row>
    <row r="876" spans="1:9" ht="15.75" x14ac:dyDescent="0.25">
      <c r="A876" s="42"/>
      <c r="B876" s="42"/>
      <c r="C876" s="47"/>
      <c r="D876" s="48"/>
      <c r="E876" s="73"/>
      <c r="F876" s="73"/>
      <c r="G876" s="73"/>
      <c r="H876" s="50"/>
      <c r="I876" s="41"/>
    </row>
    <row r="877" spans="1:9" ht="16.5" thickBot="1" x14ac:dyDescent="0.3">
      <c r="A877" s="72" t="s">
        <v>690</v>
      </c>
      <c r="B877" s="42"/>
      <c r="C877" s="47"/>
      <c r="D877" s="48"/>
      <c r="E877" s="73"/>
      <c r="F877" s="73"/>
      <c r="G877" s="73"/>
      <c r="H877" s="50"/>
      <c r="I877" s="41"/>
    </row>
    <row r="878" spans="1:9" ht="31.5" x14ac:dyDescent="0.25">
      <c r="A878" s="74" t="s">
        <v>2</v>
      </c>
      <c r="B878" s="75" t="s">
        <v>3</v>
      </c>
      <c r="C878" s="76" t="s">
        <v>4</v>
      </c>
      <c r="D878" s="77" t="s">
        <v>5</v>
      </c>
      <c r="E878" s="75" t="s">
        <v>6</v>
      </c>
      <c r="F878" s="75" t="s">
        <v>7</v>
      </c>
      <c r="G878" s="78" t="s">
        <v>8</v>
      </c>
      <c r="H878" s="78" t="s">
        <v>9</v>
      </c>
      <c r="I878" s="78" t="s">
        <v>10</v>
      </c>
    </row>
    <row r="879" spans="1:9" x14ac:dyDescent="0.25">
      <c r="A879" s="25" t="s">
        <v>11</v>
      </c>
      <c r="B879" s="16" t="s">
        <v>691</v>
      </c>
      <c r="C879" s="79" t="s">
        <v>692</v>
      </c>
      <c r="D879" s="18">
        <v>44869</v>
      </c>
      <c r="E879" s="23">
        <v>1368000</v>
      </c>
      <c r="F879" s="20" t="s">
        <v>14</v>
      </c>
      <c r="G879" s="23">
        <v>1368000</v>
      </c>
      <c r="H879" s="23">
        <v>0</v>
      </c>
      <c r="I879" s="61" t="s">
        <v>21</v>
      </c>
    </row>
    <row r="880" spans="1:9" x14ac:dyDescent="0.25">
      <c r="A880" s="25" t="s">
        <v>693</v>
      </c>
      <c r="B880" s="80" t="s">
        <v>694</v>
      </c>
      <c r="C880" s="79" t="s">
        <v>695</v>
      </c>
      <c r="D880" s="18">
        <v>44470</v>
      </c>
      <c r="E880" s="23">
        <v>71154</v>
      </c>
      <c r="F880" s="20" t="s">
        <v>14</v>
      </c>
      <c r="G880" s="23">
        <v>0</v>
      </c>
      <c r="H880" s="23">
        <v>71154</v>
      </c>
      <c r="I880" s="61" t="s">
        <v>15</v>
      </c>
    </row>
    <row r="881" spans="1:9" x14ac:dyDescent="0.25">
      <c r="A881" s="25" t="s">
        <v>696</v>
      </c>
      <c r="B881" s="80" t="s">
        <v>694</v>
      </c>
      <c r="C881" s="79" t="s">
        <v>697</v>
      </c>
      <c r="D881" s="18">
        <v>44852</v>
      </c>
      <c r="E881" s="23">
        <v>2741508</v>
      </c>
      <c r="F881" s="20" t="s">
        <v>14</v>
      </c>
      <c r="G881" s="23">
        <v>2741508</v>
      </c>
      <c r="H881" s="23">
        <v>0</v>
      </c>
      <c r="I881" s="61" t="s">
        <v>21</v>
      </c>
    </row>
    <row r="882" spans="1:9" x14ac:dyDescent="0.25">
      <c r="A882" s="25" t="s">
        <v>696</v>
      </c>
      <c r="B882" s="80" t="s">
        <v>694</v>
      </c>
      <c r="C882" s="79" t="s">
        <v>698</v>
      </c>
      <c r="D882" s="18">
        <v>44855</v>
      </c>
      <c r="E882" s="23">
        <v>2654820</v>
      </c>
      <c r="F882" s="20" t="s">
        <v>14</v>
      </c>
      <c r="G882" s="23">
        <v>2654820</v>
      </c>
      <c r="H882" s="23">
        <v>0</v>
      </c>
      <c r="I882" s="61" t="s">
        <v>21</v>
      </c>
    </row>
    <row r="883" spans="1:9" x14ac:dyDescent="0.25">
      <c r="A883" s="25" t="s">
        <v>696</v>
      </c>
      <c r="B883" s="80" t="s">
        <v>694</v>
      </c>
      <c r="C883" s="79" t="s">
        <v>699</v>
      </c>
      <c r="D883" s="18">
        <v>44889</v>
      </c>
      <c r="E883" s="23">
        <v>1248849</v>
      </c>
      <c r="F883" s="20" t="s">
        <v>14</v>
      </c>
      <c r="G883" s="23">
        <v>0</v>
      </c>
      <c r="H883" s="23">
        <v>1248849</v>
      </c>
      <c r="I883" s="61" t="s">
        <v>15</v>
      </c>
    </row>
    <row r="884" spans="1:9" x14ac:dyDescent="0.25">
      <c r="A884" s="25" t="s">
        <v>700</v>
      </c>
      <c r="B884" s="80" t="s">
        <v>694</v>
      </c>
      <c r="C884" s="79" t="s">
        <v>701</v>
      </c>
      <c r="D884" s="18">
        <v>44881</v>
      </c>
      <c r="E884" s="23">
        <v>201780</v>
      </c>
      <c r="F884" s="20" t="s">
        <v>14</v>
      </c>
      <c r="G884" s="23">
        <v>201780</v>
      </c>
      <c r="H884" s="23">
        <v>0</v>
      </c>
      <c r="I884" s="61" t="s">
        <v>21</v>
      </c>
    </row>
    <row r="885" spans="1:9" x14ac:dyDescent="0.25">
      <c r="A885" s="25" t="s">
        <v>702</v>
      </c>
      <c r="B885" s="80" t="s">
        <v>694</v>
      </c>
      <c r="C885" s="79" t="s">
        <v>295</v>
      </c>
      <c r="D885" s="18">
        <v>44838</v>
      </c>
      <c r="E885" s="23">
        <v>676260</v>
      </c>
      <c r="F885" s="20" t="s">
        <v>14</v>
      </c>
      <c r="G885" s="23">
        <v>676260</v>
      </c>
      <c r="H885" s="23">
        <v>0</v>
      </c>
      <c r="I885" s="61" t="s">
        <v>21</v>
      </c>
    </row>
    <row r="886" spans="1:9" x14ac:dyDescent="0.25">
      <c r="A886" s="25" t="s">
        <v>703</v>
      </c>
      <c r="B886" s="16" t="s">
        <v>691</v>
      </c>
      <c r="C886" s="79" t="s">
        <v>704</v>
      </c>
      <c r="D886" s="18">
        <v>44877</v>
      </c>
      <c r="E886" s="23">
        <v>1515744</v>
      </c>
      <c r="F886" s="20" t="s">
        <v>14</v>
      </c>
      <c r="G886" s="23">
        <v>1515744</v>
      </c>
      <c r="H886" s="23">
        <v>0</v>
      </c>
      <c r="I886" s="61" t="s">
        <v>21</v>
      </c>
    </row>
    <row r="887" spans="1:9" x14ac:dyDescent="0.25">
      <c r="A887" s="25" t="s">
        <v>705</v>
      </c>
      <c r="B887" s="16" t="s">
        <v>691</v>
      </c>
      <c r="C887" s="79" t="s">
        <v>706</v>
      </c>
      <c r="D887" s="18">
        <v>44881</v>
      </c>
      <c r="E887" s="23">
        <v>1341234</v>
      </c>
      <c r="F887" s="20" t="s">
        <v>14</v>
      </c>
      <c r="G887" s="23">
        <v>1341234</v>
      </c>
      <c r="H887" s="23">
        <v>0</v>
      </c>
      <c r="I887" s="61" t="s">
        <v>21</v>
      </c>
    </row>
    <row r="888" spans="1:9" x14ac:dyDescent="0.25">
      <c r="A888" s="25" t="s">
        <v>707</v>
      </c>
      <c r="B888" s="80" t="s">
        <v>694</v>
      </c>
      <c r="C888" s="79" t="s">
        <v>708</v>
      </c>
      <c r="D888" s="18">
        <v>44805</v>
      </c>
      <c r="E888" s="23">
        <v>76700</v>
      </c>
      <c r="F888" s="20" t="s">
        <v>14</v>
      </c>
      <c r="G888" s="23">
        <v>76700</v>
      </c>
      <c r="H888" s="23">
        <v>0</v>
      </c>
      <c r="I888" s="61" t="s">
        <v>21</v>
      </c>
    </row>
    <row r="889" spans="1:9" x14ac:dyDescent="0.25">
      <c r="A889" s="33" t="s">
        <v>709</v>
      </c>
      <c r="B889" s="80" t="s">
        <v>694</v>
      </c>
      <c r="C889" s="79" t="s">
        <v>710</v>
      </c>
      <c r="D889" s="16" t="s">
        <v>711</v>
      </c>
      <c r="E889" s="23">
        <v>236000</v>
      </c>
      <c r="F889" s="20" t="s">
        <v>14</v>
      </c>
      <c r="G889" s="81">
        <v>0</v>
      </c>
      <c r="H889" s="23">
        <v>236000</v>
      </c>
      <c r="I889" s="61" t="s">
        <v>15</v>
      </c>
    </row>
    <row r="890" spans="1:9" x14ac:dyDescent="0.25">
      <c r="A890" s="33" t="s">
        <v>709</v>
      </c>
      <c r="B890" s="80" t="s">
        <v>694</v>
      </c>
      <c r="C890" s="79" t="s">
        <v>712</v>
      </c>
      <c r="D890" s="16" t="s">
        <v>711</v>
      </c>
      <c r="E890" s="23">
        <v>236000</v>
      </c>
      <c r="F890" s="20" t="s">
        <v>14</v>
      </c>
      <c r="G890" s="81">
        <v>0</v>
      </c>
      <c r="H890" s="23">
        <v>236000</v>
      </c>
      <c r="I890" s="61" t="s">
        <v>15</v>
      </c>
    </row>
    <row r="891" spans="1:9" x14ac:dyDescent="0.25">
      <c r="A891" s="33" t="s">
        <v>50</v>
      </c>
      <c r="B891" s="80" t="s">
        <v>694</v>
      </c>
      <c r="C891" s="79" t="s">
        <v>713</v>
      </c>
      <c r="D891" s="16" t="s">
        <v>714</v>
      </c>
      <c r="E891" s="23">
        <v>1618941.6</v>
      </c>
      <c r="F891" s="20" t="s">
        <v>14</v>
      </c>
      <c r="G891" s="23">
        <v>0</v>
      </c>
      <c r="H891" s="23">
        <v>1618941.6</v>
      </c>
      <c r="I891" s="61" t="s">
        <v>15</v>
      </c>
    </row>
    <row r="892" spans="1:9" x14ac:dyDescent="0.25">
      <c r="A892" s="33" t="s">
        <v>50</v>
      </c>
      <c r="B892" s="80" t="s">
        <v>694</v>
      </c>
      <c r="C892" s="79" t="s">
        <v>715</v>
      </c>
      <c r="D892" s="16" t="s">
        <v>714</v>
      </c>
      <c r="E892" s="23">
        <v>1717848</v>
      </c>
      <c r="F892" s="20" t="s">
        <v>14</v>
      </c>
      <c r="G892" s="23">
        <v>0</v>
      </c>
      <c r="H892" s="23">
        <v>1717848</v>
      </c>
      <c r="I892" s="61" t="s">
        <v>15</v>
      </c>
    </row>
    <row r="893" spans="1:9" x14ac:dyDescent="0.25">
      <c r="A893" s="33" t="s">
        <v>50</v>
      </c>
      <c r="B893" s="80" t="s">
        <v>694</v>
      </c>
      <c r="C893" s="79" t="s">
        <v>716</v>
      </c>
      <c r="D893" s="18">
        <v>44679</v>
      </c>
      <c r="E893" s="23">
        <v>1950776</v>
      </c>
      <c r="F893" s="20" t="s">
        <v>14</v>
      </c>
      <c r="G893" s="19">
        <v>0</v>
      </c>
      <c r="H893" s="23">
        <v>1950776</v>
      </c>
      <c r="I893" s="61" t="s">
        <v>15</v>
      </c>
    </row>
    <row r="894" spans="1:9" x14ac:dyDescent="0.25">
      <c r="A894" s="33" t="s">
        <v>50</v>
      </c>
      <c r="B894" s="80" t="s">
        <v>694</v>
      </c>
      <c r="C894" s="79" t="s">
        <v>717</v>
      </c>
      <c r="D894" s="18">
        <v>44851</v>
      </c>
      <c r="E894" s="23">
        <v>1186876.8</v>
      </c>
      <c r="F894" s="20" t="s">
        <v>14</v>
      </c>
      <c r="G894" s="23">
        <v>0</v>
      </c>
      <c r="H894" s="23">
        <v>1186876.8</v>
      </c>
      <c r="I894" s="61" t="s">
        <v>15</v>
      </c>
    </row>
    <row r="895" spans="1:9" x14ac:dyDescent="0.25">
      <c r="A895" s="33" t="s">
        <v>50</v>
      </c>
      <c r="B895" s="80" t="s">
        <v>694</v>
      </c>
      <c r="C895" s="79" t="s">
        <v>718</v>
      </c>
      <c r="D895" s="18">
        <v>44851</v>
      </c>
      <c r="E895" s="23">
        <v>869335.2</v>
      </c>
      <c r="F895" s="20" t="s">
        <v>14</v>
      </c>
      <c r="G895" s="23">
        <v>869335.2</v>
      </c>
      <c r="H895" s="23">
        <v>0</v>
      </c>
      <c r="I895" s="61" t="s">
        <v>21</v>
      </c>
    </row>
    <row r="896" spans="1:9" x14ac:dyDescent="0.25">
      <c r="A896" s="33" t="s">
        <v>50</v>
      </c>
      <c r="B896" s="80" t="s">
        <v>694</v>
      </c>
      <c r="C896" s="79" t="s">
        <v>719</v>
      </c>
      <c r="D896" s="18">
        <v>44851</v>
      </c>
      <c r="E896" s="23">
        <v>4655394</v>
      </c>
      <c r="F896" s="20" t="s">
        <v>14</v>
      </c>
      <c r="G896" s="23">
        <v>4655394</v>
      </c>
      <c r="H896" s="23">
        <v>0</v>
      </c>
      <c r="I896" s="61" t="s">
        <v>21</v>
      </c>
    </row>
    <row r="897" spans="1:9" x14ac:dyDescent="0.25">
      <c r="A897" s="33" t="s">
        <v>50</v>
      </c>
      <c r="B897" s="80" t="s">
        <v>694</v>
      </c>
      <c r="C897" s="79" t="s">
        <v>720</v>
      </c>
      <c r="D897" s="18">
        <v>44855</v>
      </c>
      <c r="E897" s="23">
        <v>1462773.6</v>
      </c>
      <c r="F897" s="20" t="s">
        <v>14</v>
      </c>
      <c r="G897" s="23">
        <v>1462773.6</v>
      </c>
      <c r="H897" s="23">
        <v>0</v>
      </c>
      <c r="I897" s="61" t="s">
        <v>21</v>
      </c>
    </row>
    <row r="898" spans="1:9" x14ac:dyDescent="0.25">
      <c r="A898" s="82" t="s">
        <v>721</v>
      </c>
      <c r="B898" s="80" t="s">
        <v>694</v>
      </c>
      <c r="C898" s="16" t="s">
        <v>722</v>
      </c>
      <c r="D898" s="18">
        <v>44883</v>
      </c>
      <c r="E898" s="23">
        <v>66906</v>
      </c>
      <c r="F898" s="20" t="s">
        <v>14</v>
      </c>
      <c r="G898" s="23">
        <v>66906</v>
      </c>
      <c r="H898" s="23">
        <v>0</v>
      </c>
      <c r="I898" s="61" t="s">
        <v>21</v>
      </c>
    </row>
    <row r="899" spans="1:9" x14ac:dyDescent="0.25">
      <c r="A899" s="82" t="s">
        <v>721</v>
      </c>
      <c r="B899" s="80" t="s">
        <v>694</v>
      </c>
      <c r="C899" s="16" t="s">
        <v>723</v>
      </c>
      <c r="D899" s="18">
        <v>44883</v>
      </c>
      <c r="E899" s="23">
        <v>66906</v>
      </c>
      <c r="F899" s="20" t="s">
        <v>14</v>
      </c>
      <c r="G899" s="23">
        <v>66906</v>
      </c>
      <c r="H899" s="23">
        <v>0</v>
      </c>
      <c r="I899" s="61" t="s">
        <v>21</v>
      </c>
    </row>
    <row r="900" spans="1:9" x14ac:dyDescent="0.25">
      <c r="A900" s="82" t="s">
        <v>724</v>
      </c>
      <c r="B900" s="80" t="s">
        <v>694</v>
      </c>
      <c r="C900" s="79" t="s">
        <v>725</v>
      </c>
      <c r="D900" s="18">
        <v>44866</v>
      </c>
      <c r="E900" s="23">
        <v>57820</v>
      </c>
      <c r="F900" s="20" t="s">
        <v>14</v>
      </c>
      <c r="G900" s="23">
        <v>57820</v>
      </c>
      <c r="H900" s="23">
        <v>0</v>
      </c>
      <c r="I900" s="61" t="s">
        <v>21</v>
      </c>
    </row>
    <row r="901" spans="1:9" x14ac:dyDescent="0.25">
      <c r="A901" s="33" t="s">
        <v>726</v>
      </c>
      <c r="B901" s="80" t="s">
        <v>694</v>
      </c>
      <c r="C901" s="79" t="s">
        <v>727</v>
      </c>
      <c r="D901" s="18">
        <v>44869</v>
      </c>
      <c r="E901" s="23">
        <v>1144440</v>
      </c>
      <c r="F901" s="20" t="s">
        <v>14</v>
      </c>
      <c r="G901" s="23">
        <v>1144440</v>
      </c>
      <c r="H901" s="23">
        <v>0</v>
      </c>
      <c r="I901" s="61" t="s">
        <v>21</v>
      </c>
    </row>
    <row r="902" spans="1:9" x14ac:dyDescent="0.25">
      <c r="A902" s="33" t="s">
        <v>726</v>
      </c>
      <c r="B902" s="80" t="s">
        <v>694</v>
      </c>
      <c r="C902" s="79" t="s">
        <v>728</v>
      </c>
      <c r="D902" s="18">
        <v>44896</v>
      </c>
      <c r="E902" s="23">
        <v>556614</v>
      </c>
      <c r="F902" s="20" t="s">
        <v>14</v>
      </c>
      <c r="G902" s="23">
        <v>556614</v>
      </c>
      <c r="H902" s="23">
        <v>0</v>
      </c>
      <c r="I902" s="61" t="s">
        <v>21</v>
      </c>
    </row>
    <row r="903" spans="1:9" x14ac:dyDescent="0.25">
      <c r="A903" s="33" t="s">
        <v>401</v>
      </c>
      <c r="B903" s="80" t="s">
        <v>694</v>
      </c>
      <c r="C903" s="79" t="s">
        <v>729</v>
      </c>
      <c r="D903" s="18">
        <v>44886</v>
      </c>
      <c r="E903" s="23">
        <v>55460</v>
      </c>
      <c r="F903" s="20" t="s">
        <v>14</v>
      </c>
      <c r="G903" s="23">
        <v>55460</v>
      </c>
      <c r="H903" s="23">
        <v>0</v>
      </c>
      <c r="I903" s="61" t="s">
        <v>21</v>
      </c>
    </row>
    <row r="904" spans="1:9" x14ac:dyDescent="0.25">
      <c r="A904" s="33" t="s">
        <v>730</v>
      </c>
      <c r="B904" s="80" t="s">
        <v>694</v>
      </c>
      <c r="C904" s="79" t="s">
        <v>731</v>
      </c>
      <c r="D904" s="18">
        <v>44470</v>
      </c>
      <c r="E904" s="23">
        <v>115640</v>
      </c>
      <c r="F904" s="20" t="s">
        <v>14</v>
      </c>
      <c r="G904" s="19">
        <v>0</v>
      </c>
      <c r="H904" s="23">
        <v>115640</v>
      </c>
      <c r="I904" s="61" t="s">
        <v>15</v>
      </c>
    </row>
    <row r="905" spans="1:9" x14ac:dyDescent="0.25">
      <c r="A905" s="33" t="s">
        <v>732</v>
      </c>
      <c r="B905" s="80" t="s">
        <v>694</v>
      </c>
      <c r="C905" s="16" t="s">
        <v>733</v>
      </c>
      <c r="D905" s="18">
        <v>44886</v>
      </c>
      <c r="E905" s="19">
        <v>107380</v>
      </c>
      <c r="F905" s="20" t="s">
        <v>14</v>
      </c>
      <c r="G905" s="23">
        <v>0</v>
      </c>
      <c r="H905" s="19">
        <v>107380</v>
      </c>
      <c r="I905" s="61" t="s">
        <v>15</v>
      </c>
    </row>
    <row r="906" spans="1:9" x14ac:dyDescent="0.25">
      <c r="A906" s="33" t="s">
        <v>732</v>
      </c>
      <c r="B906" s="80" t="s">
        <v>694</v>
      </c>
      <c r="C906" s="16" t="s">
        <v>440</v>
      </c>
      <c r="D906" s="18">
        <v>44886</v>
      </c>
      <c r="E906" s="19">
        <v>107380</v>
      </c>
      <c r="F906" s="20" t="s">
        <v>14</v>
      </c>
      <c r="G906" s="23">
        <v>0</v>
      </c>
      <c r="H906" s="19">
        <v>107380</v>
      </c>
      <c r="I906" s="61" t="s">
        <v>15</v>
      </c>
    </row>
    <row r="907" spans="1:9" x14ac:dyDescent="0.25">
      <c r="A907" s="33" t="s">
        <v>732</v>
      </c>
      <c r="B907" s="80" t="s">
        <v>694</v>
      </c>
      <c r="C907" s="16" t="s">
        <v>734</v>
      </c>
      <c r="D907" s="18">
        <v>44886</v>
      </c>
      <c r="E907" s="19">
        <v>107380</v>
      </c>
      <c r="F907" s="20" t="s">
        <v>14</v>
      </c>
      <c r="G907" s="19">
        <v>0</v>
      </c>
      <c r="H907" s="19">
        <v>107380</v>
      </c>
      <c r="I907" s="61" t="s">
        <v>15</v>
      </c>
    </row>
    <row r="908" spans="1:9" x14ac:dyDescent="0.25">
      <c r="A908" s="33" t="s">
        <v>191</v>
      </c>
      <c r="B908" s="80" t="s">
        <v>694</v>
      </c>
      <c r="C908" s="79" t="s">
        <v>735</v>
      </c>
      <c r="D908" s="83">
        <v>44823</v>
      </c>
      <c r="E908" s="23">
        <v>4005420</v>
      </c>
      <c r="F908" s="20" t="s">
        <v>14</v>
      </c>
      <c r="G908" s="23">
        <v>4005420</v>
      </c>
      <c r="H908" s="23">
        <v>0</v>
      </c>
      <c r="I908" s="61" t="s">
        <v>21</v>
      </c>
    </row>
    <row r="909" spans="1:9" x14ac:dyDescent="0.25">
      <c r="A909" s="33" t="s">
        <v>191</v>
      </c>
      <c r="B909" s="80" t="s">
        <v>694</v>
      </c>
      <c r="C909" s="79" t="s">
        <v>736</v>
      </c>
      <c r="D909" s="83">
        <v>44880</v>
      </c>
      <c r="E909" s="23">
        <v>3355578</v>
      </c>
      <c r="F909" s="20" t="s">
        <v>14</v>
      </c>
      <c r="G909" s="23">
        <v>0</v>
      </c>
      <c r="H909" s="23">
        <v>3355578</v>
      </c>
      <c r="I909" s="61" t="s">
        <v>15</v>
      </c>
    </row>
    <row r="910" spans="1:9" x14ac:dyDescent="0.25">
      <c r="A910" s="33" t="s">
        <v>191</v>
      </c>
      <c r="B910" s="80" t="s">
        <v>694</v>
      </c>
      <c r="C910" s="79" t="s">
        <v>737</v>
      </c>
      <c r="D910" s="83">
        <v>44880</v>
      </c>
      <c r="E910" s="23">
        <v>3026502</v>
      </c>
      <c r="F910" s="20" t="s">
        <v>14</v>
      </c>
      <c r="G910" s="23">
        <v>0</v>
      </c>
      <c r="H910" s="23">
        <v>3026502</v>
      </c>
      <c r="I910" s="61" t="s">
        <v>15</v>
      </c>
    </row>
    <row r="911" spans="1:9" x14ac:dyDescent="0.25">
      <c r="A911" s="33" t="s">
        <v>738</v>
      </c>
      <c r="B911" s="80" t="s">
        <v>694</v>
      </c>
      <c r="C911" s="16" t="s">
        <v>739</v>
      </c>
      <c r="D911" s="83">
        <v>44896</v>
      </c>
      <c r="E911" s="23">
        <v>279216</v>
      </c>
      <c r="F911" s="20" t="s">
        <v>14</v>
      </c>
      <c r="G911" s="23">
        <v>279216</v>
      </c>
      <c r="H911" s="23">
        <v>0</v>
      </c>
      <c r="I911" s="61" t="s">
        <v>21</v>
      </c>
    </row>
    <row r="912" spans="1:9" x14ac:dyDescent="0.25">
      <c r="A912" s="33" t="s">
        <v>738</v>
      </c>
      <c r="B912" s="80" t="s">
        <v>694</v>
      </c>
      <c r="C912" s="16" t="s">
        <v>740</v>
      </c>
      <c r="D912" s="18">
        <v>44837</v>
      </c>
      <c r="E912" s="19">
        <v>618264</v>
      </c>
      <c r="F912" s="20" t="s">
        <v>14</v>
      </c>
      <c r="G912" s="19">
        <v>618264</v>
      </c>
      <c r="H912" s="19">
        <v>0</v>
      </c>
      <c r="I912" s="61" t="s">
        <v>21</v>
      </c>
    </row>
    <row r="913" spans="1:9" x14ac:dyDescent="0.25">
      <c r="A913" s="33" t="s">
        <v>486</v>
      </c>
      <c r="B913" s="80" t="s">
        <v>694</v>
      </c>
      <c r="C913" s="16" t="s">
        <v>741</v>
      </c>
      <c r="D913" s="18">
        <v>44896</v>
      </c>
      <c r="E913" s="19">
        <v>744975</v>
      </c>
      <c r="F913" s="20" t="s">
        <v>14</v>
      </c>
      <c r="G913" s="19">
        <v>744975</v>
      </c>
      <c r="H913" s="19">
        <v>0</v>
      </c>
      <c r="I913" s="61" t="s">
        <v>21</v>
      </c>
    </row>
    <row r="914" spans="1:9" x14ac:dyDescent="0.25">
      <c r="A914" s="25" t="s">
        <v>11</v>
      </c>
      <c r="B914" s="16" t="s">
        <v>691</v>
      </c>
      <c r="C914" s="16" t="s">
        <v>742</v>
      </c>
      <c r="D914" s="18">
        <v>44848</v>
      </c>
      <c r="E914" s="19">
        <v>1538712</v>
      </c>
      <c r="F914" s="20" t="s">
        <v>14</v>
      </c>
      <c r="G914" s="19">
        <v>1538712</v>
      </c>
      <c r="H914" s="19">
        <v>0</v>
      </c>
      <c r="I914" s="61" t="s">
        <v>21</v>
      </c>
    </row>
    <row r="915" spans="1:9" ht="15.75" x14ac:dyDescent="0.25">
      <c r="A915" s="41"/>
      <c r="B915" s="84" t="s">
        <v>743</v>
      </c>
      <c r="C915" s="84"/>
      <c r="D915" s="84"/>
      <c r="E915" s="251">
        <f>SUM(E879:E914)</f>
        <v>41784587.200000003</v>
      </c>
      <c r="F915" s="251"/>
      <c r="G915" s="251">
        <f>SUM(G879:G914)</f>
        <v>26698281.800000001</v>
      </c>
      <c r="H915" s="251">
        <f>SUM(H879:H914)</f>
        <v>15086305.399999999</v>
      </c>
      <c r="I915" s="250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6.5" thickBot="1" x14ac:dyDescent="0.3">
      <c r="A924" s="42" t="s">
        <v>744</v>
      </c>
      <c r="B924" s="86"/>
      <c r="C924" s="87"/>
      <c r="D924" s="88"/>
      <c r="E924" s="90"/>
      <c r="F924" s="90"/>
      <c r="G924" s="90"/>
      <c r="H924" s="50"/>
      <c r="I924" s="41"/>
    </row>
    <row r="925" spans="1:9" ht="32.25" thickBot="1" x14ac:dyDescent="0.3">
      <c r="A925" s="51" t="s">
        <v>2</v>
      </c>
      <c r="B925" s="54" t="s">
        <v>3</v>
      </c>
      <c r="C925" s="52" t="s">
        <v>4</v>
      </c>
      <c r="D925" s="53" t="s">
        <v>5</v>
      </c>
      <c r="E925" s="75" t="s">
        <v>6</v>
      </c>
      <c r="F925" s="75" t="s">
        <v>7</v>
      </c>
      <c r="G925" s="78" t="s">
        <v>8</v>
      </c>
      <c r="H925" s="78" t="s">
        <v>9</v>
      </c>
      <c r="I925" s="91" t="s">
        <v>10</v>
      </c>
    </row>
    <row r="926" spans="1:9" x14ac:dyDescent="0.25">
      <c r="A926" s="33" t="s">
        <v>745</v>
      </c>
      <c r="B926" s="63" t="s">
        <v>746</v>
      </c>
      <c r="C926" s="79" t="s">
        <v>747</v>
      </c>
      <c r="D926" s="92">
        <v>44228</v>
      </c>
      <c r="E926" s="23">
        <v>3000</v>
      </c>
      <c r="F926" s="20" t="s">
        <v>14</v>
      </c>
      <c r="G926" s="93">
        <v>0</v>
      </c>
      <c r="H926" s="23">
        <v>3000</v>
      </c>
      <c r="I926" s="61" t="s">
        <v>15</v>
      </c>
    </row>
    <row r="927" spans="1:9" x14ac:dyDescent="0.25">
      <c r="A927" s="33" t="s">
        <v>745</v>
      </c>
      <c r="B927" s="63" t="s">
        <v>746</v>
      </c>
      <c r="C927" s="79" t="s">
        <v>748</v>
      </c>
      <c r="D927" s="92">
        <v>44824</v>
      </c>
      <c r="E927" s="23">
        <v>4725</v>
      </c>
      <c r="F927" s="20" t="s">
        <v>14</v>
      </c>
      <c r="G927" s="93">
        <v>0</v>
      </c>
      <c r="H927" s="23">
        <v>4725</v>
      </c>
      <c r="I927" s="61" t="s">
        <v>15</v>
      </c>
    </row>
    <row r="928" spans="1:9" x14ac:dyDescent="0.25">
      <c r="A928" s="33" t="s">
        <v>749</v>
      </c>
      <c r="B928" s="63" t="s">
        <v>750</v>
      </c>
      <c r="C928" s="79" t="s">
        <v>185</v>
      </c>
      <c r="D928" s="18">
        <v>43374</v>
      </c>
      <c r="E928" s="23">
        <v>102211.18</v>
      </c>
      <c r="F928" s="20" t="s">
        <v>14</v>
      </c>
      <c r="G928" s="19">
        <v>0</v>
      </c>
      <c r="H928" s="23">
        <v>102211.18</v>
      </c>
      <c r="I928" s="61" t="s">
        <v>15</v>
      </c>
    </row>
    <row r="929" spans="1:9" x14ac:dyDescent="0.25">
      <c r="A929" s="33" t="s">
        <v>751</v>
      </c>
      <c r="B929" s="63" t="s">
        <v>752</v>
      </c>
      <c r="C929" s="79" t="s">
        <v>371</v>
      </c>
      <c r="D929" s="18">
        <v>44774</v>
      </c>
      <c r="E929" s="23">
        <v>8525.5</v>
      </c>
      <c r="F929" s="20" t="s">
        <v>14</v>
      </c>
      <c r="G929" s="23">
        <v>0</v>
      </c>
      <c r="H929" s="23">
        <v>8525.5</v>
      </c>
      <c r="I929" s="61" t="s">
        <v>15</v>
      </c>
    </row>
    <row r="930" spans="1:9" x14ac:dyDescent="0.25">
      <c r="A930" s="33" t="s">
        <v>751</v>
      </c>
      <c r="B930" s="63" t="s">
        <v>752</v>
      </c>
      <c r="C930" s="79" t="s">
        <v>753</v>
      </c>
      <c r="D930" s="18">
        <v>44887</v>
      </c>
      <c r="E930" s="23">
        <v>118590</v>
      </c>
      <c r="F930" s="20" t="s">
        <v>14</v>
      </c>
      <c r="G930" s="23">
        <v>118590</v>
      </c>
      <c r="H930" s="23">
        <v>0</v>
      </c>
      <c r="I930" s="61" t="s">
        <v>21</v>
      </c>
    </row>
    <row r="931" spans="1:9" x14ac:dyDescent="0.25">
      <c r="A931" s="33" t="s">
        <v>754</v>
      </c>
      <c r="B931" s="63" t="s">
        <v>755</v>
      </c>
      <c r="C931" s="79" t="s">
        <v>756</v>
      </c>
      <c r="D931" s="18">
        <v>44875</v>
      </c>
      <c r="E931" s="23">
        <v>37469.5</v>
      </c>
      <c r="F931" s="20" t="s">
        <v>14</v>
      </c>
      <c r="G931" s="23">
        <v>0</v>
      </c>
      <c r="H931" s="23">
        <v>37469.5</v>
      </c>
      <c r="I931" s="61" t="s">
        <v>15</v>
      </c>
    </row>
    <row r="932" spans="1:9" x14ac:dyDescent="0.25">
      <c r="A932" s="33" t="s">
        <v>757</v>
      </c>
      <c r="B932" s="63" t="s">
        <v>758</v>
      </c>
      <c r="C932" s="79" t="s">
        <v>759</v>
      </c>
      <c r="D932" s="92">
        <v>44859</v>
      </c>
      <c r="E932" s="23">
        <v>16048</v>
      </c>
      <c r="F932" s="20" t="s">
        <v>14</v>
      </c>
      <c r="G932" s="23">
        <v>16048</v>
      </c>
      <c r="H932" s="23">
        <v>0</v>
      </c>
      <c r="I932" s="61" t="s">
        <v>21</v>
      </c>
    </row>
    <row r="933" spans="1:9" x14ac:dyDescent="0.25">
      <c r="A933" s="33" t="s">
        <v>757</v>
      </c>
      <c r="B933" s="63" t="s">
        <v>758</v>
      </c>
      <c r="C933" s="79" t="s">
        <v>20</v>
      </c>
      <c r="D933" s="92">
        <v>44859</v>
      </c>
      <c r="E933" s="23">
        <v>3186</v>
      </c>
      <c r="F933" s="20" t="s">
        <v>14</v>
      </c>
      <c r="G933" s="23">
        <v>3186</v>
      </c>
      <c r="H933" s="23">
        <v>0</v>
      </c>
      <c r="I933" s="61" t="s">
        <v>21</v>
      </c>
    </row>
    <row r="934" spans="1:9" x14ac:dyDescent="0.25">
      <c r="A934" s="33" t="s">
        <v>760</v>
      </c>
      <c r="B934" s="63" t="s">
        <v>761</v>
      </c>
      <c r="C934" s="79" t="s">
        <v>762</v>
      </c>
      <c r="D934" s="92">
        <v>44873</v>
      </c>
      <c r="E934" s="23">
        <v>473831.36</v>
      </c>
      <c r="F934" s="20" t="s">
        <v>14</v>
      </c>
      <c r="G934" s="23">
        <v>473831.36</v>
      </c>
      <c r="H934" s="23">
        <v>0</v>
      </c>
      <c r="I934" s="61" t="s">
        <v>21</v>
      </c>
    </row>
    <row r="935" spans="1:9" x14ac:dyDescent="0.25">
      <c r="A935" s="33" t="s">
        <v>763</v>
      </c>
      <c r="B935" s="63" t="s">
        <v>1441</v>
      </c>
      <c r="C935" s="79" t="s">
        <v>441</v>
      </c>
      <c r="D935" s="92">
        <v>44896</v>
      </c>
      <c r="E935" s="23">
        <v>67500</v>
      </c>
      <c r="F935" s="20" t="s">
        <v>14</v>
      </c>
      <c r="G935" s="23">
        <v>67500</v>
      </c>
      <c r="H935" s="23">
        <v>0</v>
      </c>
      <c r="I935" s="61" t="s">
        <v>21</v>
      </c>
    </row>
    <row r="936" spans="1:9" x14ac:dyDescent="0.25">
      <c r="A936" s="33" t="s">
        <v>765</v>
      </c>
      <c r="B936" s="63" t="s">
        <v>766</v>
      </c>
      <c r="C936" s="79" t="s">
        <v>767</v>
      </c>
      <c r="D936" s="92">
        <v>44866</v>
      </c>
      <c r="E936" s="23">
        <v>4012</v>
      </c>
      <c r="F936" s="20" t="s">
        <v>14</v>
      </c>
      <c r="G936" s="23">
        <v>4012</v>
      </c>
      <c r="H936" s="23">
        <v>0</v>
      </c>
      <c r="I936" s="61" t="s">
        <v>21</v>
      </c>
    </row>
    <row r="937" spans="1:9" x14ac:dyDescent="0.25">
      <c r="A937" s="33" t="s">
        <v>765</v>
      </c>
      <c r="B937" s="63" t="s">
        <v>766</v>
      </c>
      <c r="C937" s="79" t="s">
        <v>768</v>
      </c>
      <c r="D937" s="92">
        <v>44866</v>
      </c>
      <c r="E937" s="23">
        <v>25576.5</v>
      </c>
      <c r="F937" s="20" t="s">
        <v>14</v>
      </c>
      <c r="G937" s="23">
        <v>25576.5</v>
      </c>
      <c r="H937" s="23">
        <v>0</v>
      </c>
      <c r="I937" s="61" t="s">
        <v>21</v>
      </c>
    </row>
    <row r="938" spans="1:9" x14ac:dyDescent="0.25">
      <c r="A938" s="33" t="s">
        <v>769</v>
      </c>
      <c r="B938" s="63" t="s">
        <v>770</v>
      </c>
      <c r="C938" s="79" t="s">
        <v>771</v>
      </c>
      <c r="D938" s="92">
        <v>44869</v>
      </c>
      <c r="E938" s="81">
        <v>63000.01</v>
      </c>
      <c r="F938" s="20" t="s">
        <v>14</v>
      </c>
      <c r="G938" s="81">
        <v>63000.01</v>
      </c>
      <c r="H938" s="81">
        <v>0</v>
      </c>
      <c r="I938" s="61" t="s">
        <v>21</v>
      </c>
    </row>
    <row r="939" spans="1:9" x14ac:dyDescent="0.25">
      <c r="A939" s="33" t="s">
        <v>772</v>
      </c>
      <c r="B939" s="237" t="s">
        <v>773</v>
      </c>
      <c r="C939" s="79" t="s">
        <v>774</v>
      </c>
      <c r="D939" s="18">
        <v>44869</v>
      </c>
      <c r="E939" s="19">
        <v>12710</v>
      </c>
      <c r="F939" s="20" t="s">
        <v>14</v>
      </c>
      <c r="G939" s="19">
        <v>12710</v>
      </c>
      <c r="H939" s="19">
        <v>0</v>
      </c>
      <c r="I939" s="61" t="s">
        <v>21</v>
      </c>
    </row>
    <row r="940" spans="1:9" x14ac:dyDescent="0.25">
      <c r="A940" s="33" t="s">
        <v>772</v>
      </c>
      <c r="B940" s="237" t="s">
        <v>773</v>
      </c>
      <c r="C940" s="79" t="s">
        <v>775</v>
      </c>
      <c r="D940" s="18">
        <v>44901</v>
      </c>
      <c r="E940" s="19">
        <v>17187</v>
      </c>
      <c r="F940" s="20" t="s">
        <v>14</v>
      </c>
      <c r="G940" s="19">
        <v>17187</v>
      </c>
      <c r="H940" s="19">
        <v>0</v>
      </c>
      <c r="I940" s="61" t="s">
        <v>21</v>
      </c>
    </row>
    <row r="941" spans="1:9" x14ac:dyDescent="0.25">
      <c r="A941" s="33" t="s">
        <v>772</v>
      </c>
      <c r="B941" s="237" t="s">
        <v>773</v>
      </c>
      <c r="C941" s="79" t="s">
        <v>1201</v>
      </c>
      <c r="D941" s="18">
        <v>44964</v>
      </c>
      <c r="E941" s="19">
        <v>10603</v>
      </c>
      <c r="F941" s="20" t="s">
        <v>14</v>
      </c>
      <c r="G941" s="19">
        <v>0</v>
      </c>
      <c r="H941" s="19">
        <v>10603</v>
      </c>
      <c r="I941" s="61" t="s">
        <v>15</v>
      </c>
    </row>
    <row r="942" spans="1:9" x14ac:dyDescent="0.25">
      <c r="A942" s="33" t="s">
        <v>776</v>
      </c>
      <c r="B942" s="63" t="s">
        <v>777</v>
      </c>
      <c r="C942" s="79" t="s">
        <v>778</v>
      </c>
      <c r="D942" s="18">
        <v>44868</v>
      </c>
      <c r="E942" s="19">
        <v>24190</v>
      </c>
      <c r="F942" s="20" t="s">
        <v>14</v>
      </c>
      <c r="G942" s="19">
        <v>24190</v>
      </c>
      <c r="H942" s="19">
        <v>0</v>
      </c>
      <c r="I942" s="61" t="s">
        <v>21</v>
      </c>
    </row>
    <row r="943" spans="1:9" x14ac:dyDescent="0.25">
      <c r="A943" s="33" t="s">
        <v>779</v>
      </c>
      <c r="B943" s="63" t="s">
        <v>780</v>
      </c>
      <c r="C943" s="79" t="s">
        <v>781</v>
      </c>
      <c r="D943" s="92">
        <v>44139</v>
      </c>
      <c r="E943" s="23">
        <v>24000</v>
      </c>
      <c r="F943" s="20" t="s">
        <v>14</v>
      </c>
      <c r="G943" s="19">
        <v>0</v>
      </c>
      <c r="H943" s="23">
        <v>24000</v>
      </c>
      <c r="I943" s="61" t="s">
        <v>15</v>
      </c>
    </row>
    <row r="944" spans="1:9" x14ac:dyDescent="0.25">
      <c r="A944" s="33" t="s">
        <v>782</v>
      </c>
      <c r="B944" s="63" t="s">
        <v>783</v>
      </c>
      <c r="C944" s="79" t="s">
        <v>784</v>
      </c>
      <c r="D944" s="92">
        <v>44896</v>
      </c>
      <c r="E944" s="23">
        <v>3059.91</v>
      </c>
      <c r="F944" s="20" t="s">
        <v>14</v>
      </c>
      <c r="G944" s="19">
        <v>0</v>
      </c>
      <c r="H944" s="23">
        <v>3059.91</v>
      </c>
      <c r="I944" s="61" t="s">
        <v>15</v>
      </c>
    </row>
    <row r="945" spans="1:9" x14ac:dyDescent="0.25">
      <c r="A945" s="33" t="s">
        <v>785</v>
      </c>
      <c r="B945" s="63" t="s">
        <v>770</v>
      </c>
      <c r="C945" s="79" t="s">
        <v>786</v>
      </c>
      <c r="D945" s="92">
        <v>44867</v>
      </c>
      <c r="E945" s="23">
        <v>1593407.1</v>
      </c>
      <c r="F945" s="20" t="s">
        <v>14</v>
      </c>
      <c r="G945" s="23">
        <v>1593407.1</v>
      </c>
      <c r="H945" s="23">
        <v>0</v>
      </c>
      <c r="I945" s="61" t="s">
        <v>21</v>
      </c>
    </row>
    <row r="946" spans="1:9" x14ac:dyDescent="0.25">
      <c r="A946" s="33" t="s">
        <v>787</v>
      </c>
      <c r="B946" s="63" t="s">
        <v>788</v>
      </c>
      <c r="C946" s="79" t="s">
        <v>725</v>
      </c>
      <c r="D946" s="92">
        <v>44732</v>
      </c>
      <c r="E946" s="81">
        <v>161813.64000000001</v>
      </c>
      <c r="F946" s="20" t="s">
        <v>14</v>
      </c>
      <c r="G946" s="81">
        <v>161813.64000000001</v>
      </c>
      <c r="H946" s="81">
        <v>0</v>
      </c>
      <c r="I946" s="61" t="s">
        <v>21</v>
      </c>
    </row>
    <row r="947" spans="1:9" x14ac:dyDescent="0.25">
      <c r="A947" s="33" t="s">
        <v>787</v>
      </c>
      <c r="B947" s="63" t="s">
        <v>788</v>
      </c>
      <c r="C947" s="79" t="s">
        <v>789</v>
      </c>
      <c r="D947" s="92">
        <v>44888</v>
      </c>
      <c r="E947" s="81">
        <v>456506.77</v>
      </c>
      <c r="F947" s="20" t="s">
        <v>14</v>
      </c>
      <c r="G947" s="81">
        <v>456506.77</v>
      </c>
      <c r="H947" s="81">
        <v>0</v>
      </c>
      <c r="I947" s="61" t="s">
        <v>21</v>
      </c>
    </row>
    <row r="948" spans="1:9" x14ac:dyDescent="0.25">
      <c r="A948" s="33" t="s">
        <v>790</v>
      </c>
      <c r="B948" s="63" t="s">
        <v>791</v>
      </c>
      <c r="C948" s="79" t="s">
        <v>792</v>
      </c>
      <c r="D948" s="92">
        <v>44835</v>
      </c>
      <c r="E948" s="81">
        <v>2596</v>
      </c>
      <c r="F948" s="20" t="s">
        <v>14</v>
      </c>
      <c r="G948" s="81">
        <v>2596</v>
      </c>
      <c r="H948" s="81">
        <v>0</v>
      </c>
      <c r="I948" s="61" t="s">
        <v>21</v>
      </c>
    </row>
    <row r="949" spans="1:9" x14ac:dyDescent="0.25">
      <c r="A949" s="33" t="s">
        <v>793</v>
      </c>
      <c r="B949" s="63" t="s">
        <v>794</v>
      </c>
      <c r="C949" s="79" t="s">
        <v>795</v>
      </c>
      <c r="D949" s="92">
        <v>44682</v>
      </c>
      <c r="E949" s="81">
        <v>267.87</v>
      </c>
      <c r="F949" s="20" t="s">
        <v>14</v>
      </c>
      <c r="G949" s="81">
        <v>267.87</v>
      </c>
      <c r="H949" s="81">
        <v>0</v>
      </c>
      <c r="I949" s="61" t="s">
        <v>21</v>
      </c>
    </row>
    <row r="950" spans="1:9" x14ac:dyDescent="0.25">
      <c r="A950" s="33" t="s">
        <v>793</v>
      </c>
      <c r="B950" s="63" t="s">
        <v>794</v>
      </c>
      <c r="C950" s="79" t="s">
        <v>796</v>
      </c>
      <c r="D950" s="92" t="s">
        <v>797</v>
      </c>
      <c r="E950" s="81">
        <v>28667.200000000001</v>
      </c>
      <c r="F950" s="20" t="s">
        <v>14</v>
      </c>
      <c r="G950" s="81">
        <v>28667.200000000001</v>
      </c>
      <c r="H950" s="81">
        <v>0</v>
      </c>
      <c r="I950" s="61" t="s">
        <v>21</v>
      </c>
    </row>
    <row r="951" spans="1:9" x14ac:dyDescent="0.25">
      <c r="A951" s="33" t="s">
        <v>793</v>
      </c>
      <c r="B951" s="63" t="s">
        <v>794</v>
      </c>
      <c r="C951" s="79" t="s">
        <v>798</v>
      </c>
      <c r="D951" s="92" t="s">
        <v>797</v>
      </c>
      <c r="E951" s="81">
        <v>23856.34</v>
      </c>
      <c r="F951" s="20" t="s">
        <v>14</v>
      </c>
      <c r="G951" s="81">
        <v>23856.34</v>
      </c>
      <c r="H951" s="81">
        <v>0</v>
      </c>
      <c r="I951" s="61" t="s">
        <v>21</v>
      </c>
    </row>
    <row r="952" spans="1:9" x14ac:dyDescent="0.25">
      <c r="A952" s="33" t="s">
        <v>793</v>
      </c>
      <c r="B952" s="63" t="s">
        <v>794</v>
      </c>
      <c r="C952" s="79" t="s">
        <v>799</v>
      </c>
      <c r="D952" s="92">
        <v>44884</v>
      </c>
      <c r="E952" s="81">
        <v>63567.24</v>
      </c>
      <c r="F952" s="20" t="s">
        <v>14</v>
      </c>
      <c r="G952" s="81">
        <v>63567.24</v>
      </c>
      <c r="H952" s="81">
        <v>0</v>
      </c>
      <c r="I952" s="61" t="s">
        <v>21</v>
      </c>
    </row>
    <row r="953" spans="1:9" x14ac:dyDescent="0.25">
      <c r="A953" s="33" t="s">
        <v>793</v>
      </c>
      <c r="B953" s="63" t="s">
        <v>794</v>
      </c>
      <c r="C953" s="79" t="s">
        <v>800</v>
      </c>
      <c r="D953" s="92">
        <v>44884</v>
      </c>
      <c r="E953" s="81">
        <v>712984.85</v>
      </c>
      <c r="F953" s="20" t="s">
        <v>14</v>
      </c>
      <c r="G953" s="81">
        <v>712984.85</v>
      </c>
      <c r="H953" s="81">
        <v>0</v>
      </c>
      <c r="I953" s="61" t="s">
        <v>21</v>
      </c>
    </row>
    <row r="954" spans="1:9" x14ac:dyDescent="0.25">
      <c r="A954" s="33" t="s">
        <v>793</v>
      </c>
      <c r="B954" s="63" t="s">
        <v>794</v>
      </c>
      <c r="C954" s="79" t="s">
        <v>801</v>
      </c>
      <c r="D954" s="92">
        <v>44945</v>
      </c>
      <c r="E954" s="81">
        <v>100133.96</v>
      </c>
      <c r="F954" s="20" t="s">
        <v>14</v>
      </c>
      <c r="G954" s="81">
        <v>100133.96</v>
      </c>
      <c r="H954" s="81">
        <v>0</v>
      </c>
      <c r="I954" s="61" t="s">
        <v>21</v>
      </c>
    </row>
    <row r="955" spans="1:9" x14ac:dyDescent="0.25">
      <c r="A955" s="33" t="s">
        <v>793</v>
      </c>
      <c r="B955" s="63" t="s">
        <v>794</v>
      </c>
      <c r="C955" s="79" t="s">
        <v>802</v>
      </c>
      <c r="D955" s="92">
        <v>44945</v>
      </c>
      <c r="E955" s="81">
        <v>19181.38</v>
      </c>
      <c r="F955" s="20" t="s">
        <v>14</v>
      </c>
      <c r="G955" s="81">
        <v>19181.38</v>
      </c>
      <c r="H955" s="81">
        <v>0</v>
      </c>
      <c r="I955" s="61" t="s">
        <v>21</v>
      </c>
    </row>
    <row r="956" spans="1:9" x14ac:dyDescent="0.25">
      <c r="A956" s="33" t="s">
        <v>793</v>
      </c>
      <c r="B956" s="63" t="s">
        <v>794</v>
      </c>
      <c r="C956" s="79" t="s">
        <v>803</v>
      </c>
      <c r="D956" s="92">
        <v>44945</v>
      </c>
      <c r="E956" s="81">
        <v>16966.21</v>
      </c>
      <c r="F956" s="20" t="s">
        <v>14</v>
      </c>
      <c r="G956" s="81">
        <v>16966.21</v>
      </c>
      <c r="H956" s="81">
        <v>0</v>
      </c>
      <c r="I956" s="61" t="s">
        <v>21</v>
      </c>
    </row>
    <row r="957" spans="1:9" x14ac:dyDescent="0.25">
      <c r="A957" s="33" t="s">
        <v>793</v>
      </c>
      <c r="B957" s="63" t="s">
        <v>794</v>
      </c>
      <c r="C957" s="79" t="s">
        <v>804</v>
      </c>
      <c r="D957" s="92">
        <v>44946</v>
      </c>
      <c r="E957" s="81">
        <v>678739.07</v>
      </c>
      <c r="F957" s="20" t="s">
        <v>14</v>
      </c>
      <c r="G957" s="81">
        <v>678739.07</v>
      </c>
      <c r="H957" s="81">
        <v>0</v>
      </c>
      <c r="I957" s="61" t="s">
        <v>21</v>
      </c>
    </row>
    <row r="958" spans="1:9" x14ac:dyDescent="0.25">
      <c r="A958" s="33" t="s">
        <v>805</v>
      </c>
      <c r="B958" s="63" t="s">
        <v>794</v>
      </c>
      <c r="C958" s="79" t="s">
        <v>806</v>
      </c>
      <c r="D958" s="92">
        <v>44946</v>
      </c>
      <c r="E958" s="81">
        <v>29404.86</v>
      </c>
      <c r="F958" s="20" t="s">
        <v>14</v>
      </c>
      <c r="G958" s="81">
        <v>29404.86</v>
      </c>
      <c r="H958" s="81">
        <v>0</v>
      </c>
      <c r="I958" s="61" t="s">
        <v>21</v>
      </c>
    </row>
    <row r="959" spans="1:9" x14ac:dyDescent="0.25">
      <c r="A959" s="33" t="s">
        <v>805</v>
      </c>
      <c r="B959" s="63" t="s">
        <v>794</v>
      </c>
      <c r="C959" s="79" t="s">
        <v>807</v>
      </c>
      <c r="D959" s="92">
        <v>44946</v>
      </c>
      <c r="E959" s="81">
        <v>35372.559999999998</v>
      </c>
      <c r="F959" s="20" t="s">
        <v>14</v>
      </c>
      <c r="G959" s="81">
        <v>35372.559999999998</v>
      </c>
      <c r="H959" s="81">
        <v>0</v>
      </c>
      <c r="I959" s="61" t="s">
        <v>21</v>
      </c>
    </row>
    <row r="960" spans="1:9" x14ac:dyDescent="0.25">
      <c r="A960" s="33" t="s">
        <v>805</v>
      </c>
      <c r="B960" s="63" t="s">
        <v>794</v>
      </c>
      <c r="C960" s="79" t="s">
        <v>808</v>
      </c>
      <c r="D960" s="92">
        <v>44946</v>
      </c>
      <c r="E960" s="81">
        <v>19251.71</v>
      </c>
      <c r="F960" s="20" t="s">
        <v>14</v>
      </c>
      <c r="G960" s="81">
        <v>19251.71</v>
      </c>
      <c r="H960" s="81">
        <v>0</v>
      </c>
      <c r="I960" s="61" t="s">
        <v>21</v>
      </c>
    </row>
    <row r="961" spans="1:9" x14ac:dyDescent="0.25">
      <c r="A961" s="33" t="s">
        <v>805</v>
      </c>
      <c r="B961" s="63" t="s">
        <v>794</v>
      </c>
      <c r="C961" s="79" t="s">
        <v>809</v>
      </c>
      <c r="D961" s="92">
        <v>44930</v>
      </c>
      <c r="E961" s="81">
        <v>10022.549999999999</v>
      </c>
      <c r="F961" s="20" t="s">
        <v>14</v>
      </c>
      <c r="G961" s="81">
        <v>10022.549999999999</v>
      </c>
      <c r="H961" s="81">
        <v>0</v>
      </c>
      <c r="I961" s="61" t="s">
        <v>21</v>
      </c>
    </row>
    <row r="962" spans="1:9" x14ac:dyDescent="0.25">
      <c r="A962" s="33" t="s">
        <v>810</v>
      </c>
      <c r="B962" s="63" t="s">
        <v>755</v>
      </c>
      <c r="C962" s="79" t="s">
        <v>811</v>
      </c>
      <c r="D962" s="92">
        <v>44875</v>
      </c>
      <c r="E962" s="81">
        <v>65555.56</v>
      </c>
      <c r="F962" s="20" t="s">
        <v>14</v>
      </c>
      <c r="G962" s="81">
        <v>65555.56</v>
      </c>
      <c r="H962" s="81">
        <v>0</v>
      </c>
      <c r="I962" s="61" t="s">
        <v>21</v>
      </c>
    </row>
    <row r="963" spans="1:9" x14ac:dyDescent="0.25">
      <c r="A963" s="33" t="s">
        <v>812</v>
      </c>
      <c r="B963" s="63" t="s">
        <v>813</v>
      </c>
      <c r="C963" s="79" t="s">
        <v>814</v>
      </c>
      <c r="D963" s="92">
        <v>44866</v>
      </c>
      <c r="E963" s="23">
        <v>12000.01</v>
      </c>
      <c r="F963" s="20" t="s">
        <v>14</v>
      </c>
      <c r="G963" s="23">
        <v>12000.01</v>
      </c>
      <c r="H963" s="23">
        <v>0</v>
      </c>
      <c r="I963" s="61" t="s">
        <v>21</v>
      </c>
    </row>
    <row r="964" spans="1:9" x14ac:dyDescent="0.25">
      <c r="A964" s="33" t="s">
        <v>815</v>
      </c>
      <c r="B964" s="63" t="s">
        <v>816</v>
      </c>
      <c r="C964" s="79" t="s">
        <v>786</v>
      </c>
      <c r="D964" s="92">
        <v>44635</v>
      </c>
      <c r="E964" s="81">
        <v>23128</v>
      </c>
      <c r="F964" s="20" t="s">
        <v>14</v>
      </c>
      <c r="G964" s="81">
        <v>0</v>
      </c>
      <c r="H964" s="81">
        <v>23128</v>
      </c>
      <c r="I964" s="61" t="s">
        <v>15</v>
      </c>
    </row>
    <row r="965" spans="1:9" x14ac:dyDescent="0.25">
      <c r="A965" s="33" t="s">
        <v>817</v>
      </c>
      <c r="B965" s="63" t="s">
        <v>818</v>
      </c>
      <c r="C965" s="79" t="s">
        <v>786</v>
      </c>
      <c r="D965" s="92">
        <v>44874</v>
      </c>
      <c r="E965" s="81">
        <v>79414</v>
      </c>
      <c r="F965" s="20" t="s">
        <v>14</v>
      </c>
      <c r="G965" s="81">
        <v>79414</v>
      </c>
      <c r="H965" s="81">
        <v>0</v>
      </c>
      <c r="I965" s="61" t="s">
        <v>21</v>
      </c>
    </row>
    <row r="966" spans="1:9" x14ac:dyDescent="0.25">
      <c r="A966" s="33" t="s">
        <v>819</v>
      </c>
      <c r="B966" s="63" t="s">
        <v>820</v>
      </c>
      <c r="C966" s="79" t="s">
        <v>321</v>
      </c>
      <c r="D966" s="92">
        <v>44889</v>
      </c>
      <c r="E966" s="81">
        <v>47200</v>
      </c>
      <c r="F966" s="20" t="s">
        <v>14</v>
      </c>
      <c r="G966" s="81">
        <v>47200</v>
      </c>
      <c r="H966" s="81">
        <v>0</v>
      </c>
      <c r="I966" s="61" t="s">
        <v>21</v>
      </c>
    </row>
    <row r="967" spans="1:9" x14ac:dyDescent="0.25">
      <c r="A967" s="33" t="s">
        <v>821</v>
      </c>
      <c r="B967" s="63" t="s">
        <v>820</v>
      </c>
      <c r="C967" s="79" t="s">
        <v>822</v>
      </c>
      <c r="D967" s="92">
        <v>44743</v>
      </c>
      <c r="E967" s="81">
        <v>34560</v>
      </c>
      <c r="F967" s="20" t="s">
        <v>14</v>
      </c>
      <c r="G967" s="81">
        <v>0</v>
      </c>
      <c r="H967" s="81">
        <v>34560</v>
      </c>
      <c r="I967" s="61" t="s">
        <v>15</v>
      </c>
    </row>
    <row r="968" spans="1:9" x14ac:dyDescent="0.25">
      <c r="A968" s="33" t="s">
        <v>823</v>
      </c>
      <c r="B968" s="63" t="s">
        <v>791</v>
      </c>
      <c r="C968" s="79" t="s">
        <v>824</v>
      </c>
      <c r="D968" s="92">
        <v>44896</v>
      </c>
      <c r="E968" s="81">
        <v>65490</v>
      </c>
      <c r="F968" s="20" t="s">
        <v>14</v>
      </c>
      <c r="G968" s="81">
        <v>0</v>
      </c>
      <c r="H968" s="81">
        <v>65490</v>
      </c>
      <c r="I968" s="61" t="s">
        <v>15</v>
      </c>
    </row>
    <row r="969" spans="1:9" x14ac:dyDescent="0.25">
      <c r="A969" s="33" t="s">
        <v>825</v>
      </c>
      <c r="B969" s="63" t="s">
        <v>791</v>
      </c>
      <c r="C969" s="79" t="s">
        <v>826</v>
      </c>
      <c r="D969" s="92">
        <v>44866</v>
      </c>
      <c r="E969" s="81">
        <v>3000.15</v>
      </c>
      <c r="F969" s="20" t="s">
        <v>14</v>
      </c>
      <c r="G969" s="81">
        <v>3000.15</v>
      </c>
      <c r="H969" s="81">
        <v>0</v>
      </c>
      <c r="I969" s="61" t="s">
        <v>21</v>
      </c>
    </row>
    <row r="970" spans="1:9" x14ac:dyDescent="0.25">
      <c r="A970" s="33" t="s">
        <v>827</v>
      </c>
      <c r="B970" s="63" t="s">
        <v>828</v>
      </c>
      <c r="C970" s="79" t="s">
        <v>829</v>
      </c>
      <c r="D970" s="92">
        <v>44029</v>
      </c>
      <c r="E970" s="23">
        <v>105267.8</v>
      </c>
      <c r="F970" s="20" t="s">
        <v>14</v>
      </c>
      <c r="G970" s="19">
        <v>0</v>
      </c>
      <c r="H970" s="23">
        <v>105267.8</v>
      </c>
      <c r="I970" s="61" t="s">
        <v>15</v>
      </c>
    </row>
    <row r="971" spans="1:9" x14ac:dyDescent="0.25">
      <c r="A971" s="33" t="s">
        <v>830</v>
      </c>
      <c r="B971" s="63" t="s">
        <v>831</v>
      </c>
      <c r="C971" s="79" t="s">
        <v>832</v>
      </c>
      <c r="D971" s="92">
        <v>44348</v>
      </c>
      <c r="E971" s="23">
        <v>160963.79999999999</v>
      </c>
      <c r="F971" s="20" t="s">
        <v>14</v>
      </c>
      <c r="G971" s="23">
        <v>160963.79999999999</v>
      </c>
      <c r="H971" s="23">
        <v>0</v>
      </c>
      <c r="I971" s="61" t="s">
        <v>21</v>
      </c>
    </row>
    <row r="972" spans="1:9" x14ac:dyDescent="0.25">
      <c r="A972" s="33" t="s">
        <v>833</v>
      </c>
      <c r="B972" s="63" t="s">
        <v>752</v>
      </c>
      <c r="C972" s="79" t="s">
        <v>834</v>
      </c>
      <c r="D972" s="92">
        <v>44922</v>
      </c>
      <c r="E972" s="23">
        <v>2635204</v>
      </c>
      <c r="F972" s="20" t="s">
        <v>14</v>
      </c>
      <c r="G972" s="23">
        <v>0</v>
      </c>
      <c r="H972" s="23">
        <v>2635204</v>
      </c>
      <c r="I972" s="61" t="s">
        <v>15</v>
      </c>
    </row>
    <row r="973" spans="1:9" x14ac:dyDescent="0.25">
      <c r="A973" s="33" t="s">
        <v>835</v>
      </c>
      <c r="B973" s="238" t="s">
        <v>836</v>
      </c>
      <c r="C973" s="79" t="s">
        <v>837</v>
      </c>
      <c r="D973" s="92">
        <v>44876</v>
      </c>
      <c r="E973" s="23">
        <v>7670</v>
      </c>
      <c r="F973" s="20" t="s">
        <v>14</v>
      </c>
      <c r="G973" s="23">
        <v>7670</v>
      </c>
      <c r="H973" s="23">
        <v>0</v>
      </c>
      <c r="I973" s="61" t="s">
        <v>21</v>
      </c>
    </row>
    <row r="974" spans="1:9" x14ac:dyDescent="0.25">
      <c r="A974" s="33" t="s">
        <v>838</v>
      </c>
      <c r="B974" s="63" t="s">
        <v>839</v>
      </c>
      <c r="C974" s="79" t="s">
        <v>840</v>
      </c>
      <c r="D974" s="92">
        <v>44896</v>
      </c>
      <c r="E974" s="23">
        <v>36326.89</v>
      </c>
      <c r="F974" s="20" t="s">
        <v>14</v>
      </c>
      <c r="G974" s="23">
        <v>36326.89</v>
      </c>
      <c r="H974" s="23">
        <v>0</v>
      </c>
      <c r="I974" s="61" t="s">
        <v>21</v>
      </c>
    </row>
    <row r="975" spans="1:9" x14ac:dyDescent="0.25">
      <c r="A975" s="33" t="s">
        <v>841</v>
      </c>
      <c r="B975" s="63" t="s">
        <v>777</v>
      </c>
      <c r="C975" s="79" t="s">
        <v>842</v>
      </c>
      <c r="D975" s="92">
        <v>44819</v>
      </c>
      <c r="E975" s="23">
        <v>29500</v>
      </c>
      <c r="F975" s="20" t="s">
        <v>14</v>
      </c>
      <c r="G975" s="23">
        <v>29500</v>
      </c>
      <c r="H975" s="23">
        <v>0</v>
      </c>
      <c r="I975" s="61" t="s">
        <v>21</v>
      </c>
    </row>
    <row r="976" spans="1:9" x14ac:dyDescent="0.25">
      <c r="A976" s="33" t="s">
        <v>843</v>
      </c>
      <c r="B976" s="63" t="s">
        <v>844</v>
      </c>
      <c r="C976" s="79" t="s">
        <v>845</v>
      </c>
      <c r="D976" s="92">
        <v>44662</v>
      </c>
      <c r="E976" s="23">
        <v>825616.32</v>
      </c>
      <c r="F976" s="20" t="s">
        <v>14</v>
      </c>
      <c r="G976" s="23">
        <v>825616.32</v>
      </c>
      <c r="H976" s="23">
        <v>0</v>
      </c>
      <c r="I976" s="61" t="s">
        <v>21</v>
      </c>
    </row>
    <row r="977" spans="1:9" x14ac:dyDescent="0.25">
      <c r="A977" s="33" t="s">
        <v>843</v>
      </c>
      <c r="B977" s="63" t="s">
        <v>844</v>
      </c>
      <c r="C977" s="79" t="s">
        <v>846</v>
      </c>
      <c r="D977" s="92">
        <v>44835</v>
      </c>
      <c r="E977" s="23">
        <v>825616.32</v>
      </c>
      <c r="F977" s="20" t="s">
        <v>14</v>
      </c>
      <c r="G977" s="23">
        <v>825616.32</v>
      </c>
      <c r="H977" s="23">
        <v>0</v>
      </c>
      <c r="I977" s="61" t="s">
        <v>21</v>
      </c>
    </row>
    <row r="978" spans="1:9" x14ac:dyDescent="0.25">
      <c r="A978" s="33" t="s">
        <v>847</v>
      </c>
      <c r="B978" s="63" t="s">
        <v>848</v>
      </c>
      <c r="C978" s="79" t="s">
        <v>849</v>
      </c>
      <c r="D978" s="92">
        <v>44883</v>
      </c>
      <c r="E978" s="23">
        <v>58440.56</v>
      </c>
      <c r="F978" s="20" t="s">
        <v>14</v>
      </c>
      <c r="G978" s="23">
        <v>58440.56</v>
      </c>
      <c r="H978" s="23">
        <v>0</v>
      </c>
      <c r="I978" s="61" t="s">
        <v>21</v>
      </c>
    </row>
    <row r="979" spans="1:9" x14ac:dyDescent="0.25">
      <c r="A979" s="33" t="s">
        <v>850</v>
      </c>
      <c r="B979" s="63" t="s">
        <v>770</v>
      </c>
      <c r="C979" s="79" t="s">
        <v>851</v>
      </c>
      <c r="D979" s="92">
        <v>44867</v>
      </c>
      <c r="E979" s="23">
        <v>44226.400000000001</v>
      </c>
      <c r="F979" s="20" t="s">
        <v>14</v>
      </c>
      <c r="G979" s="23">
        <v>44226.400000000001</v>
      </c>
      <c r="H979" s="23">
        <v>0</v>
      </c>
      <c r="I979" s="61" t="s">
        <v>21</v>
      </c>
    </row>
    <row r="980" spans="1:9" x14ac:dyDescent="0.25">
      <c r="A980" s="33" t="s">
        <v>850</v>
      </c>
      <c r="B980" s="63" t="s">
        <v>770</v>
      </c>
      <c r="C980" s="79" t="s">
        <v>852</v>
      </c>
      <c r="D980" s="92">
        <v>44889</v>
      </c>
      <c r="E980" s="23">
        <v>13269.28</v>
      </c>
      <c r="F980" s="20" t="s">
        <v>14</v>
      </c>
      <c r="G980" s="23">
        <v>13269.28</v>
      </c>
      <c r="H980" s="23">
        <v>0</v>
      </c>
      <c r="I980" s="61" t="s">
        <v>21</v>
      </c>
    </row>
    <row r="981" spans="1:9" x14ac:dyDescent="0.25">
      <c r="A981" s="33" t="s">
        <v>853</v>
      </c>
      <c r="B981" s="63" t="s">
        <v>818</v>
      </c>
      <c r="C981" s="79" t="s">
        <v>854</v>
      </c>
      <c r="D981" s="92">
        <v>44880</v>
      </c>
      <c r="E981" s="23">
        <v>98530</v>
      </c>
      <c r="F981" s="20" t="s">
        <v>14</v>
      </c>
      <c r="G981" s="23">
        <v>98530</v>
      </c>
      <c r="H981" s="23">
        <v>0</v>
      </c>
      <c r="I981" s="61" t="s">
        <v>21</v>
      </c>
    </row>
    <row r="982" spans="1:9" x14ac:dyDescent="0.25">
      <c r="A982" s="33" t="s">
        <v>855</v>
      </c>
      <c r="B982" s="63" t="s">
        <v>777</v>
      </c>
      <c r="C982" s="79" t="s">
        <v>856</v>
      </c>
      <c r="D982" s="92">
        <v>44883</v>
      </c>
      <c r="E982" s="23">
        <v>41300</v>
      </c>
      <c r="F982" s="20" t="s">
        <v>14</v>
      </c>
      <c r="G982" s="23">
        <v>41300</v>
      </c>
      <c r="H982" s="23">
        <v>0</v>
      </c>
      <c r="I982" s="61" t="s">
        <v>21</v>
      </c>
    </row>
    <row r="983" spans="1:9" x14ac:dyDescent="0.25">
      <c r="A983" s="33" t="s">
        <v>857</v>
      </c>
      <c r="B983" s="63" t="s">
        <v>858</v>
      </c>
      <c r="C983" s="79" t="s">
        <v>859</v>
      </c>
      <c r="D983" s="92">
        <v>44882</v>
      </c>
      <c r="E983" s="23">
        <v>119103.3</v>
      </c>
      <c r="F983" s="20" t="s">
        <v>14</v>
      </c>
      <c r="G983" s="23">
        <v>119103.3</v>
      </c>
      <c r="H983" s="23">
        <v>0</v>
      </c>
      <c r="I983" s="61" t="s">
        <v>21</v>
      </c>
    </row>
    <row r="984" spans="1:9" x14ac:dyDescent="0.25">
      <c r="A984" s="33" t="s">
        <v>860</v>
      </c>
      <c r="B984" s="63" t="s">
        <v>755</v>
      </c>
      <c r="C984" s="79" t="s">
        <v>861</v>
      </c>
      <c r="D984" s="92">
        <v>44876</v>
      </c>
      <c r="E984" s="23">
        <v>32777.78</v>
      </c>
      <c r="F984" s="20" t="s">
        <v>14</v>
      </c>
      <c r="G984" s="23">
        <v>32777.78</v>
      </c>
      <c r="H984" s="23">
        <v>0</v>
      </c>
      <c r="I984" s="61" t="s">
        <v>21</v>
      </c>
    </row>
    <row r="985" spans="1:9" x14ac:dyDescent="0.25">
      <c r="A985" s="33" t="s">
        <v>862</v>
      </c>
      <c r="B985" s="63" t="s">
        <v>863</v>
      </c>
      <c r="C985" s="79" t="s">
        <v>864</v>
      </c>
      <c r="D985" s="92">
        <v>44875</v>
      </c>
      <c r="E985" s="23">
        <v>59000</v>
      </c>
      <c r="F985" s="20" t="s">
        <v>14</v>
      </c>
      <c r="G985" s="23">
        <v>59000</v>
      </c>
      <c r="H985" s="23">
        <v>0</v>
      </c>
      <c r="I985" s="61" t="s">
        <v>21</v>
      </c>
    </row>
    <row r="986" spans="1:9" x14ac:dyDescent="0.25">
      <c r="A986" s="33" t="s">
        <v>862</v>
      </c>
      <c r="B986" s="63" t="s">
        <v>863</v>
      </c>
      <c r="C986" s="79" t="s">
        <v>865</v>
      </c>
      <c r="D986" s="92">
        <v>44882</v>
      </c>
      <c r="E986" s="23">
        <v>139876.01999999999</v>
      </c>
      <c r="F986" s="20" t="s">
        <v>14</v>
      </c>
      <c r="G986" s="23">
        <v>139876.01999999999</v>
      </c>
      <c r="H986" s="23">
        <v>0</v>
      </c>
      <c r="I986" s="61" t="s">
        <v>21</v>
      </c>
    </row>
    <row r="987" spans="1:9" x14ac:dyDescent="0.25">
      <c r="A987" s="33" t="s">
        <v>862</v>
      </c>
      <c r="B987" s="63" t="s">
        <v>863</v>
      </c>
      <c r="C987" s="79" t="s">
        <v>866</v>
      </c>
      <c r="D987" s="92">
        <v>44887</v>
      </c>
      <c r="E987" s="23">
        <v>1594840.72</v>
      </c>
      <c r="F987" s="20" t="s">
        <v>14</v>
      </c>
      <c r="G987" s="23">
        <v>1594840.72</v>
      </c>
      <c r="H987" s="23">
        <v>0</v>
      </c>
      <c r="I987" s="61" t="s">
        <v>21</v>
      </c>
    </row>
    <row r="988" spans="1:9" x14ac:dyDescent="0.25">
      <c r="A988" s="33" t="s">
        <v>867</v>
      </c>
      <c r="B988" s="63" t="s">
        <v>770</v>
      </c>
      <c r="C988" s="79" t="s">
        <v>868</v>
      </c>
      <c r="D988" s="92">
        <v>44880</v>
      </c>
      <c r="E988" s="23">
        <v>346197.67</v>
      </c>
      <c r="F988" s="20" t="s">
        <v>14</v>
      </c>
      <c r="G988" s="23">
        <v>346197.67</v>
      </c>
      <c r="H988" s="23">
        <v>0</v>
      </c>
      <c r="I988" s="61" t="s">
        <v>21</v>
      </c>
    </row>
    <row r="989" spans="1:9" x14ac:dyDescent="0.25">
      <c r="A989" s="33" t="s">
        <v>869</v>
      </c>
      <c r="B989" s="63" t="s">
        <v>777</v>
      </c>
      <c r="C989" s="79" t="s">
        <v>870</v>
      </c>
      <c r="D989" s="92">
        <v>44889</v>
      </c>
      <c r="E989" s="23">
        <v>47200</v>
      </c>
      <c r="F989" s="20" t="s">
        <v>14</v>
      </c>
      <c r="G989" s="23">
        <v>47200</v>
      </c>
      <c r="H989" s="23">
        <v>0</v>
      </c>
      <c r="I989" s="61" t="s">
        <v>21</v>
      </c>
    </row>
    <row r="990" spans="1:9" x14ac:dyDescent="0.25">
      <c r="A990" s="33" t="s">
        <v>871</v>
      </c>
      <c r="B990" s="63" t="s">
        <v>770</v>
      </c>
      <c r="C990" s="79" t="s">
        <v>697</v>
      </c>
      <c r="D990" s="92">
        <v>44866</v>
      </c>
      <c r="E990" s="23">
        <v>994231.2</v>
      </c>
      <c r="F990" s="20" t="s">
        <v>14</v>
      </c>
      <c r="G990" s="23">
        <v>994231.2</v>
      </c>
      <c r="H990" s="23">
        <v>0</v>
      </c>
      <c r="I990" s="61" t="s">
        <v>21</v>
      </c>
    </row>
    <row r="991" spans="1:9" x14ac:dyDescent="0.25">
      <c r="A991" s="33" t="s">
        <v>872</v>
      </c>
      <c r="B991" s="63" t="s">
        <v>873</v>
      </c>
      <c r="C991" s="79" t="s">
        <v>874</v>
      </c>
      <c r="D991" s="92">
        <v>44896</v>
      </c>
      <c r="E991" s="23">
        <v>5100.1499999999996</v>
      </c>
      <c r="F991" s="20" t="s">
        <v>14</v>
      </c>
      <c r="G991" s="23">
        <v>5100.1499999999996</v>
      </c>
      <c r="H991" s="23">
        <v>0</v>
      </c>
      <c r="I991" s="61" t="s">
        <v>21</v>
      </c>
    </row>
    <row r="992" spans="1:9" x14ac:dyDescent="0.25">
      <c r="A992" s="33" t="s">
        <v>875</v>
      </c>
      <c r="B992" s="63" t="s">
        <v>818</v>
      </c>
      <c r="C992" s="79" t="s">
        <v>876</v>
      </c>
      <c r="D992" s="92">
        <v>44866</v>
      </c>
      <c r="E992" s="23">
        <v>78175</v>
      </c>
      <c r="F992" s="20" t="s">
        <v>14</v>
      </c>
      <c r="G992" s="23">
        <v>78175</v>
      </c>
      <c r="H992" s="23">
        <v>0</v>
      </c>
      <c r="I992" s="61" t="s">
        <v>21</v>
      </c>
    </row>
    <row r="993" spans="1:9" x14ac:dyDescent="0.25">
      <c r="A993" s="33" t="s">
        <v>877</v>
      </c>
      <c r="B993" s="63" t="s">
        <v>777</v>
      </c>
      <c r="C993" s="79" t="s">
        <v>878</v>
      </c>
      <c r="D993" s="92">
        <v>44889</v>
      </c>
      <c r="E993" s="23">
        <v>47200</v>
      </c>
      <c r="F993" s="20" t="s">
        <v>14</v>
      </c>
      <c r="G993" s="23">
        <v>47200</v>
      </c>
      <c r="H993" s="23">
        <v>0</v>
      </c>
      <c r="I993" s="61" t="s">
        <v>21</v>
      </c>
    </row>
    <row r="994" spans="1:9" x14ac:dyDescent="0.25">
      <c r="A994" s="33" t="s">
        <v>879</v>
      </c>
      <c r="B994" s="63" t="s">
        <v>777</v>
      </c>
      <c r="C994" s="79" t="s">
        <v>880</v>
      </c>
      <c r="D994" s="92">
        <v>44889</v>
      </c>
      <c r="E994" s="23">
        <v>35400</v>
      </c>
      <c r="F994" s="20" t="s">
        <v>14</v>
      </c>
      <c r="G994" s="23">
        <v>35400</v>
      </c>
      <c r="H994" s="23">
        <v>0</v>
      </c>
      <c r="I994" s="61" t="s">
        <v>21</v>
      </c>
    </row>
    <row r="995" spans="1:9" x14ac:dyDescent="0.25">
      <c r="A995" s="33" t="s">
        <v>881</v>
      </c>
      <c r="B995" s="63" t="s">
        <v>755</v>
      </c>
      <c r="C995" s="79" t="s">
        <v>882</v>
      </c>
      <c r="D995" s="92">
        <v>44925</v>
      </c>
      <c r="E995" s="23">
        <v>92005.24</v>
      </c>
      <c r="F995" s="20" t="s">
        <v>14</v>
      </c>
      <c r="G995" s="23">
        <v>92005.24</v>
      </c>
      <c r="H995" s="23">
        <v>0</v>
      </c>
      <c r="I995" s="61" t="s">
        <v>21</v>
      </c>
    </row>
    <row r="996" spans="1:9" x14ac:dyDescent="0.25">
      <c r="A996" s="33" t="s">
        <v>883</v>
      </c>
      <c r="B996" s="63" t="s">
        <v>788</v>
      </c>
      <c r="C996" s="79" t="s">
        <v>884</v>
      </c>
      <c r="D996" s="92">
        <v>44866</v>
      </c>
      <c r="E996" s="23">
        <v>225974.1</v>
      </c>
      <c r="F996" s="20" t="s">
        <v>14</v>
      </c>
      <c r="G996" s="23">
        <v>225974.1</v>
      </c>
      <c r="H996" s="23">
        <v>0</v>
      </c>
      <c r="I996" s="61" t="s">
        <v>21</v>
      </c>
    </row>
    <row r="997" spans="1:9" x14ac:dyDescent="0.25">
      <c r="A997" s="33" t="s">
        <v>885</v>
      </c>
      <c r="B997" s="238" t="s">
        <v>886</v>
      </c>
      <c r="C997" s="79" t="s">
        <v>887</v>
      </c>
      <c r="D997" s="92">
        <v>44835</v>
      </c>
      <c r="E997" s="81">
        <v>967266</v>
      </c>
      <c r="F997" s="20" t="s">
        <v>14</v>
      </c>
      <c r="G997" s="81">
        <v>967266</v>
      </c>
      <c r="H997" s="23">
        <v>0</v>
      </c>
      <c r="I997" s="61" t="s">
        <v>21</v>
      </c>
    </row>
    <row r="998" spans="1:9" x14ac:dyDescent="0.25">
      <c r="A998" s="33" t="s">
        <v>888</v>
      </c>
      <c r="B998" s="238" t="s">
        <v>886</v>
      </c>
      <c r="C998" s="79" t="s">
        <v>889</v>
      </c>
      <c r="D998" s="92">
        <v>44835</v>
      </c>
      <c r="E998" s="81">
        <v>66708</v>
      </c>
      <c r="F998" s="20" t="s">
        <v>14</v>
      </c>
      <c r="G998" s="81">
        <v>66708</v>
      </c>
      <c r="H998" s="23">
        <v>0</v>
      </c>
      <c r="I998" s="61" t="s">
        <v>21</v>
      </c>
    </row>
    <row r="999" spans="1:9" x14ac:dyDescent="0.25">
      <c r="A999" s="33" t="s">
        <v>890</v>
      </c>
      <c r="B999" s="238" t="s">
        <v>886</v>
      </c>
      <c r="C999" s="79" t="s">
        <v>891</v>
      </c>
      <c r="D999" s="92">
        <v>44837</v>
      </c>
      <c r="E999" s="81">
        <v>33231.599999999999</v>
      </c>
      <c r="F999" s="20" t="s">
        <v>14</v>
      </c>
      <c r="G999" s="81">
        <v>33231.599999999999</v>
      </c>
      <c r="H999" s="81">
        <v>0</v>
      </c>
      <c r="I999" s="61" t="s">
        <v>21</v>
      </c>
    </row>
    <row r="1000" spans="1:9" x14ac:dyDescent="0.25">
      <c r="A1000" s="33" t="s">
        <v>890</v>
      </c>
      <c r="B1000" s="238" t="s">
        <v>886</v>
      </c>
      <c r="C1000" s="79" t="s">
        <v>892</v>
      </c>
      <c r="D1000" s="92">
        <v>44927</v>
      </c>
      <c r="E1000" s="81">
        <v>1867030.58</v>
      </c>
      <c r="F1000" s="20" t="s">
        <v>14</v>
      </c>
      <c r="G1000" s="81">
        <v>1867030.58</v>
      </c>
      <c r="H1000" s="81">
        <v>0</v>
      </c>
      <c r="I1000" s="61" t="s">
        <v>21</v>
      </c>
    </row>
    <row r="1001" spans="1:9" x14ac:dyDescent="0.25">
      <c r="A1001" s="33" t="s">
        <v>890</v>
      </c>
      <c r="B1001" s="238" t="s">
        <v>886</v>
      </c>
      <c r="C1001" s="79" t="s">
        <v>893</v>
      </c>
      <c r="D1001" s="92">
        <v>44927</v>
      </c>
      <c r="E1001" s="81">
        <v>7540</v>
      </c>
      <c r="F1001" s="20" t="s">
        <v>14</v>
      </c>
      <c r="G1001" s="81">
        <v>7540</v>
      </c>
      <c r="H1001" s="81">
        <v>0</v>
      </c>
      <c r="I1001" s="61" t="s">
        <v>21</v>
      </c>
    </row>
    <row r="1002" spans="1:9" x14ac:dyDescent="0.25">
      <c r="A1002" s="33" t="s">
        <v>890</v>
      </c>
      <c r="B1002" s="238" t="s">
        <v>886</v>
      </c>
      <c r="C1002" s="79" t="s">
        <v>894</v>
      </c>
      <c r="D1002" s="92">
        <v>44927</v>
      </c>
      <c r="E1002" s="81">
        <v>52200</v>
      </c>
      <c r="F1002" s="20" t="s">
        <v>14</v>
      </c>
      <c r="G1002" s="81">
        <v>52200</v>
      </c>
      <c r="H1002" s="81">
        <v>0</v>
      </c>
      <c r="I1002" s="61" t="s">
        <v>21</v>
      </c>
    </row>
    <row r="1003" spans="1:9" x14ac:dyDescent="0.25">
      <c r="A1003" s="33" t="s">
        <v>890</v>
      </c>
      <c r="B1003" s="238" t="s">
        <v>886</v>
      </c>
      <c r="C1003" s="79" t="s">
        <v>895</v>
      </c>
      <c r="D1003" s="92">
        <v>44927</v>
      </c>
      <c r="E1003" s="81">
        <v>58000</v>
      </c>
      <c r="F1003" s="20" t="s">
        <v>14</v>
      </c>
      <c r="G1003" s="81">
        <v>58000</v>
      </c>
      <c r="H1003" s="81">
        <v>0</v>
      </c>
      <c r="I1003" s="61" t="s">
        <v>21</v>
      </c>
    </row>
    <row r="1004" spans="1:9" x14ac:dyDescent="0.25">
      <c r="A1004" s="33" t="s">
        <v>890</v>
      </c>
      <c r="B1004" s="238" t="s">
        <v>886</v>
      </c>
      <c r="C1004" s="79" t="s">
        <v>896</v>
      </c>
      <c r="D1004" s="92">
        <v>44927</v>
      </c>
      <c r="E1004" s="81">
        <v>18560</v>
      </c>
      <c r="F1004" s="20" t="s">
        <v>14</v>
      </c>
      <c r="G1004" s="81">
        <v>18560</v>
      </c>
      <c r="H1004" s="81">
        <v>0</v>
      </c>
      <c r="I1004" s="61" t="s">
        <v>21</v>
      </c>
    </row>
    <row r="1005" spans="1:9" x14ac:dyDescent="0.25">
      <c r="A1005" s="33" t="s">
        <v>897</v>
      </c>
      <c r="B1005" s="238" t="s">
        <v>886</v>
      </c>
      <c r="C1005" s="79" t="s">
        <v>898</v>
      </c>
      <c r="D1005" s="92">
        <v>44837</v>
      </c>
      <c r="E1005" s="81">
        <v>33354</v>
      </c>
      <c r="F1005" s="20" t="s">
        <v>14</v>
      </c>
      <c r="G1005" s="81">
        <v>33354</v>
      </c>
      <c r="H1005" s="23">
        <v>0</v>
      </c>
      <c r="I1005" s="61" t="s">
        <v>21</v>
      </c>
    </row>
    <row r="1006" spans="1:9" x14ac:dyDescent="0.25">
      <c r="A1006" s="33" t="s">
        <v>897</v>
      </c>
      <c r="B1006" s="238" t="s">
        <v>886</v>
      </c>
      <c r="C1006" s="79" t="s">
        <v>899</v>
      </c>
      <c r="D1006" s="92">
        <v>44838</v>
      </c>
      <c r="E1006" s="81">
        <v>33354</v>
      </c>
      <c r="F1006" s="20" t="s">
        <v>14</v>
      </c>
      <c r="G1006" s="81">
        <v>33354</v>
      </c>
      <c r="H1006" s="23">
        <v>0</v>
      </c>
      <c r="I1006" s="61" t="s">
        <v>21</v>
      </c>
    </row>
    <row r="1007" spans="1:9" x14ac:dyDescent="0.25">
      <c r="A1007" s="33" t="s">
        <v>888</v>
      </c>
      <c r="B1007" s="238" t="s">
        <v>886</v>
      </c>
      <c r="C1007" s="79" t="s">
        <v>900</v>
      </c>
      <c r="D1007" s="92">
        <v>44840</v>
      </c>
      <c r="E1007" s="81">
        <v>66708</v>
      </c>
      <c r="F1007" s="20" t="s">
        <v>14</v>
      </c>
      <c r="G1007" s="81">
        <v>66708</v>
      </c>
      <c r="H1007" s="23">
        <v>0</v>
      </c>
      <c r="I1007" s="61" t="s">
        <v>21</v>
      </c>
    </row>
    <row r="1008" spans="1:9" x14ac:dyDescent="0.25">
      <c r="A1008" s="33" t="s">
        <v>901</v>
      </c>
      <c r="B1008" s="238" t="s">
        <v>886</v>
      </c>
      <c r="C1008" s="79" t="s">
        <v>902</v>
      </c>
      <c r="D1008" s="92">
        <v>44798</v>
      </c>
      <c r="E1008" s="81">
        <v>33476.400000000001</v>
      </c>
      <c r="F1008" s="20" t="s">
        <v>14</v>
      </c>
      <c r="G1008" s="81">
        <v>33476.400000000001</v>
      </c>
      <c r="H1008" s="23">
        <v>0</v>
      </c>
      <c r="I1008" s="61" t="s">
        <v>21</v>
      </c>
    </row>
    <row r="1009" spans="1:9" x14ac:dyDescent="0.25">
      <c r="A1009" s="33" t="s">
        <v>903</v>
      </c>
      <c r="B1009" s="238" t="s">
        <v>886</v>
      </c>
      <c r="C1009" s="79" t="s">
        <v>904</v>
      </c>
      <c r="D1009" s="92">
        <v>44806</v>
      </c>
      <c r="E1009" s="81">
        <v>211874.4</v>
      </c>
      <c r="F1009" s="20" t="s">
        <v>14</v>
      </c>
      <c r="G1009" s="81">
        <v>211874.4</v>
      </c>
      <c r="H1009" s="23">
        <v>0</v>
      </c>
      <c r="I1009" s="61" t="s">
        <v>21</v>
      </c>
    </row>
    <row r="1010" spans="1:9" x14ac:dyDescent="0.25">
      <c r="A1010" s="33" t="s">
        <v>901</v>
      </c>
      <c r="B1010" s="238" t="s">
        <v>886</v>
      </c>
      <c r="C1010" s="79" t="s">
        <v>905</v>
      </c>
      <c r="D1010" s="92">
        <v>44825</v>
      </c>
      <c r="E1010" s="81">
        <v>33476.400000000001</v>
      </c>
      <c r="F1010" s="20" t="s">
        <v>14</v>
      </c>
      <c r="G1010" s="81">
        <v>33476.400000000001</v>
      </c>
      <c r="H1010" s="23">
        <v>0</v>
      </c>
      <c r="I1010" s="61" t="s">
        <v>21</v>
      </c>
    </row>
    <row r="1011" spans="1:9" x14ac:dyDescent="0.25">
      <c r="A1011" s="33" t="s">
        <v>906</v>
      </c>
      <c r="B1011" s="238" t="s">
        <v>886</v>
      </c>
      <c r="C1011" s="79" t="s">
        <v>907</v>
      </c>
      <c r="D1011" s="92">
        <v>44832</v>
      </c>
      <c r="E1011" s="81">
        <v>334764</v>
      </c>
      <c r="F1011" s="20" t="s">
        <v>14</v>
      </c>
      <c r="G1011" s="81">
        <v>334764</v>
      </c>
      <c r="H1011" s="23">
        <v>0</v>
      </c>
      <c r="I1011" s="61" t="s">
        <v>21</v>
      </c>
    </row>
    <row r="1012" spans="1:9" x14ac:dyDescent="0.25">
      <c r="A1012" s="33" t="s">
        <v>901</v>
      </c>
      <c r="B1012" s="238" t="s">
        <v>886</v>
      </c>
      <c r="C1012" s="79" t="s">
        <v>908</v>
      </c>
      <c r="D1012" s="92">
        <v>44832</v>
      </c>
      <c r="E1012" s="81">
        <v>33476.400000000001</v>
      </c>
      <c r="F1012" s="20" t="s">
        <v>14</v>
      </c>
      <c r="G1012" s="81">
        <v>33476.400000000001</v>
      </c>
      <c r="H1012" s="23">
        <v>0</v>
      </c>
      <c r="I1012" s="61" t="s">
        <v>21</v>
      </c>
    </row>
    <row r="1013" spans="1:9" x14ac:dyDescent="0.25">
      <c r="A1013" s="33" t="s">
        <v>909</v>
      </c>
      <c r="B1013" s="238" t="s">
        <v>886</v>
      </c>
      <c r="C1013" s="79" t="s">
        <v>910</v>
      </c>
      <c r="D1013" s="92">
        <v>44832</v>
      </c>
      <c r="E1013" s="81">
        <v>234334.8</v>
      </c>
      <c r="F1013" s="20" t="s">
        <v>14</v>
      </c>
      <c r="G1013" s="81">
        <v>234334.8</v>
      </c>
      <c r="H1013" s="23">
        <v>0</v>
      </c>
      <c r="I1013" s="61" t="s">
        <v>21</v>
      </c>
    </row>
    <row r="1014" spans="1:9" x14ac:dyDescent="0.25">
      <c r="A1014" s="33" t="s">
        <v>911</v>
      </c>
      <c r="B1014" s="238" t="s">
        <v>886</v>
      </c>
      <c r="C1014" s="79" t="s">
        <v>912</v>
      </c>
      <c r="D1014" s="92">
        <v>44837</v>
      </c>
      <c r="E1014" s="81">
        <v>100429.2</v>
      </c>
      <c r="F1014" s="20" t="s">
        <v>14</v>
      </c>
      <c r="G1014" s="81">
        <v>100429.2</v>
      </c>
      <c r="H1014" s="23">
        <v>0</v>
      </c>
      <c r="I1014" s="61" t="s">
        <v>21</v>
      </c>
    </row>
    <row r="1015" spans="1:9" x14ac:dyDescent="0.25">
      <c r="A1015" s="33" t="s">
        <v>913</v>
      </c>
      <c r="B1015" s="238" t="s">
        <v>886</v>
      </c>
      <c r="C1015" s="79" t="s">
        <v>914</v>
      </c>
      <c r="D1015" s="92">
        <v>44852</v>
      </c>
      <c r="E1015" s="81">
        <v>388436.4</v>
      </c>
      <c r="F1015" s="20" t="s">
        <v>14</v>
      </c>
      <c r="G1015" s="81">
        <v>388436.4</v>
      </c>
      <c r="H1015" s="23">
        <v>0</v>
      </c>
      <c r="I1015" s="61" t="s">
        <v>21</v>
      </c>
    </row>
    <row r="1016" spans="1:9" x14ac:dyDescent="0.25">
      <c r="A1016" s="33" t="s">
        <v>911</v>
      </c>
      <c r="B1016" s="238" t="s">
        <v>886</v>
      </c>
      <c r="C1016" s="79" t="s">
        <v>915</v>
      </c>
      <c r="D1016" s="92">
        <v>44858</v>
      </c>
      <c r="E1016" s="81">
        <v>100612.8</v>
      </c>
      <c r="F1016" s="20" t="s">
        <v>14</v>
      </c>
      <c r="G1016" s="81">
        <v>100612.8</v>
      </c>
      <c r="H1016" s="23">
        <v>0</v>
      </c>
      <c r="I1016" s="61" t="s">
        <v>21</v>
      </c>
    </row>
    <row r="1017" spans="1:9" x14ac:dyDescent="0.25">
      <c r="A1017" s="33" t="s">
        <v>916</v>
      </c>
      <c r="B1017" s="238" t="s">
        <v>886</v>
      </c>
      <c r="C1017" s="79" t="s">
        <v>917</v>
      </c>
      <c r="D1017" s="92">
        <v>44858</v>
      </c>
      <c r="E1017" s="81">
        <v>133905.60000000001</v>
      </c>
      <c r="F1017" s="20" t="s">
        <v>14</v>
      </c>
      <c r="G1017" s="81">
        <v>133905.60000000001</v>
      </c>
      <c r="H1017" s="23">
        <v>0</v>
      </c>
      <c r="I1017" s="61" t="s">
        <v>21</v>
      </c>
    </row>
    <row r="1018" spans="1:9" x14ac:dyDescent="0.25">
      <c r="A1018" s="33" t="s">
        <v>903</v>
      </c>
      <c r="B1018" s="238" t="s">
        <v>886</v>
      </c>
      <c r="C1018" s="79" t="s">
        <v>918</v>
      </c>
      <c r="D1018" s="92">
        <v>44858</v>
      </c>
      <c r="E1018" s="81">
        <v>200858.4</v>
      </c>
      <c r="F1018" s="20" t="s">
        <v>14</v>
      </c>
      <c r="G1018" s="81">
        <v>200858.4</v>
      </c>
      <c r="H1018" s="23">
        <v>0</v>
      </c>
      <c r="I1018" s="61" t="s">
        <v>21</v>
      </c>
    </row>
    <row r="1019" spans="1:9" x14ac:dyDescent="0.25">
      <c r="A1019" s="33" t="s">
        <v>919</v>
      </c>
      <c r="B1019" s="238" t="s">
        <v>886</v>
      </c>
      <c r="C1019" s="79" t="s">
        <v>920</v>
      </c>
      <c r="D1019" s="92">
        <v>44865</v>
      </c>
      <c r="E1019" s="81">
        <v>167382</v>
      </c>
      <c r="F1019" s="20" t="s">
        <v>14</v>
      </c>
      <c r="G1019" s="81">
        <v>167382</v>
      </c>
      <c r="H1019" s="23">
        <v>0</v>
      </c>
      <c r="I1019" s="61" t="s">
        <v>21</v>
      </c>
    </row>
    <row r="1020" spans="1:9" x14ac:dyDescent="0.25">
      <c r="A1020" s="33" t="s">
        <v>921</v>
      </c>
      <c r="B1020" s="238" t="s">
        <v>886</v>
      </c>
      <c r="C1020" s="79" t="s">
        <v>922</v>
      </c>
      <c r="D1020" s="92">
        <v>44866</v>
      </c>
      <c r="E1020" s="81">
        <v>1190952</v>
      </c>
      <c r="F1020" s="20" t="s">
        <v>14</v>
      </c>
      <c r="G1020" s="81">
        <v>1190952</v>
      </c>
      <c r="H1020" s="23">
        <v>0</v>
      </c>
      <c r="I1020" s="61" t="s">
        <v>21</v>
      </c>
    </row>
    <row r="1021" spans="1:9" x14ac:dyDescent="0.25">
      <c r="A1021" s="33" t="s">
        <v>923</v>
      </c>
      <c r="B1021" s="238" t="s">
        <v>886</v>
      </c>
      <c r="C1021" s="79" t="s">
        <v>924</v>
      </c>
      <c r="D1021" s="92">
        <v>44880</v>
      </c>
      <c r="E1021" s="81">
        <v>33537.599999999999</v>
      </c>
      <c r="F1021" s="20" t="s">
        <v>14</v>
      </c>
      <c r="G1021" s="81">
        <v>33537.599999999999</v>
      </c>
      <c r="H1021" s="23">
        <v>0</v>
      </c>
      <c r="I1021" s="61" t="s">
        <v>21</v>
      </c>
    </row>
    <row r="1022" spans="1:9" x14ac:dyDescent="0.25">
      <c r="A1022" s="33" t="s">
        <v>923</v>
      </c>
      <c r="B1022" s="238" t="s">
        <v>886</v>
      </c>
      <c r="C1022" s="79" t="s">
        <v>925</v>
      </c>
      <c r="D1022" s="92">
        <v>44880</v>
      </c>
      <c r="E1022" s="81">
        <v>35312.400000000001</v>
      </c>
      <c r="F1022" s="20" t="s">
        <v>14</v>
      </c>
      <c r="G1022" s="81">
        <v>35312.400000000001</v>
      </c>
      <c r="H1022" s="23">
        <v>0</v>
      </c>
      <c r="I1022" s="61" t="s">
        <v>21</v>
      </c>
    </row>
    <row r="1023" spans="1:9" x14ac:dyDescent="0.25">
      <c r="A1023" s="33" t="s">
        <v>1203</v>
      </c>
      <c r="B1023" s="238" t="s">
        <v>886</v>
      </c>
      <c r="C1023" s="79" t="s">
        <v>1202</v>
      </c>
      <c r="D1023" s="92">
        <v>44958</v>
      </c>
      <c r="E1023" s="81">
        <v>104101.2</v>
      </c>
      <c r="F1023" s="20" t="s">
        <v>14</v>
      </c>
      <c r="G1023" s="81">
        <v>0</v>
      </c>
      <c r="H1023" s="23">
        <v>104101.2</v>
      </c>
      <c r="I1023" s="61" t="s">
        <v>15</v>
      </c>
    </row>
    <row r="1024" spans="1:9" x14ac:dyDescent="0.25">
      <c r="A1024" s="33" t="s">
        <v>1205</v>
      </c>
      <c r="B1024" s="238" t="s">
        <v>886</v>
      </c>
      <c r="C1024" s="79" t="s">
        <v>1204</v>
      </c>
      <c r="D1024" s="92">
        <v>44958</v>
      </c>
      <c r="E1024" s="81">
        <v>34700.400000000001</v>
      </c>
      <c r="F1024" s="20" t="s">
        <v>14</v>
      </c>
      <c r="G1024" s="81">
        <v>0</v>
      </c>
      <c r="H1024" s="23">
        <v>34700.400000000001</v>
      </c>
      <c r="I1024" s="61" t="s">
        <v>15</v>
      </c>
    </row>
    <row r="1025" spans="1:9" x14ac:dyDescent="0.25">
      <c r="A1025" s="33" t="s">
        <v>1207</v>
      </c>
      <c r="B1025" s="238" t="s">
        <v>886</v>
      </c>
      <c r="C1025" s="79" t="s">
        <v>1206</v>
      </c>
      <c r="D1025" s="92">
        <v>44958</v>
      </c>
      <c r="E1025" s="81">
        <v>34700.400000000001</v>
      </c>
      <c r="F1025" s="20" t="s">
        <v>14</v>
      </c>
      <c r="G1025" s="81">
        <v>0</v>
      </c>
      <c r="H1025" s="23">
        <v>34761.599999999999</v>
      </c>
      <c r="I1025" s="61" t="s">
        <v>15</v>
      </c>
    </row>
    <row r="1026" spans="1:9" x14ac:dyDescent="0.25">
      <c r="A1026" s="33" t="s">
        <v>1205</v>
      </c>
      <c r="B1026" s="238" t="s">
        <v>886</v>
      </c>
      <c r="C1026" s="79" t="s">
        <v>1208</v>
      </c>
      <c r="D1026" s="92">
        <v>44958</v>
      </c>
      <c r="E1026" s="81">
        <v>34700.400000000001</v>
      </c>
      <c r="F1026" s="20" t="s">
        <v>14</v>
      </c>
      <c r="G1026" s="81">
        <v>0</v>
      </c>
      <c r="H1026" s="23">
        <v>34700.400000000001</v>
      </c>
      <c r="I1026" s="61" t="s">
        <v>15</v>
      </c>
    </row>
    <row r="1027" spans="1:9" x14ac:dyDescent="0.25">
      <c r="A1027" s="33" t="s">
        <v>926</v>
      </c>
      <c r="B1027" s="238" t="s">
        <v>927</v>
      </c>
      <c r="C1027" s="79" t="s">
        <v>928</v>
      </c>
      <c r="D1027" s="92">
        <v>44953</v>
      </c>
      <c r="E1027" s="81">
        <v>346826.26</v>
      </c>
      <c r="F1027" s="20" t="s">
        <v>14</v>
      </c>
      <c r="G1027" s="81">
        <v>346826.26</v>
      </c>
      <c r="H1027" s="23">
        <v>0</v>
      </c>
      <c r="I1027" s="61" t="s">
        <v>21</v>
      </c>
    </row>
    <row r="1028" spans="1:9" x14ac:dyDescent="0.25">
      <c r="A1028" s="33" t="s">
        <v>926</v>
      </c>
      <c r="B1028" s="238" t="s">
        <v>927</v>
      </c>
      <c r="C1028" s="79" t="s">
        <v>929</v>
      </c>
      <c r="D1028" s="92">
        <v>44953</v>
      </c>
      <c r="E1028" s="81">
        <v>356413.86</v>
      </c>
      <c r="F1028" s="20" t="s">
        <v>14</v>
      </c>
      <c r="G1028" s="81">
        <v>356413.86</v>
      </c>
      <c r="H1028" s="23">
        <v>0</v>
      </c>
      <c r="I1028" s="61" t="s">
        <v>21</v>
      </c>
    </row>
    <row r="1029" spans="1:9" x14ac:dyDescent="0.25">
      <c r="A1029" s="33" t="s">
        <v>926</v>
      </c>
      <c r="B1029" s="238" t="s">
        <v>927</v>
      </c>
      <c r="C1029" s="79" t="s">
        <v>930</v>
      </c>
      <c r="D1029" s="92">
        <v>44953</v>
      </c>
      <c r="E1029" s="81">
        <v>22601.89</v>
      </c>
      <c r="F1029" s="20" t="s">
        <v>14</v>
      </c>
      <c r="G1029" s="81">
        <v>22601.89</v>
      </c>
      <c r="H1029" s="23">
        <v>0</v>
      </c>
      <c r="I1029" s="61" t="s">
        <v>21</v>
      </c>
    </row>
    <row r="1030" spans="1:9" x14ac:dyDescent="0.25">
      <c r="A1030" s="33" t="s">
        <v>926</v>
      </c>
      <c r="B1030" s="238" t="s">
        <v>927</v>
      </c>
      <c r="C1030" s="79" t="s">
        <v>931</v>
      </c>
      <c r="D1030" s="92">
        <v>44950</v>
      </c>
      <c r="E1030" s="81">
        <v>3880.5</v>
      </c>
      <c r="F1030" s="20" t="s">
        <v>14</v>
      </c>
      <c r="G1030" s="81">
        <v>3880.5</v>
      </c>
      <c r="H1030" s="23">
        <v>0</v>
      </c>
      <c r="I1030" s="61" t="s">
        <v>21</v>
      </c>
    </row>
    <row r="1031" spans="1:9" x14ac:dyDescent="0.25">
      <c r="A1031" s="33" t="s">
        <v>932</v>
      </c>
      <c r="B1031" s="238" t="s">
        <v>933</v>
      </c>
      <c r="C1031" s="79" t="s">
        <v>934</v>
      </c>
      <c r="D1031" s="92">
        <v>44885</v>
      </c>
      <c r="E1031" s="81">
        <v>293005</v>
      </c>
      <c r="F1031" s="20" t="s">
        <v>14</v>
      </c>
      <c r="G1031" s="81">
        <v>293005</v>
      </c>
      <c r="H1031" s="23">
        <v>0</v>
      </c>
      <c r="I1031" s="61" t="s">
        <v>21</v>
      </c>
    </row>
    <row r="1032" spans="1:9" x14ac:dyDescent="0.25">
      <c r="A1032" s="33" t="s">
        <v>932</v>
      </c>
      <c r="B1032" s="238" t="s">
        <v>933</v>
      </c>
      <c r="C1032" s="79" t="s">
        <v>935</v>
      </c>
      <c r="D1032" s="92">
        <v>44882</v>
      </c>
      <c r="E1032" s="81">
        <v>291760</v>
      </c>
      <c r="F1032" s="20" t="s">
        <v>14</v>
      </c>
      <c r="G1032" s="81">
        <v>291760</v>
      </c>
      <c r="H1032" s="23">
        <v>0</v>
      </c>
      <c r="I1032" s="61" t="s">
        <v>21</v>
      </c>
    </row>
    <row r="1033" spans="1:9" x14ac:dyDescent="0.25">
      <c r="A1033" s="33" t="s">
        <v>932</v>
      </c>
      <c r="B1033" s="238" t="s">
        <v>933</v>
      </c>
      <c r="C1033" s="79" t="s">
        <v>1209</v>
      </c>
      <c r="D1033" s="92">
        <v>44958</v>
      </c>
      <c r="E1033" s="81">
        <v>289270</v>
      </c>
      <c r="F1033" s="20" t="s">
        <v>14</v>
      </c>
      <c r="G1033" s="81">
        <v>0</v>
      </c>
      <c r="H1033" s="23">
        <v>289270</v>
      </c>
      <c r="I1033" s="61" t="s">
        <v>15</v>
      </c>
    </row>
    <row r="1034" spans="1:9" x14ac:dyDescent="0.25">
      <c r="A1034" s="33" t="s">
        <v>1211</v>
      </c>
      <c r="B1034" s="238" t="s">
        <v>933</v>
      </c>
      <c r="C1034" s="79" t="s">
        <v>1210</v>
      </c>
      <c r="D1034" s="92">
        <v>44963</v>
      </c>
      <c r="E1034" s="81">
        <v>299680.84000000003</v>
      </c>
      <c r="F1034" s="20" t="s">
        <v>14</v>
      </c>
      <c r="G1034" s="81">
        <v>0</v>
      </c>
      <c r="H1034" s="23">
        <v>299680.84000000003</v>
      </c>
      <c r="I1034" s="61" t="s">
        <v>15</v>
      </c>
    </row>
    <row r="1035" spans="1:9" x14ac:dyDescent="0.25">
      <c r="A1035" s="33" t="s">
        <v>1211</v>
      </c>
      <c r="B1035" s="238" t="s">
        <v>933</v>
      </c>
      <c r="C1035" s="79" t="s">
        <v>1212</v>
      </c>
      <c r="D1035" s="92">
        <v>44978</v>
      </c>
      <c r="E1035" s="81">
        <v>307127.21999999997</v>
      </c>
      <c r="F1035" s="20" t="s">
        <v>14</v>
      </c>
      <c r="G1035" s="81">
        <v>0</v>
      </c>
      <c r="H1035" s="23">
        <v>307127.21999999997</v>
      </c>
      <c r="I1035" s="61" t="s">
        <v>15</v>
      </c>
    </row>
    <row r="1036" spans="1:9" x14ac:dyDescent="0.25">
      <c r="A1036" s="33" t="s">
        <v>936</v>
      </c>
      <c r="B1036" s="238" t="s">
        <v>937</v>
      </c>
      <c r="C1036" s="79" t="s">
        <v>938</v>
      </c>
      <c r="D1036" s="92">
        <v>44883</v>
      </c>
      <c r="E1036" s="81">
        <v>78128</v>
      </c>
      <c r="F1036" s="20" t="s">
        <v>14</v>
      </c>
      <c r="G1036" s="81">
        <v>78128</v>
      </c>
      <c r="H1036" s="23">
        <v>0</v>
      </c>
      <c r="I1036" s="61" t="s">
        <v>21</v>
      </c>
    </row>
    <row r="1037" spans="1:9" x14ac:dyDescent="0.25">
      <c r="A1037" s="33" t="s">
        <v>939</v>
      </c>
      <c r="B1037" s="238" t="s">
        <v>940</v>
      </c>
      <c r="C1037" s="79" t="s">
        <v>941</v>
      </c>
      <c r="D1037" s="92">
        <v>44903</v>
      </c>
      <c r="E1037" s="81">
        <v>36127</v>
      </c>
      <c r="F1037" s="20" t="s">
        <v>14</v>
      </c>
      <c r="G1037" s="81">
        <v>0</v>
      </c>
      <c r="H1037" s="23">
        <v>36127</v>
      </c>
      <c r="I1037" s="61" t="s">
        <v>15</v>
      </c>
    </row>
    <row r="1038" spans="1:9" x14ac:dyDescent="0.25">
      <c r="A1038" s="33" t="s">
        <v>942</v>
      </c>
      <c r="B1038" s="63" t="s">
        <v>755</v>
      </c>
      <c r="C1038" s="79" t="s">
        <v>712</v>
      </c>
      <c r="D1038" s="92">
        <v>44866</v>
      </c>
      <c r="E1038" s="81">
        <v>141852.53</v>
      </c>
      <c r="F1038" s="20" t="s">
        <v>14</v>
      </c>
      <c r="G1038" s="81">
        <v>141852.53</v>
      </c>
      <c r="H1038" s="23">
        <v>0</v>
      </c>
      <c r="I1038" s="61" t="s">
        <v>21</v>
      </c>
    </row>
    <row r="1039" spans="1:9" x14ac:dyDescent="0.25">
      <c r="A1039" s="33" t="s">
        <v>943</v>
      </c>
      <c r="B1039" s="63" t="s">
        <v>944</v>
      </c>
      <c r="C1039" s="79" t="s">
        <v>945</v>
      </c>
      <c r="D1039" s="92">
        <v>44886</v>
      </c>
      <c r="E1039" s="81">
        <v>871529.4</v>
      </c>
      <c r="F1039" s="20" t="s">
        <v>14</v>
      </c>
      <c r="G1039" s="81">
        <v>871529.4</v>
      </c>
      <c r="H1039" s="23">
        <v>0</v>
      </c>
      <c r="I1039" s="61" t="s">
        <v>21</v>
      </c>
    </row>
    <row r="1040" spans="1:9" x14ac:dyDescent="0.25">
      <c r="A1040" s="33" t="s">
        <v>946</v>
      </c>
      <c r="B1040" s="63" t="s">
        <v>947</v>
      </c>
      <c r="C1040" s="79" t="s">
        <v>450</v>
      </c>
      <c r="D1040" s="18">
        <v>44286</v>
      </c>
      <c r="E1040" s="23">
        <v>27417.3</v>
      </c>
      <c r="F1040" s="20" t="s">
        <v>14</v>
      </c>
      <c r="G1040" s="19">
        <v>0</v>
      </c>
      <c r="H1040" s="23">
        <v>27417.3</v>
      </c>
      <c r="I1040" s="61" t="s">
        <v>15</v>
      </c>
    </row>
    <row r="1041" spans="1:9" x14ac:dyDescent="0.25">
      <c r="A1041" s="33" t="s">
        <v>948</v>
      </c>
      <c r="B1041" s="63" t="s">
        <v>783</v>
      </c>
      <c r="C1041" s="79" t="s">
        <v>949</v>
      </c>
      <c r="D1041" s="18">
        <v>44901</v>
      </c>
      <c r="E1041" s="23">
        <v>128856</v>
      </c>
      <c r="F1041" s="20" t="s">
        <v>14</v>
      </c>
      <c r="G1041" s="23">
        <v>128856</v>
      </c>
      <c r="H1041" s="23">
        <v>0</v>
      </c>
      <c r="I1041" s="61" t="s">
        <v>21</v>
      </c>
    </row>
    <row r="1042" spans="1:9" x14ac:dyDescent="0.25">
      <c r="A1042" s="33" t="s">
        <v>950</v>
      </c>
      <c r="B1042" s="63" t="s">
        <v>951</v>
      </c>
      <c r="C1042" s="79" t="s">
        <v>952</v>
      </c>
      <c r="D1042" s="18">
        <v>44896</v>
      </c>
      <c r="E1042" s="23">
        <v>290811</v>
      </c>
      <c r="F1042" s="20" t="s">
        <v>14</v>
      </c>
      <c r="G1042" s="23">
        <v>290811</v>
      </c>
      <c r="H1042" s="23">
        <v>0</v>
      </c>
      <c r="I1042" s="61" t="s">
        <v>21</v>
      </c>
    </row>
    <row r="1043" spans="1:9" x14ac:dyDescent="0.25">
      <c r="A1043" s="33" t="s">
        <v>953</v>
      </c>
      <c r="B1043" s="63" t="s">
        <v>954</v>
      </c>
      <c r="C1043" s="79" t="s">
        <v>955</v>
      </c>
      <c r="D1043" s="18">
        <v>44866</v>
      </c>
      <c r="E1043" s="23">
        <v>1863370.01</v>
      </c>
      <c r="F1043" s="20" t="s">
        <v>14</v>
      </c>
      <c r="G1043" s="23">
        <v>1863370.01</v>
      </c>
      <c r="H1043" s="23">
        <v>0</v>
      </c>
      <c r="I1043" s="61" t="s">
        <v>21</v>
      </c>
    </row>
    <row r="1044" spans="1:9" x14ac:dyDescent="0.25">
      <c r="A1044" s="33" t="s">
        <v>1214</v>
      </c>
      <c r="B1044" s="63" t="s">
        <v>820</v>
      </c>
      <c r="C1044" s="79" t="s">
        <v>1213</v>
      </c>
      <c r="D1044" s="18">
        <v>44978</v>
      </c>
      <c r="E1044" s="23">
        <v>9177.7800000000007</v>
      </c>
      <c r="F1044" s="20" t="s">
        <v>14</v>
      </c>
      <c r="G1044" s="19">
        <v>0</v>
      </c>
      <c r="H1044" s="23">
        <v>9177.7800000000007</v>
      </c>
      <c r="I1044" s="61" t="s">
        <v>15</v>
      </c>
    </row>
    <row r="1045" spans="1:9" x14ac:dyDescent="0.25">
      <c r="A1045" s="33" t="s">
        <v>1215</v>
      </c>
      <c r="B1045" s="63" t="s">
        <v>777</v>
      </c>
      <c r="C1045" s="79" t="s">
        <v>297</v>
      </c>
      <c r="D1045" s="18">
        <v>44958</v>
      </c>
      <c r="E1045" s="23">
        <v>129092</v>
      </c>
      <c r="F1045" s="20" t="s">
        <v>14</v>
      </c>
      <c r="G1045" s="19">
        <v>0</v>
      </c>
      <c r="H1045" s="23">
        <v>129092</v>
      </c>
      <c r="I1045" s="61" t="s">
        <v>15</v>
      </c>
    </row>
    <row r="1046" spans="1:9" x14ac:dyDescent="0.25">
      <c r="A1046" s="33" t="s">
        <v>1217</v>
      </c>
      <c r="B1046" s="63" t="s">
        <v>1218</v>
      </c>
      <c r="C1046" s="239" t="s">
        <v>1216</v>
      </c>
      <c r="D1046" s="18">
        <v>44958</v>
      </c>
      <c r="E1046" s="33">
        <v>45543.71</v>
      </c>
      <c r="F1046" s="20" t="s">
        <v>14</v>
      </c>
      <c r="G1046" s="19">
        <v>0</v>
      </c>
      <c r="H1046" s="23">
        <v>45543.71</v>
      </c>
      <c r="I1046" s="61" t="s">
        <v>15</v>
      </c>
    </row>
    <row r="1047" spans="1:9" x14ac:dyDescent="0.25">
      <c r="A1047" s="33" t="s">
        <v>1217</v>
      </c>
      <c r="B1047" s="63" t="s">
        <v>1218</v>
      </c>
      <c r="C1047" s="79" t="s">
        <v>1219</v>
      </c>
      <c r="D1047" s="18">
        <v>44958</v>
      </c>
      <c r="E1047" s="23">
        <v>660000</v>
      </c>
      <c r="F1047" s="20" t="s">
        <v>14</v>
      </c>
      <c r="G1047" s="19">
        <v>0</v>
      </c>
      <c r="H1047" s="23">
        <v>660000</v>
      </c>
      <c r="I1047" s="61" t="s">
        <v>15</v>
      </c>
    </row>
    <row r="1048" spans="1:9" x14ac:dyDescent="0.25">
      <c r="A1048" s="33" t="s">
        <v>1217</v>
      </c>
      <c r="B1048" s="63" t="s">
        <v>1218</v>
      </c>
      <c r="C1048" s="79" t="s">
        <v>1220</v>
      </c>
      <c r="D1048" s="18">
        <v>44958</v>
      </c>
      <c r="E1048" s="23">
        <v>260871.38</v>
      </c>
      <c r="F1048" s="20" t="s">
        <v>14</v>
      </c>
      <c r="G1048" s="19">
        <v>0</v>
      </c>
      <c r="H1048" s="23">
        <v>260871.38</v>
      </c>
      <c r="I1048" s="61" t="s">
        <v>15</v>
      </c>
    </row>
    <row r="1049" spans="1:9" x14ac:dyDescent="0.25">
      <c r="A1049" s="33" t="s">
        <v>1217</v>
      </c>
      <c r="B1049" s="63" t="s">
        <v>1218</v>
      </c>
      <c r="C1049" s="79" t="s">
        <v>1221</v>
      </c>
      <c r="D1049" s="18">
        <v>44958</v>
      </c>
      <c r="E1049" s="23">
        <v>422.45</v>
      </c>
      <c r="F1049" s="20" t="s">
        <v>14</v>
      </c>
      <c r="G1049" s="19">
        <v>0</v>
      </c>
      <c r="H1049" s="23">
        <v>422.45</v>
      </c>
      <c r="I1049" s="61" t="s">
        <v>15</v>
      </c>
    </row>
    <row r="1050" spans="1:9" x14ac:dyDescent="0.25">
      <c r="A1050" s="33" t="s">
        <v>1217</v>
      </c>
      <c r="B1050" s="63" t="s">
        <v>1218</v>
      </c>
      <c r="C1050" s="79" t="s">
        <v>1222</v>
      </c>
      <c r="D1050" s="18">
        <v>44958</v>
      </c>
      <c r="E1050" s="23">
        <v>30000</v>
      </c>
      <c r="F1050" s="20" t="s">
        <v>14</v>
      </c>
      <c r="G1050" s="19">
        <v>0</v>
      </c>
      <c r="H1050" s="23">
        <v>30000</v>
      </c>
      <c r="I1050" s="61" t="s">
        <v>15</v>
      </c>
    </row>
    <row r="1051" spans="1:9" x14ac:dyDescent="0.25">
      <c r="A1051" s="33" t="s">
        <v>1217</v>
      </c>
      <c r="B1051" s="63" t="s">
        <v>1218</v>
      </c>
      <c r="C1051" s="79" t="s">
        <v>1223</v>
      </c>
      <c r="D1051" s="18">
        <v>44965</v>
      </c>
      <c r="E1051" s="23">
        <v>15422.45</v>
      </c>
      <c r="F1051" s="20" t="s">
        <v>14</v>
      </c>
      <c r="G1051" s="19">
        <v>0</v>
      </c>
      <c r="H1051" s="23">
        <v>15422.45</v>
      </c>
      <c r="I1051" s="61" t="s">
        <v>15</v>
      </c>
    </row>
    <row r="1052" spans="1:9" x14ac:dyDescent="0.25">
      <c r="A1052" s="33" t="s">
        <v>1217</v>
      </c>
      <c r="B1052" s="63" t="s">
        <v>1218</v>
      </c>
      <c r="C1052" s="79" t="s">
        <v>1224</v>
      </c>
      <c r="D1052" s="18">
        <v>44965</v>
      </c>
      <c r="E1052" s="23">
        <v>8606.48</v>
      </c>
      <c r="F1052" s="20" t="s">
        <v>14</v>
      </c>
      <c r="G1052" s="19">
        <v>0</v>
      </c>
      <c r="H1052" s="23">
        <v>8606.48</v>
      </c>
      <c r="I1052" s="61" t="s">
        <v>15</v>
      </c>
    </row>
    <row r="1053" spans="1:9" x14ac:dyDescent="0.25">
      <c r="A1053" s="33" t="s">
        <v>1217</v>
      </c>
      <c r="B1053" s="63" t="s">
        <v>1218</v>
      </c>
      <c r="C1053" s="79" t="s">
        <v>1225</v>
      </c>
      <c r="D1053" s="18">
        <v>44965</v>
      </c>
      <c r="E1053" s="23">
        <v>263188.99</v>
      </c>
      <c r="F1053" s="20" t="s">
        <v>14</v>
      </c>
      <c r="G1053" s="19">
        <v>0</v>
      </c>
      <c r="H1053" s="23">
        <v>263188.99</v>
      </c>
      <c r="I1053" s="61" t="s">
        <v>15</v>
      </c>
    </row>
    <row r="1054" spans="1:9" x14ac:dyDescent="0.25">
      <c r="A1054" s="33" t="s">
        <v>1217</v>
      </c>
      <c r="B1054" s="63" t="s">
        <v>1218</v>
      </c>
      <c r="C1054" s="79" t="s">
        <v>1226</v>
      </c>
      <c r="D1054" s="18">
        <v>44965</v>
      </c>
      <c r="E1054" s="23">
        <v>489911.53</v>
      </c>
      <c r="F1054" s="20" t="s">
        <v>14</v>
      </c>
      <c r="G1054" s="19">
        <v>0</v>
      </c>
      <c r="H1054" s="23">
        <v>489911.53</v>
      </c>
      <c r="I1054" s="61" t="s">
        <v>15</v>
      </c>
    </row>
    <row r="1055" spans="1:9" x14ac:dyDescent="0.25">
      <c r="A1055" s="33" t="s">
        <v>1217</v>
      </c>
      <c r="B1055" s="63" t="s">
        <v>1218</v>
      </c>
      <c r="C1055" s="79" t="s">
        <v>1227</v>
      </c>
      <c r="D1055" s="18">
        <v>44965</v>
      </c>
      <c r="E1055" s="23">
        <v>7833.34</v>
      </c>
      <c r="F1055" s="20" t="s">
        <v>14</v>
      </c>
      <c r="G1055" s="19">
        <v>0</v>
      </c>
      <c r="H1055" s="23">
        <v>7833.34</v>
      </c>
      <c r="I1055" s="61" t="s">
        <v>15</v>
      </c>
    </row>
    <row r="1056" spans="1:9" x14ac:dyDescent="0.25">
      <c r="A1056" s="33" t="s">
        <v>1217</v>
      </c>
      <c r="B1056" s="63" t="s">
        <v>1218</v>
      </c>
      <c r="C1056" s="79" t="s">
        <v>1228</v>
      </c>
      <c r="D1056" s="18">
        <v>44965</v>
      </c>
      <c r="E1056" s="23">
        <v>1817.4</v>
      </c>
      <c r="F1056" s="20" t="s">
        <v>14</v>
      </c>
      <c r="G1056" s="19">
        <v>0</v>
      </c>
      <c r="H1056" s="23">
        <v>1817.4</v>
      </c>
      <c r="I1056" s="61" t="s">
        <v>15</v>
      </c>
    </row>
    <row r="1057" spans="1:9" x14ac:dyDescent="0.25">
      <c r="A1057" s="33" t="s">
        <v>1217</v>
      </c>
      <c r="B1057" s="63" t="s">
        <v>1218</v>
      </c>
      <c r="C1057" s="79" t="s">
        <v>1229</v>
      </c>
      <c r="D1057" s="18">
        <v>44965</v>
      </c>
      <c r="E1057" s="23">
        <v>11577.74</v>
      </c>
      <c r="F1057" s="20" t="s">
        <v>14</v>
      </c>
      <c r="G1057" s="19">
        <v>0</v>
      </c>
      <c r="H1057" s="23">
        <v>11577.74</v>
      </c>
      <c r="I1057" s="61" t="s">
        <v>15</v>
      </c>
    </row>
    <row r="1058" spans="1:9" x14ac:dyDescent="0.25">
      <c r="A1058" s="33" t="s">
        <v>1217</v>
      </c>
      <c r="B1058" s="63" t="s">
        <v>1218</v>
      </c>
      <c r="C1058" s="79" t="s">
        <v>1230</v>
      </c>
      <c r="D1058" s="18">
        <v>44965</v>
      </c>
      <c r="E1058" s="23">
        <v>12322.5</v>
      </c>
      <c r="F1058" s="20" t="s">
        <v>14</v>
      </c>
      <c r="G1058" s="19">
        <v>0</v>
      </c>
      <c r="H1058" s="23">
        <v>12322.5</v>
      </c>
      <c r="I1058" s="61" t="s">
        <v>15</v>
      </c>
    </row>
    <row r="1059" spans="1:9" x14ac:dyDescent="0.25">
      <c r="A1059" s="33" t="s">
        <v>956</v>
      </c>
      <c r="B1059" s="63" t="s">
        <v>848</v>
      </c>
      <c r="C1059" s="79" t="s">
        <v>957</v>
      </c>
      <c r="D1059" s="18">
        <v>44883</v>
      </c>
      <c r="E1059" s="23">
        <v>1034860</v>
      </c>
      <c r="F1059" s="20" t="s">
        <v>14</v>
      </c>
      <c r="G1059" s="23">
        <v>1034860</v>
      </c>
      <c r="H1059" s="23">
        <v>0</v>
      </c>
      <c r="I1059" s="61" t="s">
        <v>21</v>
      </c>
    </row>
    <row r="1060" spans="1:9" ht="15.75" x14ac:dyDescent="0.25">
      <c r="A1060" s="41"/>
      <c r="B1060" s="272" t="s">
        <v>958</v>
      </c>
      <c r="C1060" s="272"/>
      <c r="D1060" s="272"/>
      <c r="E1060" s="252">
        <f>SUM(E926:E1059)</f>
        <v>29275812.479999986</v>
      </c>
      <c r="F1060" s="252"/>
      <c r="G1060" s="252">
        <f>SUM(G926:G1059)</f>
        <v>23104956.080000006</v>
      </c>
      <c r="H1060" s="252">
        <f>SUM(H926:H1059)</f>
        <v>6170917.6000000015</v>
      </c>
      <c r="I1060" s="250"/>
    </row>
    <row r="1061" spans="1:9" ht="15.75" x14ac:dyDescent="0.25">
      <c r="A1061" s="42"/>
      <c r="B1061" s="42"/>
      <c r="C1061" s="95"/>
      <c r="D1061" s="95"/>
      <c r="E1061" s="49"/>
      <c r="F1061" s="49"/>
      <c r="G1061" s="49"/>
      <c r="H1061" s="50"/>
      <c r="I1061" s="41"/>
    </row>
    <row r="1062" spans="1:9" ht="15.75" x14ac:dyDescent="0.25">
      <c r="A1062" s="42"/>
      <c r="B1062" s="42"/>
      <c r="C1062" s="95"/>
      <c r="D1062" s="95"/>
      <c r="E1062" s="49"/>
      <c r="F1062" s="49"/>
      <c r="G1062" s="49"/>
      <c r="H1062" s="50"/>
      <c r="I1062" s="41"/>
    </row>
    <row r="1063" spans="1:9" ht="15.75" x14ac:dyDescent="0.25">
      <c r="A1063" s="96"/>
      <c r="B1063" s="96"/>
      <c r="C1063" s="97"/>
      <c r="D1063" s="97"/>
      <c r="E1063" s="98"/>
      <c r="F1063" s="98"/>
      <c r="G1063" s="98"/>
      <c r="H1063" s="71"/>
    </row>
    <row r="1064" spans="1:9" ht="15.75" x14ac:dyDescent="0.25">
      <c r="A1064" s="42"/>
      <c r="B1064" s="42"/>
      <c r="C1064" s="95"/>
      <c r="D1064" s="95"/>
      <c r="E1064" s="49"/>
      <c r="F1064" s="49"/>
      <c r="G1064" s="49"/>
      <c r="H1064" s="50"/>
      <c r="I1064" s="41"/>
    </row>
    <row r="1065" spans="1:9" ht="15.75" x14ac:dyDescent="0.25">
      <c r="A1065" s="96"/>
      <c r="B1065" s="96"/>
      <c r="C1065" s="97"/>
      <c r="D1065" s="97"/>
      <c r="E1065" s="98"/>
      <c r="F1065" s="98"/>
      <c r="G1065" s="98"/>
      <c r="H1065" s="71"/>
    </row>
    <row r="1066" spans="1:9" ht="15.75" x14ac:dyDescent="0.25">
      <c r="A1066" s="96"/>
      <c r="B1066" s="96"/>
      <c r="C1066" s="97"/>
      <c r="D1066" s="97"/>
      <c r="E1066" s="98"/>
      <c r="F1066" s="98"/>
      <c r="G1066" s="98"/>
      <c r="H1066" s="71"/>
    </row>
    <row r="1067" spans="1:9" ht="15.75" x14ac:dyDescent="0.25">
      <c r="A1067" s="96"/>
      <c r="B1067" s="96"/>
      <c r="C1067" s="97"/>
      <c r="D1067" s="97"/>
      <c r="E1067" s="98"/>
      <c r="F1067" s="98"/>
      <c r="G1067" s="98"/>
      <c r="H1067" s="71"/>
    </row>
    <row r="1068" spans="1:9" ht="15.75" x14ac:dyDescent="0.25">
      <c r="A1068" s="96"/>
      <c r="B1068" s="96"/>
      <c r="C1068" s="97"/>
      <c r="D1068" s="97"/>
      <c r="E1068" s="98"/>
      <c r="F1068" s="98"/>
      <c r="G1068" s="98"/>
      <c r="H1068" s="71"/>
    </row>
    <row r="1069" spans="1:9" ht="17.25" thickBot="1" x14ac:dyDescent="0.3">
      <c r="A1069" s="99" t="s">
        <v>959</v>
      </c>
      <c r="B1069" s="42"/>
      <c r="C1069" s="95"/>
      <c r="D1069" s="95"/>
      <c r="E1069" s="49"/>
      <c r="F1069" s="49"/>
      <c r="G1069" s="49"/>
      <c r="H1069" s="50"/>
      <c r="I1069" s="41"/>
    </row>
    <row r="1070" spans="1:9" ht="32.25" thickBot="1" x14ac:dyDescent="0.3">
      <c r="A1070" s="100" t="s">
        <v>2</v>
      </c>
      <c r="B1070" s="101" t="s">
        <v>3</v>
      </c>
      <c r="C1070" s="102" t="s">
        <v>4</v>
      </c>
      <c r="D1070" s="103" t="s">
        <v>5</v>
      </c>
      <c r="E1070" s="103" t="s">
        <v>6</v>
      </c>
      <c r="F1070" s="103" t="s">
        <v>7</v>
      </c>
      <c r="G1070" s="103" t="s">
        <v>8</v>
      </c>
      <c r="H1070" s="103" t="s">
        <v>9</v>
      </c>
      <c r="I1070" s="104" t="s">
        <v>10</v>
      </c>
    </row>
    <row r="1071" spans="1:9" x14ac:dyDescent="0.25">
      <c r="A1071" s="82" t="s">
        <v>960</v>
      </c>
      <c r="B1071" s="105" t="s">
        <v>961</v>
      </c>
      <c r="C1071" s="106" t="s">
        <v>962</v>
      </c>
      <c r="D1071" s="9">
        <v>44841</v>
      </c>
      <c r="E1071" s="107">
        <v>3021375</v>
      </c>
      <c r="F1071" s="20" t="s">
        <v>14</v>
      </c>
      <c r="G1071" s="107">
        <v>0</v>
      </c>
      <c r="H1071" s="107">
        <v>3021375</v>
      </c>
      <c r="I1071" s="61" t="s">
        <v>15</v>
      </c>
    </row>
    <row r="1072" spans="1:9" x14ac:dyDescent="0.25">
      <c r="A1072" s="82" t="s">
        <v>960</v>
      </c>
      <c r="B1072" s="105" t="s">
        <v>961</v>
      </c>
      <c r="C1072" s="106" t="s">
        <v>963</v>
      </c>
      <c r="D1072" s="9">
        <v>44841</v>
      </c>
      <c r="E1072" s="107">
        <v>1402126.78</v>
      </c>
      <c r="F1072" s="20" t="s">
        <v>14</v>
      </c>
      <c r="G1072" s="107">
        <v>1402126.78</v>
      </c>
      <c r="H1072" s="107">
        <v>0</v>
      </c>
      <c r="I1072" s="61" t="s">
        <v>21</v>
      </c>
    </row>
    <row r="1073" spans="1:9" x14ac:dyDescent="0.25">
      <c r="A1073" s="82" t="s">
        <v>960</v>
      </c>
      <c r="B1073" s="105" t="s">
        <v>961</v>
      </c>
      <c r="C1073" s="106" t="s">
        <v>964</v>
      </c>
      <c r="D1073" s="9">
        <v>44887</v>
      </c>
      <c r="E1073" s="107">
        <v>1944285</v>
      </c>
      <c r="F1073" s="20" t="s">
        <v>14</v>
      </c>
      <c r="G1073" s="107">
        <v>1944285</v>
      </c>
      <c r="H1073" s="107">
        <v>0</v>
      </c>
      <c r="I1073" s="61" t="s">
        <v>21</v>
      </c>
    </row>
    <row r="1074" spans="1:9" x14ac:dyDescent="0.25">
      <c r="A1074" s="82" t="s">
        <v>960</v>
      </c>
      <c r="B1074" s="105" t="s">
        <v>961</v>
      </c>
      <c r="C1074" s="106" t="s">
        <v>965</v>
      </c>
      <c r="D1074" s="9">
        <v>44887</v>
      </c>
      <c r="E1074" s="107">
        <v>1575000</v>
      </c>
      <c r="F1074" s="20" t="s">
        <v>14</v>
      </c>
      <c r="G1074" s="107">
        <v>1575000</v>
      </c>
      <c r="H1074" s="107">
        <v>0</v>
      </c>
      <c r="I1074" s="61" t="s">
        <v>21</v>
      </c>
    </row>
    <row r="1075" spans="1:9" x14ac:dyDescent="0.25">
      <c r="A1075" s="82" t="s">
        <v>960</v>
      </c>
      <c r="B1075" s="105" t="s">
        <v>961</v>
      </c>
      <c r="C1075" s="106" t="s">
        <v>966</v>
      </c>
      <c r="D1075" s="9">
        <v>44887</v>
      </c>
      <c r="E1075" s="107">
        <v>1819177.5</v>
      </c>
      <c r="F1075" s="20" t="s">
        <v>14</v>
      </c>
      <c r="G1075" s="107">
        <v>1819177.5</v>
      </c>
      <c r="H1075" s="107">
        <v>0</v>
      </c>
      <c r="I1075" s="61" t="s">
        <v>21</v>
      </c>
    </row>
    <row r="1076" spans="1:9" x14ac:dyDescent="0.25">
      <c r="A1076" s="82" t="s">
        <v>960</v>
      </c>
      <c r="B1076" s="105" t="s">
        <v>961</v>
      </c>
      <c r="C1076" s="106" t="s">
        <v>967</v>
      </c>
      <c r="D1076" s="9">
        <v>44896</v>
      </c>
      <c r="E1076" s="107">
        <v>1061500</v>
      </c>
      <c r="F1076" s="20" t="s">
        <v>14</v>
      </c>
      <c r="G1076" s="107">
        <v>0</v>
      </c>
      <c r="H1076" s="107">
        <v>1061500</v>
      </c>
      <c r="I1076" s="61" t="s">
        <v>15</v>
      </c>
    </row>
    <row r="1077" spans="1:9" x14ac:dyDescent="0.25">
      <c r="A1077" s="82" t="s">
        <v>960</v>
      </c>
      <c r="B1077" s="105" t="s">
        <v>961</v>
      </c>
      <c r="C1077" s="106" t="s">
        <v>1231</v>
      </c>
      <c r="D1077" s="9">
        <v>44958</v>
      </c>
      <c r="E1077" s="107">
        <v>2311611.98</v>
      </c>
      <c r="F1077" s="20" t="s">
        <v>14</v>
      </c>
      <c r="G1077" s="107">
        <v>0</v>
      </c>
      <c r="H1077" s="107">
        <v>2311611.98</v>
      </c>
      <c r="I1077" s="61" t="s">
        <v>15</v>
      </c>
    </row>
    <row r="1078" spans="1:9" x14ac:dyDescent="0.25">
      <c r="A1078" s="82" t="s">
        <v>960</v>
      </c>
      <c r="B1078" s="105" t="s">
        <v>961</v>
      </c>
      <c r="C1078" s="106" t="s">
        <v>1232</v>
      </c>
      <c r="D1078" s="9">
        <v>44958</v>
      </c>
      <c r="E1078" s="107">
        <v>2387210.41</v>
      </c>
      <c r="F1078" s="20" t="s">
        <v>14</v>
      </c>
      <c r="G1078" s="107">
        <v>0</v>
      </c>
      <c r="H1078" s="107">
        <v>2387210.41</v>
      </c>
      <c r="I1078" s="61" t="s">
        <v>15</v>
      </c>
    </row>
    <row r="1079" spans="1:9" x14ac:dyDescent="0.25">
      <c r="A1079" s="82" t="s">
        <v>960</v>
      </c>
      <c r="B1079" s="105" t="s">
        <v>961</v>
      </c>
      <c r="C1079" s="106" t="s">
        <v>1233</v>
      </c>
      <c r="D1079" s="9">
        <v>44958</v>
      </c>
      <c r="E1079" s="107">
        <v>1768490</v>
      </c>
      <c r="F1079" s="20" t="s">
        <v>14</v>
      </c>
      <c r="G1079" s="107">
        <v>0</v>
      </c>
      <c r="H1079" s="107">
        <v>1768490</v>
      </c>
      <c r="I1079" s="61" t="s">
        <v>15</v>
      </c>
    </row>
    <row r="1080" spans="1:9" x14ac:dyDescent="0.25">
      <c r="A1080" s="82" t="s">
        <v>960</v>
      </c>
      <c r="B1080" s="105" t="s">
        <v>961</v>
      </c>
      <c r="C1080" s="106" t="s">
        <v>1234</v>
      </c>
      <c r="D1080" s="9">
        <v>44958</v>
      </c>
      <c r="E1080" s="107">
        <v>679860</v>
      </c>
      <c r="F1080" s="20" t="s">
        <v>14</v>
      </c>
      <c r="G1080" s="107">
        <v>0</v>
      </c>
      <c r="H1080" s="107">
        <v>679860</v>
      </c>
      <c r="I1080" s="61" t="s">
        <v>15</v>
      </c>
    </row>
    <row r="1081" spans="1:9" x14ac:dyDescent="0.25">
      <c r="A1081" s="82" t="s">
        <v>968</v>
      </c>
      <c r="B1081" s="105" t="s">
        <v>961</v>
      </c>
      <c r="C1081" s="106" t="s">
        <v>969</v>
      </c>
      <c r="D1081" s="9">
        <v>44841</v>
      </c>
      <c r="E1081" s="107">
        <v>1994990.32</v>
      </c>
      <c r="F1081" s="20" t="s">
        <v>14</v>
      </c>
      <c r="G1081" s="107">
        <v>1994990.32</v>
      </c>
      <c r="H1081" s="107">
        <v>0</v>
      </c>
      <c r="I1081" s="61" t="s">
        <v>21</v>
      </c>
    </row>
    <row r="1082" spans="1:9" x14ac:dyDescent="0.25">
      <c r="A1082" s="82" t="s">
        <v>724</v>
      </c>
      <c r="B1082" s="105" t="s">
        <v>961</v>
      </c>
      <c r="C1082" s="106" t="s">
        <v>970</v>
      </c>
      <c r="D1082" s="9">
        <v>44809</v>
      </c>
      <c r="E1082" s="107">
        <v>1456380</v>
      </c>
      <c r="F1082" s="20" t="s">
        <v>14</v>
      </c>
      <c r="G1082" s="107">
        <v>1456380</v>
      </c>
      <c r="H1082" s="107">
        <v>0</v>
      </c>
      <c r="I1082" s="61" t="s">
        <v>21</v>
      </c>
    </row>
    <row r="1083" spans="1:9" x14ac:dyDescent="0.25">
      <c r="A1083" s="82" t="s">
        <v>724</v>
      </c>
      <c r="B1083" s="105" t="s">
        <v>961</v>
      </c>
      <c r="C1083" s="106" t="s">
        <v>971</v>
      </c>
      <c r="D1083" s="9">
        <v>44874</v>
      </c>
      <c r="E1083" s="107">
        <v>2054734.59</v>
      </c>
      <c r="F1083" s="20" t="s">
        <v>14</v>
      </c>
      <c r="G1083" s="107">
        <v>2054734.59</v>
      </c>
      <c r="H1083" s="107">
        <v>0</v>
      </c>
      <c r="I1083" s="61" t="s">
        <v>21</v>
      </c>
    </row>
    <row r="1084" spans="1:9" x14ac:dyDescent="0.25">
      <c r="A1084" s="82" t="s">
        <v>724</v>
      </c>
      <c r="B1084" s="105" t="s">
        <v>961</v>
      </c>
      <c r="C1084" s="106" t="s">
        <v>972</v>
      </c>
      <c r="D1084" s="9">
        <v>44874</v>
      </c>
      <c r="E1084" s="107">
        <v>1967693.75</v>
      </c>
      <c r="F1084" s="20" t="s">
        <v>14</v>
      </c>
      <c r="G1084" s="107">
        <v>1967693.75</v>
      </c>
      <c r="H1084" s="107">
        <v>0</v>
      </c>
      <c r="I1084" s="61" t="s">
        <v>21</v>
      </c>
    </row>
    <row r="1085" spans="1:9" x14ac:dyDescent="0.25">
      <c r="A1085" s="82" t="s">
        <v>724</v>
      </c>
      <c r="B1085" s="105" t="s">
        <v>961</v>
      </c>
      <c r="C1085" s="106" t="s">
        <v>973</v>
      </c>
      <c r="D1085" s="9">
        <v>44880</v>
      </c>
      <c r="E1085" s="107">
        <v>385140</v>
      </c>
      <c r="F1085" s="20" t="s">
        <v>14</v>
      </c>
      <c r="G1085" s="107">
        <v>385140</v>
      </c>
      <c r="H1085" s="107">
        <v>0</v>
      </c>
      <c r="I1085" s="61" t="s">
        <v>21</v>
      </c>
    </row>
    <row r="1086" spans="1:9" x14ac:dyDescent="0.25">
      <c r="A1086" s="25" t="s">
        <v>67</v>
      </c>
      <c r="B1086" s="80" t="s">
        <v>961</v>
      </c>
      <c r="C1086" s="106" t="s">
        <v>974</v>
      </c>
      <c r="D1086" s="9">
        <v>44806</v>
      </c>
      <c r="E1086" s="31">
        <v>1802808</v>
      </c>
      <c r="F1086" s="20" t="s">
        <v>14</v>
      </c>
      <c r="G1086" s="31">
        <v>1802808</v>
      </c>
      <c r="H1086" s="31">
        <v>0</v>
      </c>
      <c r="I1086" s="61" t="s">
        <v>21</v>
      </c>
    </row>
    <row r="1087" spans="1:9" x14ac:dyDescent="0.25">
      <c r="A1087" s="25" t="s">
        <v>67</v>
      </c>
      <c r="B1087" s="80" t="s">
        <v>961</v>
      </c>
      <c r="C1087" s="106" t="s">
        <v>975</v>
      </c>
      <c r="D1087" s="9">
        <v>44874</v>
      </c>
      <c r="E1087" s="31">
        <v>732415</v>
      </c>
      <c r="F1087" s="20" t="s">
        <v>14</v>
      </c>
      <c r="G1087" s="31">
        <v>732415</v>
      </c>
      <c r="H1087" s="31">
        <v>0</v>
      </c>
      <c r="I1087" s="61" t="s">
        <v>21</v>
      </c>
    </row>
    <row r="1088" spans="1:9" x14ac:dyDescent="0.25">
      <c r="A1088" s="25" t="s">
        <v>67</v>
      </c>
      <c r="B1088" s="80" t="s">
        <v>961</v>
      </c>
      <c r="C1088" s="106" t="s">
        <v>976</v>
      </c>
      <c r="D1088" s="9">
        <v>44841</v>
      </c>
      <c r="E1088" s="31">
        <v>6608852.6600000001</v>
      </c>
      <c r="F1088" s="20" t="s">
        <v>14</v>
      </c>
      <c r="G1088" s="31">
        <v>6608852.6600000001</v>
      </c>
      <c r="H1088" s="31">
        <v>0</v>
      </c>
      <c r="I1088" s="61" t="s">
        <v>21</v>
      </c>
    </row>
    <row r="1089" spans="1:9" x14ac:dyDescent="0.25">
      <c r="A1089" s="25" t="s">
        <v>67</v>
      </c>
      <c r="B1089" s="80" t="s">
        <v>961</v>
      </c>
      <c r="C1089" s="106" t="s">
        <v>977</v>
      </c>
      <c r="D1089" s="108">
        <v>44914</v>
      </c>
      <c r="E1089" s="107">
        <v>2242125.42</v>
      </c>
      <c r="F1089" s="20" t="s">
        <v>14</v>
      </c>
      <c r="G1089" s="107">
        <v>2242125.42</v>
      </c>
      <c r="H1089" s="107">
        <v>0</v>
      </c>
      <c r="I1089" s="61" t="s">
        <v>21</v>
      </c>
    </row>
    <row r="1090" spans="1:9" x14ac:dyDescent="0.25">
      <c r="A1090" s="25" t="s">
        <v>67</v>
      </c>
      <c r="B1090" s="80" t="s">
        <v>961</v>
      </c>
      <c r="C1090" s="106" t="s">
        <v>978</v>
      </c>
      <c r="D1090" s="108">
        <v>44914</v>
      </c>
      <c r="E1090" s="107">
        <v>365435</v>
      </c>
      <c r="F1090" s="20" t="s">
        <v>14</v>
      </c>
      <c r="G1090" s="107">
        <v>365435</v>
      </c>
      <c r="H1090" s="107">
        <v>0</v>
      </c>
      <c r="I1090" s="61" t="s">
        <v>21</v>
      </c>
    </row>
    <row r="1091" spans="1:9" x14ac:dyDescent="0.25">
      <c r="A1091" s="25" t="s">
        <v>67</v>
      </c>
      <c r="B1091" s="80" t="s">
        <v>961</v>
      </c>
      <c r="C1091" s="106" t="s">
        <v>1235</v>
      </c>
      <c r="D1091" s="108">
        <v>44960</v>
      </c>
      <c r="E1091" s="107">
        <v>1564750</v>
      </c>
      <c r="F1091" s="20" t="s">
        <v>14</v>
      </c>
      <c r="G1091" s="107">
        <v>0</v>
      </c>
      <c r="H1091" s="107">
        <v>1564750</v>
      </c>
      <c r="I1091" s="61" t="s">
        <v>15</v>
      </c>
    </row>
    <row r="1092" spans="1:9" x14ac:dyDescent="0.25">
      <c r="A1092" s="25" t="s">
        <v>67</v>
      </c>
      <c r="B1092" s="80" t="s">
        <v>961</v>
      </c>
      <c r="C1092" s="106" t="s">
        <v>1236</v>
      </c>
      <c r="D1092" s="108">
        <v>44980</v>
      </c>
      <c r="E1092" s="107">
        <v>643309</v>
      </c>
      <c r="F1092" s="20" t="s">
        <v>14</v>
      </c>
      <c r="G1092" s="107">
        <v>0</v>
      </c>
      <c r="H1092" s="107">
        <v>643309</v>
      </c>
      <c r="I1092" s="61" t="s">
        <v>15</v>
      </c>
    </row>
    <row r="1093" spans="1:9" x14ac:dyDescent="0.25">
      <c r="A1093" s="109" t="s">
        <v>709</v>
      </c>
      <c r="B1093" s="80" t="s">
        <v>961</v>
      </c>
      <c r="C1093" s="106" t="s">
        <v>979</v>
      </c>
      <c r="D1093" s="108">
        <v>44909</v>
      </c>
      <c r="E1093" s="107">
        <v>287892.27</v>
      </c>
      <c r="F1093" s="20" t="s">
        <v>14</v>
      </c>
      <c r="G1093" s="107">
        <v>287892.27</v>
      </c>
      <c r="H1093" s="107">
        <v>0</v>
      </c>
      <c r="I1093" s="61" t="s">
        <v>21</v>
      </c>
    </row>
    <row r="1094" spans="1:9" x14ac:dyDescent="0.25">
      <c r="A1094" s="110" t="s">
        <v>980</v>
      </c>
      <c r="B1094" s="80" t="s">
        <v>961</v>
      </c>
      <c r="C1094" s="79" t="s">
        <v>981</v>
      </c>
      <c r="D1094" s="111">
        <v>44874</v>
      </c>
      <c r="E1094" s="112">
        <v>814880</v>
      </c>
      <c r="F1094" s="20" t="s">
        <v>14</v>
      </c>
      <c r="G1094" s="112">
        <v>814880</v>
      </c>
      <c r="H1094" s="112">
        <v>0</v>
      </c>
      <c r="I1094" s="61" t="s">
        <v>21</v>
      </c>
    </row>
    <row r="1095" spans="1:9" x14ac:dyDescent="0.25">
      <c r="A1095" s="33" t="s">
        <v>248</v>
      </c>
      <c r="B1095" s="80" t="s">
        <v>961</v>
      </c>
      <c r="C1095" s="79" t="s">
        <v>982</v>
      </c>
      <c r="D1095" s="18">
        <v>44545</v>
      </c>
      <c r="E1095" s="31">
        <v>655585.18999999994</v>
      </c>
      <c r="F1095" s="20" t="s">
        <v>14</v>
      </c>
      <c r="G1095" s="19">
        <v>0</v>
      </c>
      <c r="H1095" s="31">
        <v>655585.18999999994</v>
      </c>
      <c r="I1095" s="61" t="s">
        <v>15</v>
      </c>
    </row>
    <row r="1096" spans="1:9" x14ac:dyDescent="0.25">
      <c r="A1096" s="33" t="s">
        <v>248</v>
      </c>
      <c r="B1096" s="80" t="s">
        <v>961</v>
      </c>
      <c r="C1096" s="79" t="s">
        <v>983</v>
      </c>
      <c r="D1096" s="18">
        <v>44826</v>
      </c>
      <c r="E1096" s="31">
        <v>2113787.5</v>
      </c>
      <c r="F1096" s="20" t="s">
        <v>14</v>
      </c>
      <c r="G1096" s="31">
        <v>2113787.5</v>
      </c>
      <c r="H1096" s="31">
        <v>0</v>
      </c>
      <c r="I1096" s="61" t="s">
        <v>21</v>
      </c>
    </row>
    <row r="1097" spans="1:9" x14ac:dyDescent="0.25">
      <c r="A1097" s="33" t="s">
        <v>248</v>
      </c>
      <c r="B1097" s="80" t="s">
        <v>961</v>
      </c>
      <c r="C1097" s="79" t="s">
        <v>962</v>
      </c>
      <c r="D1097" s="18">
        <v>44841</v>
      </c>
      <c r="E1097" s="31">
        <v>3021375</v>
      </c>
      <c r="F1097" s="20" t="s">
        <v>14</v>
      </c>
      <c r="G1097" s="31">
        <v>3021375</v>
      </c>
      <c r="H1097" s="31">
        <v>0</v>
      </c>
      <c r="I1097" s="61" t="s">
        <v>21</v>
      </c>
    </row>
    <row r="1098" spans="1:9" x14ac:dyDescent="0.25">
      <c r="A1098" s="33" t="s">
        <v>248</v>
      </c>
      <c r="B1098" s="80" t="s">
        <v>961</v>
      </c>
      <c r="C1098" s="79" t="s">
        <v>984</v>
      </c>
      <c r="D1098" s="18">
        <v>44841</v>
      </c>
      <c r="E1098" s="31">
        <v>442777.77</v>
      </c>
      <c r="F1098" s="20" t="s">
        <v>14</v>
      </c>
      <c r="G1098" s="31">
        <v>442777.77</v>
      </c>
      <c r="H1098" s="31">
        <v>0</v>
      </c>
      <c r="I1098" s="61" t="s">
        <v>21</v>
      </c>
    </row>
    <row r="1099" spans="1:9" x14ac:dyDescent="0.25">
      <c r="A1099" s="33" t="s">
        <v>248</v>
      </c>
      <c r="B1099" s="80" t="s">
        <v>961</v>
      </c>
      <c r="C1099" s="79" t="s">
        <v>985</v>
      </c>
      <c r="D1099" s="18">
        <v>44841</v>
      </c>
      <c r="E1099" s="31">
        <v>437662.5</v>
      </c>
      <c r="F1099" s="20" t="s">
        <v>14</v>
      </c>
      <c r="G1099" s="31">
        <v>437662.5</v>
      </c>
      <c r="H1099" s="31">
        <v>0</v>
      </c>
      <c r="I1099" s="61" t="s">
        <v>21</v>
      </c>
    </row>
    <row r="1100" spans="1:9" x14ac:dyDescent="0.25">
      <c r="A1100" s="33" t="s">
        <v>248</v>
      </c>
      <c r="B1100" s="80" t="s">
        <v>961</v>
      </c>
      <c r="C1100" s="79" t="s">
        <v>986</v>
      </c>
      <c r="D1100" s="18">
        <v>44874</v>
      </c>
      <c r="E1100" s="31">
        <v>1488375</v>
      </c>
      <c r="F1100" s="20" t="s">
        <v>14</v>
      </c>
      <c r="G1100" s="31">
        <v>1488375</v>
      </c>
      <c r="H1100" s="31">
        <v>0</v>
      </c>
      <c r="I1100" s="61" t="s">
        <v>21</v>
      </c>
    </row>
    <row r="1101" spans="1:9" x14ac:dyDescent="0.25">
      <c r="A1101" s="33" t="s">
        <v>248</v>
      </c>
      <c r="B1101" s="80" t="s">
        <v>961</v>
      </c>
      <c r="C1101" s="79" t="s">
        <v>987</v>
      </c>
      <c r="D1101" s="18">
        <v>44910</v>
      </c>
      <c r="E1101" s="31">
        <v>541712.5</v>
      </c>
      <c r="F1101" s="20" t="s">
        <v>14</v>
      </c>
      <c r="G1101" s="31">
        <v>0</v>
      </c>
      <c r="H1101" s="31">
        <v>541712.5</v>
      </c>
      <c r="I1101" s="61" t="s">
        <v>15</v>
      </c>
    </row>
    <row r="1102" spans="1:9" x14ac:dyDescent="0.25">
      <c r="A1102" s="33" t="s">
        <v>248</v>
      </c>
      <c r="B1102" s="80" t="s">
        <v>961</v>
      </c>
      <c r="C1102" s="79" t="s">
        <v>988</v>
      </c>
      <c r="D1102" s="18">
        <v>44910</v>
      </c>
      <c r="E1102" s="31">
        <v>849161.25</v>
      </c>
      <c r="F1102" s="20" t="s">
        <v>14</v>
      </c>
      <c r="G1102" s="31">
        <v>0</v>
      </c>
      <c r="H1102" s="31">
        <v>849161.25</v>
      </c>
      <c r="I1102" s="61" t="s">
        <v>15</v>
      </c>
    </row>
    <row r="1103" spans="1:9" x14ac:dyDescent="0.25">
      <c r="A1103" s="33" t="s">
        <v>248</v>
      </c>
      <c r="B1103" s="80" t="s">
        <v>961</v>
      </c>
      <c r="C1103" s="79" t="s">
        <v>989</v>
      </c>
      <c r="D1103" s="18">
        <v>44910</v>
      </c>
      <c r="E1103" s="31">
        <v>695939.98</v>
      </c>
      <c r="F1103" s="20" t="s">
        <v>14</v>
      </c>
      <c r="G1103" s="31">
        <v>0</v>
      </c>
      <c r="H1103" s="31">
        <v>695939.98</v>
      </c>
      <c r="I1103" s="61" t="s">
        <v>15</v>
      </c>
    </row>
    <row r="1104" spans="1:9" x14ac:dyDescent="0.25">
      <c r="A1104" s="33" t="s">
        <v>248</v>
      </c>
      <c r="B1104" s="80" t="s">
        <v>961</v>
      </c>
      <c r="C1104" s="79" t="s">
        <v>990</v>
      </c>
      <c r="D1104" s="18">
        <v>44910</v>
      </c>
      <c r="E1104" s="31">
        <v>2219175</v>
      </c>
      <c r="F1104" s="20" t="s">
        <v>14</v>
      </c>
      <c r="G1104" s="31">
        <v>2219175</v>
      </c>
      <c r="H1104" s="31">
        <v>0</v>
      </c>
      <c r="I1104" s="61" t="s">
        <v>21</v>
      </c>
    </row>
    <row r="1105" spans="1:9" x14ac:dyDescent="0.25">
      <c r="A1105" s="33" t="s">
        <v>248</v>
      </c>
      <c r="B1105" s="80" t="s">
        <v>961</v>
      </c>
      <c r="C1105" s="79" t="s">
        <v>991</v>
      </c>
      <c r="D1105" s="18">
        <v>44910</v>
      </c>
      <c r="E1105" s="31">
        <v>1619800</v>
      </c>
      <c r="F1105" s="20" t="s">
        <v>14</v>
      </c>
      <c r="G1105" s="31">
        <v>0</v>
      </c>
      <c r="H1105" s="31">
        <v>1619800</v>
      </c>
      <c r="I1105" s="61" t="s">
        <v>15</v>
      </c>
    </row>
    <row r="1106" spans="1:9" x14ac:dyDescent="0.25">
      <c r="A1106" s="33" t="s">
        <v>248</v>
      </c>
      <c r="B1106" s="80" t="s">
        <v>961</v>
      </c>
      <c r="C1106" s="79" t="s">
        <v>1237</v>
      </c>
      <c r="D1106" s="18">
        <v>44958</v>
      </c>
      <c r="E1106" s="31">
        <v>849161.25</v>
      </c>
      <c r="F1106" s="20" t="s">
        <v>14</v>
      </c>
      <c r="G1106" s="31">
        <v>0</v>
      </c>
      <c r="H1106" s="31">
        <v>849161.25</v>
      </c>
      <c r="I1106" s="61" t="s">
        <v>15</v>
      </c>
    </row>
    <row r="1107" spans="1:9" x14ac:dyDescent="0.25">
      <c r="A1107" s="33" t="s">
        <v>248</v>
      </c>
      <c r="B1107" s="80" t="s">
        <v>961</v>
      </c>
      <c r="C1107" s="79" t="s">
        <v>1238</v>
      </c>
      <c r="D1107" s="18" t="s">
        <v>1239</v>
      </c>
      <c r="E1107" s="31">
        <v>625000</v>
      </c>
      <c r="F1107" s="20" t="s">
        <v>14</v>
      </c>
      <c r="G1107" s="31">
        <v>0</v>
      </c>
      <c r="H1107" s="31">
        <v>625000</v>
      </c>
      <c r="I1107" s="61" t="s">
        <v>15</v>
      </c>
    </row>
    <row r="1108" spans="1:9" x14ac:dyDescent="0.25">
      <c r="A1108" s="33" t="s">
        <v>248</v>
      </c>
      <c r="B1108" s="80" t="s">
        <v>961</v>
      </c>
      <c r="C1108" s="79" t="s">
        <v>1240</v>
      </c>
      <c r="D1108" s="18">
        <v>44970</v>
      </c>
      <c r="E1108" s="31">
        <v>1180730.25</v>
      </c>
      <c r="F1108" s="20" t="s">
        <v>14</v>
      </c>
      <c r="G1108" s="31">
        <v>0</v>
      </c>
      <c r="H1108" s="31">
        <v>1180730.25</v>
      </c>
      <c r="I1108" s="61" t="s">
        <v>15</v>
      </c>
    </row>
    <row r="1109" spans="1:9" x14ac:dyDescent="0.25">
      <c r="A1109" s="33" t="s">
        <v>248</v>
      </c>
      <c r="B1109" s="80" t="s">
        <v>961</v>
      </c>
      <c r="C1109" s="79" t="s">
        <v>1241</v>
      </c>
      <c r="D1109" s="18">
        <v>44972</v>
      </c>
      <c r="E1109" s="31">
        <v>1365010.28</v>
      </c>
      <c r="F1109" s="20" t="s">
        <v>14</v>
      </c>
      <c r="G1109" s="31">
        <v>0</v>
      </c>
      <c r="H1109" s="31">
        <v>1365010.28</v>
      </c>
      <c r="I1109" s="61" t="s">
        <v>15</v>
      </c>
    </row>
    <row r="1110" spans="1:9" x14ac:dyDescent="0.25">
      <c r="A1110" s="33" t="s">
        <v>248</v>
      </c>
      <c r="B1110" s="80" t="s">
        <v>961</v>
      </c>
      <c r="C1110" s="79" t="s">
        <v>1242</v>
      </c>
      <c r="D1110" s="18">
        <v>44980</v>
      </c>
      <c r="E1110" s="31">
        <v>1309428.75</v>
      </c>
      <c r="F1110" s="20" t="s">
        <v>14</v>
      </c>
      <c r="G1110" s="31">
        <v>0</v>
      </c>
      <c r="H1110" s="31">
        <v>1309428.75</v>
      </c>
      <c r="I1110" s="61" t="s">
        <v>15</v>
      </c>
    </row>
    <row r="1111" spans="1:9" x14ac:dyDescent="0.25">
      <c r="A1111" s="33" t="s">
        <v>992</v>
      </c>
      <c r="B1111" s="80" t="s">
        <v>961</v>
      </c>
      <c r="C1111" s="79" t="s">
        <v>993</v>
      </c>
      <c r="D1111" s="18">
        <v>44874</v>
      </c>
      <c r="E1111" s="31">
        <v>573872</v>
      </c>
      <c r="F1111" s="20" t="s">
        <v>14</v>
      </c>
      <c r="G1111" s="31">
        <v>573872</v>
      </c>
      <c r="H1111" s="31">
        <v>0</v>
      </c>
      <c r="I1111" s="61" t="s">
        <v>21</v>
      </c>
    </row>
    <row r="1112" spans="1:9" x14ac:dyDescent="0.25">
      <c r="A1112" s="63" t="s">
        <v>409</v>
      </c>
      <c r="B1112" s="80" t="s">
        <v>961</v>
      </c>
      <c r="C1112" s="79" t="s">
        <v>994</v>
      </c>
      <c r="D1112" s="18">
        <v>44874</v>
      </c>
      <c r="E1112" s="31">
        <v>1191844.6499999999</v>
      </c>
      <c r="F1112" s="20" t="s">
        <v>14</v>
      </c>
      <c r="G1112" s="31">
        <v>1191844.6499999999</v>
      </c>
      <c r="H1112" s="31">
        <v>0</v>
      </c>
      <c r="I1112" s="61" t="s">
        <v>21</v>
      </c>
    </row>
    <row r="1113" spans="1:9" x14ac:dyDescent="0.25">
      <c r="A1113" s="63" t="s">
        <v>409</v>
      </c>
      <c r="B1113" s="80" t="s">
        <v>961</v>
      </c>
      <c r="C1113" s="79" t="s">
        <v>995</v>
      </c>
      <c r="D1113" s="18">
        <v>44874</v>
      </c>
      <c r="E1113" s="31">
        <v>1536996.01</v>
      </c>
      <c r="F1113" s="20" t="s">
        <v>14</v>
      </c>
      <c r="G1113" s="31">
        <v>1536996.01</v>
      </c>
      <c r="H1113" s="31">
        <v>0</v>
      </c>
      <c r="I1113" s="61" t="s">
        <v>21</v>
      </c>
    </row>
    <row r="1114" spans="1:9" x14ac:dyDescent="0.25">
      <c r="A1114" s="63" t="s">
        <v>409</v>
      </c>
      <c r="B1114" s="80" t="s">
        <v>961</v>
      </c>
      <c r="C1114" s="79" t="s">
        <v>996</v>
      </c>
      <c r="D1114" s="18">
        <v>44880</v>
      </c>
      <c r="E1114" s="31">
        <v>1690500</v>
      </c>
      <c r="F1114" s="20" t="s">
        <v>14</v>
      </c>
      <c r="G1114" s="31">
        <v>1690500</v>
      </c>
      <c r="H1114" s="31">
        <v>0</v>
      </c>
      <c r="I1114" s="61" t="s">
        <v>21</v>
      </c>
    </row>
    <row r="1115" spans="1:9" x14ac:dyDescent="0.25">
      <c r="A1115" s="63" t="s">
        <v>409</v>
      </c>
      <c r="B1115" s="80" t="s">
        <v>961</v>
      </c>
      <c r="C1115" s="79" t="s">
        <v>997</v>
      </c>
      <c r="D1115" s="18">
        <v>44841</v>
      </c>
      <c r="E1115" s="31">
        <v>477239.89</v>
      </c>
      <c r="F1115" s="20" t="s">
        <v>14</v>
      </c>
      <c r="G1115" s="31">
        <v>477239.89</v>
      </c>
      <c r="H1115" s="31">
        <v>0</v>
      </c>
      <c r="I1115" s="61" t="s">
        <v>21</v>
      </c>
    </row>
    <row r="1116" spans="1:9" x14ac:dyDescent="0.25">
      <c r="A1116" s="63" t="s">
        <v>445</v>
      </c>
      <c r="B1116" s="80" t="s">
        <v>961</v>
      </c>
      <c r="C1116" s="79" t="s">
        <v>998</v>
      </c>
      <c r="D1116" s="18">
        <v>44893</v>
      </c>
      <c r="E1116" s="31">
        <v>2553636.6</v>
      </c>
      <c r="F1116" s="20" t="s">
        <v>14</v>
      </c>
      <c r="G1116" s="31">
        <v>0</v>
      </c>
      <c r="H1116" s="31">
        <v>2553636.6</v>
      </c>
      <c r="I1116" s="61" t="s">
        <v>15</v>
      </c>
    </row>
    <row r="1117" spans="1:9" x14ac:dyDescent="0.25">
      <c r="A1117" s="63" t="s">
        <v>445</v>
      </c>
      <c r="B1117" s="80" t="s">
        <v>961</v>
      </c>
      <c r="C1117" s="79" t="s">
        <v>1243</v>
      </c>
      <c r="D1117" s="18">
        <v>44985</v>
      </c>
      <c r="E1117" s="31">
        <v>1886760</v>
      </c>
      <c r="F1117" s="20" t="s">
        <v>14</v>
      </c>
      <c r="G1117" s="31">
        <v>0</v>
      </c>
      <c r="H1117" s="31">
        <v>1886760</v>
      </c>
      <c r="I1117" s="61" t="s">
        <v>15</v>
      </c>
    </row>
    <row r="1118" spans="1:9" x14ac:dyDescent="0.25">
      <c r="A1118" s="63" t="s">
        <v>738</v>
      </c>
      <c r="B1118" s="80" t="s">
        <v>961</v>
      </c>
      <c r="C1118" s="79" t="s">
        <v>999</v>
      </c>
      <c r="D1118" s="18">
        <v>44896</v>
      </c>
      <c r="E1118" s="31">
        <v>1083672.8799999999</v>
      </c>
      <c r="F1118" s="20" t="s">
        <v>14</v>
      </c>
      <c r="G1118" s="31">
        <v>0</v>
      </c>
      <c r="H1118" s="31">
        <v>1083672.8799999999</v>
      </c>
      <c r="I1118" s="61" t="s">
        <v>15</v>
      </c>
    </row>
    <row r="1119" spans="1:9" x14ac:dyDescent="0.25">
      <c r="A1119" s="63" t="s">
        <v>738</v>
      </c>
      <c r="B1119" s="80" t="s">
        <v>961</v>
      </c>
      <c r="C1119" s="79" t="s">
        <v>1244</v>
      </c>
      <c r="D1119" s="18">
        <v>44959</v>
      </c>
      <c r="E1119" s="31">
        <v>2139831.31</v>
      </c>
      <c r="F1119" s="20" t="s">
        <v>14</v>
      </c>
      <c r="G1119" s="31">
        <v>0</v>
      </c>
      <c r="H1119" s="31">
        <v>2139831.31</v>
      </c>
      <c r="I1119" s="61" t="s">
        <v>15</v>
      </c>
    </row>
    <row r="1120" spans="1:9" x14ac:dyDescent="0.25">
      <c r="A1120" s="63" t="s">
        <v>738</v>
      </c>
      <c r="B1120" s="80" t="s">
        <v>961</v>
      </c>
      <c r="C1120" s="79" t="s">
        <v>1245</v>
      </c>
      <c r="D1120" s="18">
        <v>44980</v>
      </c>
      <c r="E1120" s="31">
        <v>446758.24</v>
      </c>
      <c r="F1120" s="20" t="s">
        <v>14</v>
      </c>
      <c r="G1120" s="31">
        <v>0</v>
      </c>
      <c r="H1120" s="31">
        <v>446758.24</v>
      </c>
      <c r="I1120" s="61" t="s">
        <v>15</v>
      </c>
    </row>
    <row r="1121" spans="1:9" x14ac:dyDescent="0.25">
      <c r="A1121" s="33" t="s">
        <v>157</v>
      </c>
      <c r="B1121" s="80" t="s">
        <v>961</v>
      </c>
      <c r="C1121" s="79" t="s">
        <v>1000</v>
      </c>
      <c r="D1121" s="18">
        <v>44811</v>
      </c>
      <c r="E1121" s="31">
        <v>846015.45</v>
      </c>
      <c r="F1121" s="20" t="s">
        <v>14</v>
      </c>
      <c r="G1121" s="31">
        <v>846015.45</v>
      </c>
      <c r="H1121" s="31">
        <v>0</v>
      </c>
      <c r="I1121" s="61" t="s">
        <v>21</v>
      </c>
    </row>
    <row r="1122" spans="1:9" x14ac:dyDescent="0.25">
      <c r="A1122" s="33" t="s">
        <v>157</v>
      </c>
      <c r="B1122" s="80" t="s">
        <v>961</v>
      </c>
      <c r="C1122" s="79" t="s">
        <v>1001</v>
      </c>
      <c r="D1122" s="18">
        <v>44811</v>
      </c>
      <c r="E1122" s="31">
        <v>795825</v>
      </c>
      <c r="F1122" s="20" t="s">
        <v>14</v>
      </c>
      <c r="G1122" s="31">
        <v>795825</v>
      </c>
      <c r="H1122" s="31">
        <v>0</v>
      </c>
      <c r="I1122" s="61" t="s">
        <v>21</v>
      </c>
    </row>
    <row r="1123" spans="1:9" x14ac:dyDescent="0.25">
      <c r="A1123" s="33" t="s">
        <v>157</v>
      </c>
      <c r="B1123" s="80" t="s">
        <v>961</v>
      </c>
      <c r="C1123" s="79" t="s">
        <v>1002</v>
      </c>
      <c r="D1123" s="18">
        <v>44874</v>
      </c>
      <c r="E1123" s="31">
        <v>3154201.27</v>
      </c>
      <c r="F1123" s="20" t="s">
        <v>14</v>
      </c>
      <c r="G1123" s="31">
        <v>0</v>
      </c>
      <c r="H1123" s="31">
        <v>3154201.27</v>
      </c>
      <c r="I1123" s="61" t="s">
        <v>15</v>
      </c>
    </row>
    <row r="1124" spans="1:9" x14ac:dyDescent="0.25">
      <c r="A1124" s="33" t="s">
        <v>157</v>
      </c>
      <c r="B1124" s="80" t="s">
        <v>961</v>
      </c>
      <c r="C1124" s="79" t="s">
        <v>1003</v>
      </c>
      <c r="D1124" s="18">
        <v>44874</v>
      </c>
      <c r="E1124" s="31">
        <v>1684592.9</v>
      </c>
      <c r="F1124" s="20" t="s">
        <v>14</v>
      </c>
      <c r="G1124" s="31">
        <v>1684592.9</v>
      </c>
      <c r="H1124" s="31">
        <v>0</v>
      </c>
      <c r="I1124" s="61" t="s">
        <v>21</v>
      </c>
    </row>
    <row r="1125" spans="1:9" x14ac:dyDescent="0.25">
      <c r="A1125" s="33" t="s">
        <v>157</v>
      </c>
      <c r="B1125" s="80" t="s">
        <v>961</v>
      </c>
      <c r="C1125" s="79" t="s">
        <v>1004</v>
      </c>
      <c r="D1125" s="18">
        <v>44874</v>
      </c>
      <c r="E1125" s="31">
        <v>899882</v>
      </c>
      <c r="F1125" s="20" t="s">
        <v>14</v>
      </c>
      <c r="G1125" s="31">
        <v>899882</v>
      </c>
      <c r="H1125" s="31">
        <v>0</v>
      </c>
      <c r="I1125" s="61" t="s">
        <v>21</v>
      </c>
    </row>
    <row r="1126" spans="1:9" x14ac:dyDescent="0.25">
      <c r="A1126" s="33" t="s">
        <v>157</v>
      </c>
      <c r="B1126" s="80" t="s">
        <v>961</v>
      </c>
      <c r="C1126" s="79" t="s">
        <v>1005</v>
      </c>
      <c r="D1126" s="18">
        <v>44874</v>
      </c>
      <c r="E1126" s="31">
        <v>1135732</v>
      </c>
      <c r="F1126" s="20" t="s">
        <v>14</v>
      </c>
      <c r="G1126" s="31">
        <v>1135732</v>
      </c>
      <c r="H1126" s="31">
        <v>0</v>
      </c>
      <c r="I1126" s="61" t="s">
        <v>21</v>
      </c>
    </row>
    <row r="1127" spans="1:9" x14ac:dyDescent="0.25">
      <c r="A1127" s="33" t="s">
        <v>157</v>
      </c>
      <c r="B1127" s="80" t="s">
        <v>961</v>
      </c>
      <c r="C1127" s="79" t="s">
        <v>1006</v>
      </c>
      <c r="D1127" s="18">
        <v>44880</v>
      </c>
      <c r="E1127" s="31">
        <v>427350</v>
      </c>
      <c r="F1127" s="20" t="s">
        <v>14</v>
      </c>
      <c r="G1127" s="31">
        <v>427350</v>
      </c>
      <c r="H1127" s="31">
        <v>0</v>
      </c>
      <c r="I1127" s="61" t="s">
        <v>21</v>
      </c>
    </row>
    <row r="1128" spans="1:9" x14ac:dyDescent="0.25">
      <c r="A1128" s="33" t="s">
        <v>157</v>
      </c>
      <c r="B1128" s="80" t="s">
        <v>961</v>
      </c>
      <c r="C1128" s="79" t="s">
        <v>1007</v>
      </c>
      <c r="D1128" s="18">
        <v>44880</v>
      </c>
      <c r="E1128" s="31">
        <v>672000</v>
      </c>
      <c r="F1128" s="20" t="s">
        <v>14</v>
      </c>
      <c r="G1128" s="31">
        <v>672000</v>
      </c>
      <c r="H1128" s="31">
        <v>0</v>
      </c>
      <c r="I1128" s="61" t="s">
        <v>21</v>
      </c>
    </row>
    <row r="1129" spans="1:9" x14ac:dyDescent="0.25">
      <c r="A1129" s="33" t="s">
        <v>157</v>
      </c>
      <c r="B1129" s="80" t="s">
        <v>961</v>
      </c>
      <c r="C1129" s="79" t="s">
        <v>1008</v>
      </c>
      <c r="D1129" s="18">
        <v>44880</v>
      </c>
      <c r="E1129" s="31">
        <v>346500</v>
      </c>
      <c r="F1129" s="20" t="s">
        <v>14</v>
      </c>
      <c r="G1129" s="31">
        <v>346500</v>
      </c>
      <c r="H1129" s="31">
        <v>0</v>
      </c>
      <c r="I1129" s="61" t="s">
        <v>21</v>
      </c>
    </row>
    <row r="1130" spans="1:9" x14ac:dyDescent="0.25">
      <c r="A1130" s="33" t="s">
        <v>157</v>
      </c>
      <c r="B1130" s="80" t="s">
        <v>961</v>
      </c>
      <c r="C1130" s="79" t="s">
        <v>1009</v>
      </c>
      <c r="D1130" s="18">
        <v>44880</v>
      </c>
      <c r="E1130" s="31">
        <v>753900</v>
      </c>
      <c r="F1130" s="20" t="s">
        <v>14</v>
      </c>
      <c r="G1130" s="31">
        <v>753900</v>
      </c>
      <c r="H1130" s="31">
        <v>0</v>
      </c>
      <c r="I1130" s="61" t="s">
        <v>21</v>
      </c>
    </row>
    <row r="1131" spans="1:9" x14ac:dyDescent="0.25">
      <c r="A1131" s="33" t="s">
        <v>157</v>
      </c>
      <c r="B1131" s="80" t="s">
        <v>961</v>
      </c>
      <c r="C1131" s="79" t="s">
        <v>1010</v>
      </c>
      <c r="D1131" s="18">
        <v>44880</v>
      </c>
      <c r="E1131" s="31">
        <v>535500</v>
      </c>
      <c r="F1131" s="20" t="s">
        <v>14</v>
      </c>
      <c r="G1131" s="31">
        <v>535500</v>
      </c>
      <c r="H1131" s="31">
        <v>0</v>
      </c>
      <c r="I1131" s="61" t="s">
        <v>21</v>
      </c>
    </row>
    <row r="1132" spans="1:9" x14ac:dyDescent="0.25">
      <c r="A1132" s="33" t="s">
        <v>157</v>
      </c>
      <c r="B1132" s="80" t="s">
        <v>961</v>
      </c>
      <c r="C1132" s="79" t="s">
        <v>1246</v>
      </c>
      <c r="D1132" s="18">
        <v>44970</v>
      </c>
      <c r="E1132" s="31">
        <v>1180892.8600000001</v>
      </c>
      <c r="F1132" s="20" t="s">
        <v>14</v>
      </c>
      <c r="G1132" s="31">
        <v>0</v>
      </c>
      <c r="H1132" s="31">
        <v>1180892.8600000001</v>
      </c>
      <c r="I1132" s="61" t="s">
        <v>15</v>
      </c>
    </row>
    <row r="1133" spans="1:9" x14ac:dyDescent="0.25">
      <c r="A1133" s="33" t="s">
        <v>157</v>
      </c>
      <c r="B1133" s="80" t="s">
        <v>961</v>
      </c>
      <c r="C1133" s="79" t="s">
        <v>1247</v>
      </c>
      <c r="D1133" s="18">
        <v>44980</v>
      </c>
      <c r="E1133" s="31">
        <v>2346157.7999999998</v>
      </c>
      <c r="F1133" s="20" t="s">
        <v>14</v>
      </c>
      <c r="G1133" s="31">
        <v>0</v>
      </c>
      <c r="H1133" s="31">
        <v>2346157.7999999998</v>
      </c>
      <c r="I1133" s="61" t="s">
        <v>15</v>
      </c>
    </row>
    <row r="1134" spans="1:9" x14ac:dyDescent="0.25">
      <c r="A1134" s="33" t="s">
        <v>1011</v>
      </c>
      <c r="B1134" s="80" t="s">
        <v>961</v>
      </c>
      <c r="C1134" s="79" t="s">
        <v>1012</v>
      </c>
      <c r="D1134" s="18">
        <v>44880</v>
      </c>
      <c r="E1134" s="31">
        <v>1816137.43</v>
      </c>
      <c r="F1134" s="20" t="s">
        <v>14</v>
      </c>
      <c r="G1134" s="31">
        <v>1816137.43</v>
      </c>
      <c r="H1134" s="31">
        <v>0</v>
      </c>
      <c r="I1134" s="61" t="s">
        <v>21</v>
      </c>
    </row>
    <row r="1135" spans="1:9" x14ac:dyDescent="0.25">
      <c r="A1135" s="33" t="s">
        <v>1013</v>
      </c>
      <c r="B1135" s="80" t="s">
        <v>961</v>
      </c>
      <c r="C1135" s="79" t="s">
        <v>1014</v>
      </c>
      <c r="D1135" s="18">
        <v>44874</v>
      </c>
      <c r="E1135" s="31">
        <v>1673557.04</v>
      </c>
      <c r="F1135" s="20" t="s">
        <v>14</v>
      </c>
      <c r="G1135" s="31">
        <v>1673557.04</v>
      </c>
      <c r="H1135" s="31">
        <v>0</v>
      </c>
      <c r="I1135" s="61" t="s">
        <v>21</v>
      </c>
    </row>
    <row r="1136" spans="1:9" x14ac:dyDescent="0.25">
      <c r="A1136" s="33" t="s">
        <v>1013</v>
      </c>
      <c r="B1136" s="80" t="s">
        <v>961</v>
      </c>
      <c r="C1136" s="79" t="s">
        <v>1015</v>
      </c>
      <c r="D1136" s="18">
        <v>44874</v>
      </c>
      <c r="E1136" s="31">
        <v>274050</v>
      </c>
      <c r="F1136" s="20" t="s">
        <v>14</v>
      </c>
      <c r="G1136" s="31">
        <v>274050</v>
      </c>
      <c r="H1136" s="31">
        <v>0</v>
      </c>
      <c r="I1136" s="61" t="s">
        <v>21</v>
      </c>
    </row>
    <row r="1137" spans="1:9" x14ac:dyDescent="0.25">
      <c r="A1137" s="33" t="s">
        <v>1013</v>
      </c>
      <c r="B1137" s="80" t="s">
        <v>961</v>
      </c>
      <c r="C1137" s="79" t="s">
        <v>1016</v>
      </c>
      <c r="D1137" s="18">
        <v>44874</v>
      </c>
      <c r="E1137" s="31">
        <v>1618758.75</v>
      </c>
      <c r="F1137" s="20" t="s">
        <v>14</v>
      </c>
      <c r="G1137" s="31">
        <v>1618758.75</v>
      </c>
      <c r="H1137" s="31">
        <v>0</v>
      </c>
      <c r="I1137" s="61" t="s">
        <v>21</v>
      </c>
    </row>
    <row r="1138" spans="1:9" x14ac:dyDescent="0.25">
      <c r="A1138" s="33" t="s">
        <v>1013</v>
      </c>
      <c r="B1138" s="80" t="s">
        <v>961</v>
      </c>
      <c r="C1138" s="79" t="s">
        <v>1017</v>
      </c>
      <c r="D1138" s="18">
        <v>44874</v>
      </c>
      <c r="E1138" s="31">
        <v>346500</v>
      </c>
      <c r="F1138" s="20" t="s">
        <v>14</v>
      </c>
      <c r="G1138" s="31">
        <v>346500</v>
      </c>
      <c r="H1138" s="31">
        <v>0</v>
      </c>
      <c r="I1138" s="61" t="s">
        <v>21</v>
      </c>
    </row>
    <row r="1139" spans="1:9" x14ac:dyDescent="0.25">
      <c r="A1139" s="33" t="s">
        <v>1013</v>
      </c>
      <c r="B1139" s="80" t="s">
        <v>961</v>
      </c>
      <c r="C1139" s="79" t="s">
        <v>1018</v>
      </c>
      <c r="D1139" s="18">
        <v>44880</v>
      </c>
      <c r="E1139" s="31">
        <v>381150</v>
      </c>
      <c r="F1139" s="20" t="s">
        <v>14</v>
      </c>
      <c r="G1139" s="31">
        <v>381150</v>
      </c>
      <c r="H1139" s="31">
        <v>0</v>
      </c>
      <c r="I1139" s="61" t="s">
        <v>21</v>
      </c>
    </row>
    <row r="1140" spans="1:9" x14ac:dyDescent="0.25">
      <c r="A1140" s="33" t="s">
        <v>1013</v>
      </c>
      <c r="B1140" s="80" t="s">
        <v>961</v>
      </c>
      <c r="C1140" s="79" t="s">
        <v>1019</v>
      </c>
      <c r="D1140" s="18">
        <v>44893</v>
      </c>
      <c r="E1140" s="31">
        <v>237500</v>
      </c>
      <c r="F1140" s="20" t="s">
        <v>14</v>
      </c>
      <c r="G1140" s="31">
        <v>0</v>
      </c>
      <c r="H1140" s="31">
        <v>237500</v>
      </c>
      <c r="I1140" s="61" t="s">
        <v>15</v>
      </c>
    </row>
    <row r="1141" spans="1:9" x14ac:dyDescent="0.25">
      <c r="A1141" s="33" t="s">
        <v>1013</v>
      </c>
      <c r="B1141" s="80" t="s">
        <v>961</v>
      </c>
      <c r="C1141" s="79" t="s">
        <v>1020</v>
      </c>
      <c r="D1141" s="18">
        <v>44893</v>
      </c>
      <c r="E1141" s="31">
        <v>1100880</v>
      </c>
      <c r="F1141" s="20" t="s">
        <v>14</v>
      </c>
      <c r="G1141" s="31">
        <v>0</v>
      </c>
      <c r="H1141" s="31">
        <v>1100880</v>
      </c>
      <c r="I1141" s="61" t="s">
        <v>15</v>
      </c>
    </row>
    <row r="1142" spans="1:9" x14ac:dyDescent="0.25">
      <c r="A1142" s="33" t="s">
        <v>1013</v>
      </c>
      <c r="B1142" s="80" t="s">
        <v>961</v>
      </c>
      <c r="C1142" s="79" t="s">
        <v>1248</v>
      </c>
      <c r="D1142" s="18">
        <v>44959</v>
      </c>
      <c r="E1142" s="31">
        <v>1206068</v>
      </c>
      <c r="F1142" s="20" t="s">
        <v>14</v>
      </c>
      <c r="G1142" s="31">
        <v>0</v>
      </c>
      <c r="H1142" s="31">
        <v>1206068</v>
      </c>
      <c r="I1142" s="61" t="s">
        <v>15</v>
      </c>
    </row>
    <row r="1143" spans="1:9" x14ac:dyDescent="0.25">
      <c r="A1143" s="33" t="s">
        <v>1013</v>
      </c>
      <c r="B1143" s="80" t="s">
        <v>961</v>
      </c>
      <c r="C1143" s="79" t="s">
        <v>1249</v>
      </c>
      <c r="D1143" s="18">
        <v>44959</v>
      </c>
      <c r="E1143" s="31">
        <v>386672</v>
      </c>
      <c r="F1143" s="20" t="s">
        <v>14</v>
      </c>
      <c r="G1143" s="31">
        <v>0</v>
      </c>
      <c r="H1143" s="31">
        <v>386672</v>
      </c>
      <c r="I1143" s="61" t="s">
        <v>15</v>
      </c>
    </row>
    <row r="1144" spans="1:9" x14ac:dyDescent="0.25">
      <c r="A1144" s="33" t="s">
        <v>1013</v>
      </c>
      <c r="B1144" s="80" t="s">
        <v>961</v>
      </c>
      <c r="C1144" s="79" t="s">
        <v>1250</v>
      </c>
      <c r="D1144" s="18">
        <v>44970</v>
      </c>
      <c r="E1144" s="31">
        <v>269655.86</v>
      </c>
      <c r="F1144" s="20" t="s">
        <v>14</v>
      </c>
      <c r="G1144" s="31">
        <v>0</v>
      </c>
      <c r="H1144" s="31">
        <v>269655.86</v>
      </c>
      <c r="I1144" s="61" t="s">
        <v>15</v>
      </c>
    </row>
    <row r="1145" spans="1:9" x14ac:dyDescent="0.25">
      <c r="A1145" s="33" t="s">
        <v>1013</v>
      </c>
      <c r="B1145" s="80" t="s">
        <v>961</v>
      </c>
      <c r="C1145" s="79" t="s">
        <v>1251</v>
      </c>
      <c r="D1145" s="18">
        <v>44970</v>
      </c>
      <c r="E1145" s="31">
        <v>154505.57</v>
      </c>
      <c r="F1145" s="20" t="s">
        <v>14</v>
      </c>
      <c r="G1145" s="31">
        <v>0</v>
      </c>
      <c r="H1145" s="31">
        <v>154505.57</v>
      </c>
      <c r="I1145" s="61" t="s">
        <v>15</v>
      </c>
    </row>
    <row r="1146" spans="1:9" x14ac:dyDescent="0.25">
      <c r="A1146" s="33" t="s">
        <v>1253</v>
      </c>
      <c r="B1146" s="80" t="s">
        <v>961</v>
      </c>
      <c r="C1146" s="79" t="s">
        <v>1252</v>
      </c>
      <c r="D1146" s="18">
        <v>44959</v>
      </c>
      <c r="E1146" s="31">
        <v>939004.87</v>
      </c>
      <c r="F1146" s="20" t="s">
        <v>14</v>
      </c>
      <c r="G1146" s="31">
        <v>0</v>
      </c>
      <c r="H1146" s="31">
        <v>939004.87</v>
      </c>
      <c r="I1146" s="61" t="s">
        <v>15</v>
      </c>
    </row>
    <row r="1147" spans="1:9" x14ac:dyDescent="0.25">
      <c r="A1147" s="33" t="s">
        <v>486</v>
      </c>
      <c r="B1147" s="80" t="s">
        <v>961</v>
      </c>
      <c r="C1147" s="79" t="s">
        <v>1254</v>
      </c>
      <c r="D1147" s="18">
        <v>44959</v>
      </c>
      <c r="E1147" s="31">
        <v>795294</v>
      </c>
      <c r="F1147" s="20" t="s">
        <v>14</v>
      </c>
      <c r="G1147" s="31">
        <v>0</v>
      </c>
      <c r="H1147" s="31">
        <v>795294</v>
      </c>
      <c r="I1147" s="61" t="s">
        <v>15</v>
      </c>
    </row>
    <row r="1148" spans="1:9" x14ac:dyDescent="0.25">
      <c r="A1148" s="33" t="s">
        <v>1256</v>
      </c>
      <c r="B1148" s="80" t="s">
        <v>961</v>
      </c>
      <c r="C1148" s="79" t="s">
        <v>1255</v>
      </c>
      <c r="D1148" s="18">
        <v>44958</v>
      </c>
      <c r="E1148" s="31">
        <v>911796.67</v>
      </c>
      <c r="F1148" s="20" t="s">
        <v>14</v>
      </c>
      <c r="G1148" s="31">
        <v>0</v>
      </c>
      <c r="H1148" s="31">
        <v>911796.67</v>
      </c>
      <c r="I1148" s="61" t="s">
        <v>15</v>
      </c>
    </row>
    <row r="1149" spans="1:9" x14ac:dyDescent="0.25">
      <c r="A1149" s="33" t="s">
        <v>1021</v>
      </c>
      <c r="B1149" s="80" t="s">
        <v>961</v>
      </c>
      <c r="C1149" s="79" t="s">
        <v>1022</v>
      </c>
      <c r="D1149" s="18">
        <v>44866</v>
      </c>
      <c r="E1149" s="31">
        <v>483477.27</v>
      </c>
      <c r="F1149" s="20" t="s">
        <v>14</v>
      </c>
      <c r="G1149" s="31">
        <v>483477.27</v>
      </c>
      <c r="H1149" s="31">
        <v>0</v>
      </c>
      <c r="I1149" s="61" t="s">
        <v>21</v>
      </c>
    </row>
    <row r="1150" spans="1:9" ht="15.75" x14ac:dyDescent="0.25">
      <c r="A1150" s="41"/>
      <c r="B1150" s="293" t="s">
        <v>1023</v>
      </c>
      <c r="C1150" s="293"/>
      <c r="D1150" s="293"/>
      <c r="E1150" s="253">
        <f>SUM(E1071:E1149)</f>
        <v>101261393.22</v>
      </c>
      <c r="F1150" s="253"/>
      <c r="G1150" s="253">
        <f>SUM(G1071:G1149)</f>
        <v>57338469.449999996</v>
      </c>
      <c r="H1150" s="253">
        <f>SUM(H1071:H1149)</f>
        <v>43922923.769999996</v>
      </c>
      <c r="I1150" s="250"/>
    </row>
    <row r="1151" spans="1:9" ht="15.75" x14ac:dyDescent="0.25">
      <c r="A1151" s="95"/>
      <c r="B1151" s="95"/>
      <c r="C1151" s="42"/>
      <c r="D1151" s="42"/>
      <c r="E1151" s="49"/>
      <c r="F1151" s="49"/>
      <c r="G1151" s="41"/>
      <c r="H1151" s="41"/>
      <c r="I1151" s="41"/>
    </row>
    <row r="1152" spans="1:9" ht="15.75" x14ac:dyDescent="0.25">
      <c r="A1152" s="265"/>
      <c r="B1152" s="95"/>
      <c r="C1152" s="42"/>
      <c r="D1152" s="42"/>
      <c r="E1152" s="49"/>
      <c r="F1152" s="49"/>
      <c r="G1152" s="41"/>
      <c r="H1152" s="41"/>
      <c r="I1152" s="41"/>
    </row>
    <row r="1153" spans="1:9" x14ac:dyDescent="0.25">
      <c r="A1153" s="265"/>
      <c r="B1153" s="298" t="s">
        <v>1024</v>
      </c>
      <c r="C1153" s="298"/>
      <c r="D1153" s="298"/>
      <c r="E1153" s="115">
        <f>SUM(E1150+E1060+E915+E859+E643)</f>
        <v>917143377.89999986</v>
      </c>
      <c r="F1153" s="115"/>
      <c r="G1153" s="115">
        <f>SUM(G1150+G1060+G915+G859+G643)</f>
        <v>196158969.06000003</v>
      </c>
      <c r="H1153" s="115">
        <f>SUM(H1150+H1060+H915+H859+H643)</f>
        <v>756677121.61999989</v>
      </c>
      <c r="I1153" s="115"/>
    </row>
    <row r="1154" spans="1:9" x14ac:dyDescent="0.25">
      <c r="A1154" s="265"/>
      <c r="B1154" s="298"/>
      <c r="C1154" s="298"/>
      <c r="D1154" s="298"/>
      <c r="E1154" s="300">
        <f>H1153</f>
        <v>756677121.61999989</v>
      </c>
      <c r="F1154" s="294"/>
      <c r="G1154" s="294"/>
      <c r="H1154" s="294"/>
      <c r="I1154" s="294"/>
    </row>
    <row r="1155" spans="1:9" ht="15.75" thickBot="1" x14ac:dyDescent="0.3">
      <c r="A1155" s="265"/>
      <c r="B1155" s="298"/>
      <c r="C1155" s="298"/>
      <c r="D1155" s="298"/>
      <c r="E1155" s="301"/>
      <c r="F1155" s="294"/>
      <c r="G1155" s="294"/>
      <c r="H1155" s="294"/>
      <c r="I1155" s="294"/>
    </row>
    <row r="1156" spans="1:9" ht="15.75" thickTop="1" x14ac:dyDescent="0.25">
      <c r="A1156" s="265"/>
      <c r="B1156" s="295"/>
      <c r="C1156" s="295"/>
      <c r="D1156" s="295"/>
      <c r="E1156" s="295"/>
      <c r="F1156" s="295"/>
      <c r="G1156" s="295"/>
      <c r="H1156" s="295"/>
      <c r="I1156" s="295"/>
    </row>
    <row r="1157" spans="1:9" x14ac:dyDescent="0.25">
      <c r="A1157" s="265"/>
      <c r="B1157" s="295"/>
      <c r="C1157" s="295"/>
      <c r="D1157" s="295"/>
      <c r="E1157" s="295"/>
      <c r="F1157" s="295"/>
      <c r="G1157" s="295"/>
      <c r="H1157" s="295"/>
      <c r="I1157" s="295"/>
    </row>
    <row r="1158" spans="1:9" x14ac:dyDescent="0.25">
      <c r="A1158" s="265"/>
      <c r="B1158" s="295"/>
      <c r="C1158" s="295"/>
      <c r="D1158" s="295"/>
      <c r="E1158" s="295"/>
      <c r="F1158" s="295"/>
      <c r="G1158" s="295"/>
      <c r="H1158" s="295"/>
      <c r="I1158" s="295"/>
    </row>
    <row r="1159" spans="1:9" ht="16.5" x14ac:dyDescent="0.3">
      <c r="A1159" s="116" t="s">
        <v>1025</v>
      </c>
      <c r="B1159" s="117"/>
      <c r="C1159" s="117"/>
      <c r="D1159" s="118"/>
      <c r="E1159" s="117" t="s">
        <v>1026</v>
      </c>
      <c r="F1159" s="117"/>
      <c r="G1159" s="117"/>
      <c r="H1159" s="117"/>
      <c r="I1159" s="117"/>
    </row>
    <row r="1160" spans="1:9" ht="16.5" x14ac:dyDescent="0.3">
      <c r="A1160" s="119" t="s">
        <v>1027</v>
      </c>
      <c r="B1160" s="120"/>
      <c r="C1160" s="118"/>
      <c r="D1160" s="118"/>
      <c r="E1160" s="296" t="s">
        <v>1028</v>
      </c>
      <c r="F1160" s="296"/>
      <c r="G1160" s="296"/>
      <c r="H1160" s="121"/>
      <c r="I1160" s="121"/>
    </row>
    <row r="1161" spans="1:9" ht="16.5" x14ac:dyDescent="0.3">
      <c r="A1161" s="122"/>
      <c r="B1161" s="305"/>
      <c r="C1161" s="305"/>
      <c r="D1161" s="305"/>
      <c r="E1161" s="297"/>
      <c r="F1161" s="297"/>
      <c r="G1161" s="297"/>
      <c r="H1161" s="297"/>
      <c r="I1161" s="297"/>
    </row>
    <row r="1162" spans="1:9" ht="16.5" x14ac:dyDescent="0.3">
      <c r="A1162" s="266"/>
      <c r="B1162" s="274" t="s">
        <v>1029</v>
      </c>
      <c r="C1162" s="268"/>
      <c r="D1162" s="268"/>
      <c r="E1162" s="268"/>
      <c r="F1162" s="120"/>
      <c r="G1162" s="120"/>
      <c r="H1162" s="120"/>
      <c r="I1162" s="120"/>
    </row>
    <row r="1163" spans="1:9" ht="16.5" x14ac:dyDescent="0.3">
      <c r="A1163" s="266"/>
      <c r="B1163" s="268" t="s">
        <v>1030</v>
      </c>
      <c r="C1163" s="268"/>
      <c r="D1163" s="268"/>
      <c r="E1163" s="268"/>
      <c r="F1163" s="120"/>
      <c r="G1163" s="120"/>
      <c r="H1163" s="120"/>
      <c r="I1163" s="120"/>
    </row>
  </sheetData>
  <mergeCells count="16">
    <mergeCell ref="E1160:G1160"/>
    <mergeCell ref="B1161:D1161"/>
    <mergeCell ref="E1161:I1161"/>
    <mergeCell ref="A1162:A1163"/>
    <mergeCell ref="B1162:E1162"/>
    <mergeCell ref="B1163:E1163"/>
    <mergeCell ref="A1:I11"/>
    <mergeCell ref="B643:D643"/>
    <mergeCell ref="B859:D859"/>
    <mergeCell ref="B1060:D1060"/>
    <mergeCell ref="B1150:D1150"/>
    <mergeCell ref="A1152:A1158"/>
    <mergeCell ref="B1153:D1155"/>
    <mergeCell ref="E1154:E1155"/>
    <mergeCell ref="F1154:I1155"/>
    <mergeCell ref="B1156:I115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F542-1424-4BE1-8065-60BEE7087FAE}">
  <dimension ref="A1:E962"/>
  <sheetViews>
    <sheetView tabSelected="1" workbookViewId="0">
      <selection activeCell="B866" sqref="B866"/>
    </sheetView>
  </sheetViews>
  <sheetFormatPr baseColWidth="10" defaultRowHeight="15" x14ac:dyDescent="0.25"/>
  <cols>
    <col min="1" max="1" width="18.7109375" customWidth="1"/>
    <col min="2" max="2" width="15.7109375" customWidth="1"/>
    <col min="3" max="3" width="58.85546875" customWidth="1"/>
    <col min="4" max="4" width="19.85546875" customWidth="1"/>
    <col min="5" max="5" width="15" customWidth="1"/>
  </cols>
  <sheetData>
    <row r="1" spans="1:5" x14ac:dyDescent="0.25">
      <c r="A1" s="125"/>
      <c r="B1" s="125"/>
      <c r="C1" s="126"/>
      <c r="D1" s="125"/>
      <c r="E1" s="127"/>
    </row>
    <row r="2" spans="1:5" x14ac:dyDescent="0.25">
      <c r="A2" s="125"/>
      <c r="B2" s="125"/>
      <c r="C2" s="126"/>
      <c r="D2" s="125"/>
      <c r="E2" s="127"/>
    </row>
    <row r="3" spans="1:5" x14ac:dyDescent="0.25">
      <c r="A3" s="125"/>
      <c r="B3" s="125"/>
      <c r="C3" s="126"/>
      <c r="D3" s="125"/>
      <c r="E3" s="127"/>
    </row>
    <row r="4" spans="1:5" x14ac:dyDescent="0.25">
      <c r="A4" s="125"/>
      <c r="B4" s="125"/>
      <c r="C4" s="126"/>
      <c r="D4" s="125"/>
      <c r="E4" s="127"/>
    </row>
    <row r="5" spans="1:5" ht="18" x14ac:dyDescent="0.25">
      <c r="A5" s="275" t="s">
        <v>1031</v>
      </c>
      <c r="B5" s="275"/>
      <c r="C5" s="275"/>
      <c r="D5" s="275"/>
      <c r="E5" s="275"/>
    </row>
    <row r="6" spans="1:5" ht="18.75" x14ac:dyDescent="0.25">
      <c r="A6" s="275" t="s">
        <v>1032</v>
      </c>
      <c r="B6" s="275"/>
      <c r="C6" s="275"/>
      <c r="D6" s="275"/>
      <c r="E6" s="275"/>
    </row>
    <row r="7" spans="1:5" ht="18" x14ac:dyDescent="0.25">
      <c r="A7" s="276" t="s">
        <v>1033</v>
      </c>
      <c r="B7" s="276"/>
      <c r="C7" s="276"/>
      <c r="D7" s="276"/>
      <c r="E7" s="276"/>
    </row>
    <row r="8" spans="1:5" ht="15.75" x14ac:dyDescent="0.25">
      <c r="A8" s="277">
        <v>45016</v>
      </c>
      <c r="B8" s="278"/>
      <c r="C8" s="278"/>
      <c r="D8" s="278"/>
      <c r="E8" s="278"/>
    </row>
    <row r="9" spans="1:5" ht="18" x14ac:dyDescent="0.25">
      <c r="A9" s="276" t="s">
        <v>1034</v>
      </c>
      <c r="B9" s="276"/>
      <c r="C9" s="276"/>
      <c r="D9" s="276"/>
      <c r="E9" s="276"/>
    </row>
    <row r="10" spans="1:5" ht="18" x14ac:dyDescent="0.25">
      <c r="A10" s="128"/>
      <c r="B10" s="128"/>
      <c r="C10" s="128"/>
      <c r="D10" s="128"/>
      <c r="E10" s="128"/>
    </row>
    <row r="11" spans="1:5" ht="16.5" thickBot="1" x14ac:dyDescent="0.3">
      <c r="A11" s="129" t="s">
        <v>1035</v>
      </c>
      <c r="B11" s="130"/>
      <c r="C11" s="130"/>
      <c r="D11" s="130"/>
      <c r="E11" s="131"/>
    </row>
    <row r="12" spans="1:5" ht="16.5" thickBot="1" x14ac:dyDescent="0.3">
      <c r="A12" s="132" t="s">
        <v>1036</v>
      </c>
      <c r="B12" s="132" t="s">
        <v>1037</v>
      </c>
      <c r="C12" s="133" t="s">
        <v>1038</v>
      </c>
      <c r="D12" s="134" t="s">
        <v>3</v>
      </c>
      <c r="E12" s="132" t="s">
        <v>1039</v>
      </c>
    </row>
    <row r="13" spans="1:5" x14ac:dyDescent="0.25">
      <c r="A13" s="8" t="s">
        <v>18</v>
      </c>
      <c r="B13" s="9">
        <v>43818</v>
      </c>
      <c r="C13" s="7" t="s">
        <v>17</v>
      </c>
      <c r="D13" s="8" t="s">
        <v>12</v>
      </c>
      <c r="E13" s="10">
        <v>211543.33</v>
      </c>
    </row>
    <row r="14" spans="1:5" x14ac:dyDescent="0.25">
      <c r="A14" s="17" t="s">
        <v>22</v>
      </c>
      <c r="B14" s="18">
        <v>44470</v>
      </c>
      <c r="C14" s="15" t="s">
        <v>17</v>
      </c>
      <c r="D14" s="16" t="s">
        <v>12</v>
      </c>
      <c r="E14" s="21">
        <v>78560.37</v>
      </c>
    </row>
    <row r="15" spans="1:5" x14ac:dyDescent="0.25">
      <c r="A15" s="17" t="s">
        <v>23</v>
      </c>
      <c r="B15" s="18">
        <v>44805</v>
      </c>
      <c r="C15" s="15" t="s">
        <v>17</v>
      </c>
      <c r="D15" s="16" t="s">
        <v>12</v>
      </c>
      <c r="E15" s="21">
        <v>226722.17</v>
      </c>
    </row>
    <row r="16" spans="1:5" x14ac:dyDescent="0.25">
      <c r="A16" s="17" t="s">
        <v>26</v>
      </c>
      <c r="B16" s="18">
        <v>44805</v>
      </c>
      <c r="C16" s="15" t="s">
        <v>17</v>
      </c>
      <c r="D16" s="16" t="s">
        <v>12</v>
      </c>
      <c r="E16" s="21">
        <v>227246.31</v>
      </c>
    </row>
    <row r="17" spans="1:5" x14ac:dyDescent="0.25">
      <c r="A17" s="17" t="s">
        <v>27</v>
      </c>
      <c r="B17" s="18">
        <v>44805</v>
      </c>
      <c r="C17" s="15" t="s">
        <v>17</v>
      </c>
      <c r="D17" s="16" t="s">
        <v>12</v>
      </c>
      <c r="E17" s="21">
        <v>227246.31</v>
      </c>
    </row>
    <row r="18" spans="1:5" x14ac:dyDescent="0.25">
      <c r="A18" s="17" t="s">
        <v>28</v>
      </c>
      <c r="B18" s="18">
        <v>44805</v>
      </c>
      <c r="C18" s="15" t="s">
        <v>17</v>
      </c>
      <c r="D18" s="16" t="s">
        <v>12</v>
      </c>
      <c r="E18" s="21">
        <v>227246.31</v>
      </c>
    </row>
    <row r="19" spans="1:5" x14ac:dyDescent="0.25">
      <c r="A19" s="17" t="s">
        <v>30</v>
      </c>
      <c r="B19" s="18">
        <v>44903</v>
      </c>
      <c r="C19" s="15" t="s">
        <v>17</v>
      </c>
      <c r="D19" s="16" t="s">
        <v>12</v>
      </c>
      <c r="E19" s="21">
        <v>227246.31</v>
      </c>
    </row>
    <row r="20" spans="1:5" x14ac:dyDescent="0.25">
      <c r="A20" s="17" t="s">
        <v>31</v>
      </c>
      <c r="B20" s="18">
        <v>44903</v>
      </c>
      <c r="C20" s="15" t="s">
        <v>17</v>
      </c>
      <c r="D20" s="16" t="s">
        <v>12</v>
      </c>
      <c r="E20" s="21">
        <v>78560.37</v>
      </c>
    </row>
    <row r="21" spans="1:5" x14ac:dyDescent="0.25">
      <c r="A21" s="17" t="s">
        <v>32</v>
      </c>
      <c r="B21" s="18">
        <v>44903</v>
      </c>
      <c r="C21" s="15" t="s">
        <v>17</v>
      </c>
      <c r="D21" s="16" t="s">
        <v>12</v>
      </c>
      <c r="E21" s="21">
        <v>71525.88</v>
      </c>
    </row>
    <row r="22" spans="1:5" x14ac:dyDescent="0.25">
      <c r="A22" s="17" t="s">
        <v>33</v>
      </c>
      <c r="B22" s="18">
        <v>44903</v>
      </c>
      <c r="C22" s="15" t="s">
        <v>17</v>
      </c>
      <c r="D22" s="16" t="s">
        <v>12</v>
      </c>
      <c r="E22" s="21">
        <v>1302480.7</v>
      </c>
    </row>
    <row r="23" spans="1:5" x14ac:dyDescent="0.25">
      <c r="A23" s="17" t="s">
        <v>36</v>
      </c>
      <c r="B23" s="18">
        <v>44903</v>
      </c>
      <c r="C23" s="15" t="s">
        <v>17</v>
      </c>
      <c r="D23" s="16" t="s">
        <v>12</v>
      </c>
      <c r="E23" s="21">
        <v>127214.58</v>
      </c>
    </row>
    <row r="24" spans="1:5" x14ac:dyDescent="0.25">
      <c r="A24" s="17" t="s">
        <v>37</v>
      </c>
      <c r="B24" s="18">
        <v>44904</v>
      </c>
      <c r="C24" s="15" t="s">
        <v>17</v>
      </c>
      <c r="D24" s="16" t="s">
        <v>12</v>
      </c>
      <c r="E24" s="21">
        <v>1653789.54</v>
      </c>
    </row>
    <row r="25" spans="1:5" x14ac:dyDescent="0.25">
      <c r="A25" s="17" t="s">
        <v>38</v>
      </c>
      <c r="B25" s="18">
        <v>44927</v>
      </c>
      <c r="C25" s="15" t="s">
        <v>17</v>
      </c>
      <c r="D25" s="16" t="s">
        <v>12</v>
      </c>
      <c r="E25" s="21">
        <v>1653789.54</v>
      </c>
    </row>
    <row r="26" spans="1:5" x14ac:dyDescent="0.25">
      <c r="A26" s="17" t="s">
        <v>39</v>
      </c>
      <c r="B26" s="18">
        <v>44904</v>
      </c>
      <c r="C26" s="15" t="s">
        <v>17</v>
      </c>
      <c r="D26" s="16" t="s">
        <v>12</v>
      </c>
      <c r="E26" s="21">
        <v>1653789.54</v>
      </c>
    </row>
    <row r="27" spans="1:5" x14ac:dyDescent="0.25">
      <c r="A27" s="17" t="s">
        <v>41</v>
      </c>
      <c r="B27" s="18">
        <v>44621</v>
      </c>
      <c r="C27" s="15" t="s">
        <v>40</v>
      </c>
      <c r="D27" s="16" t="s">
        <v>12</v>
      </c>
      <c r="E27" s="21">
        <v>198000</v>
      </c>
    </row>
    <row r="28" spans="1:5" x14ac:dyDescent="0.25">
      <c r="A28" s="17" t="s">
        <v>43</v>
      </c>
      <c r="B28" s="18">
        <v>44957</v>
      </c>
      <c r="C28" s="15" t="s">
        <v>42</v>
      </c>
      <c r="D28" s="16" t="s">
        <v>12</v>
      </c>
      <c r="E28" s="21">
        <v>14616.66</v>
      </c>
    </row>
    <row r="29" spans="1:5" x14ac:dyDescent="0.25">
      <c r="A29" s="17" t="s">
        <v>45</v>
      </c>
      <c r="B29" s="18">
        <v>43813</v>
      </c>
      <c r="C29" s="15" t="s">
        <v>44</v>
      </c>
      <c r="D29" s="16" t="s">
        <v>12</v>
      </c>
      <c r="E29" s="23">
        <v>11150</v>
      </c>
    </row>
    <row r="30" spans="1:5" x14ac:dyDescent="0.25">
      <c r="A30" s="17" t="s">
        <v>46</v>
      </c>
      <c r="B30" s="18">
        <v>43813</v>
      </c>
      <c r="C30" s="15" t="s">
        <v>44</v>
      </c>
      <c r="D30" s="16" t="s">
        <v>12</v>
      </c>
      <c r="E30" s="23">
        <v>12291.67</v>
      </c>
    </row>
    <row r="31" spans="1:5" x14ac:dyDescent="0.25">
      <c r="A31" s="17" t="s">
        <v>47</v>
      </c>
      <c r="B31" s="18">
        <v>43813</v>
      </c>
      <c r="C31" s="15" t="s">
        <v>44</v>
      </c>
      <c r="D31" s="16" t="s">
        <v>12</v>
      </c>
      <c r="E31" s="23">
        <v>12291.67</v>
      </c>
    </row>
    <row r="32" spans="1:5" x14ac:dyDescent="0.25">
      <c r="A32" s="17" t="s">
        <v>48</v>
      </c>
      <c r="B32" s="18">
        <v>43813</v>
      </c>
      <c r="C32" s="15" t="s">
        <v>44</v>
      </c>
      <c r="D32" s="16" t="s">
        <v>12</v>
      </c>
      <c r="E32" s="23">
        <v>11150</v>
      </c>
    </row>
    <row r="33" spans="1:5" x14ac:dyDescent="0.25">
      <c r="A33" s="17" t="s">
        <v>49</v>
      </c>
      <c r="B33" s="18">
        <v>43813</v>
      </c>
      <c r="C33" s="15" t="s">
        <v>44</v>
      </c>
      <c r="D33" s="16" t="s">
        <v>12</v>
      </c>
      <c r="E33" s="23">
        <v>24583.33</v>
      </c>
    </row>
    <row r="34" spans="1:5" x14ac:dyDescent="0.25">
      <c r="A34" s="17" t="s">
        <v>51</v>
      </c>
      <c r="B34" s="24">
        <v>43983</v>
      </c>
      <c r="C34" s="15" t="s">
        <v>50</v>
      </c>
      <c r="D34" s="16" t="s">
        <v>12</v>
      </c>
      <c r="E34" s="23">
        <v>9439.58</v>
      </c>
    </row>
    <row r="35" spans="1:5" x14ac:dyDescent="0.25">
      <c r="A35" s="17" t="s">
        <v>52</v>
      </c>
      <c r="B35" s="24">
        <v>43983</v>
      </c>
      <c r="C35" s="15" t="s">
        <v>50</v>
      </c>
      <c r="D35" s="16" t="s">
        <v>12</v>
      </c>
      <c r="E35" s="23">
        <v>18200</v>
      </c>
    </row>
    <row r="36" spans="1:5" x14ac:dyDescent="0.25">
      <c r="A36" s="17" t="s">
        <v>53</v>
      </c>
      <c r="B36" s="24">
        <v>43983</v>
      </c>
      <c r="C36" s="15" t="s">
        <v>50</v>
      </c>
      <c r="D36" s="16" t="s">
        <v>12</v>
      </c>
      <c r="E36" s="23">
        <v>12300</v>
      </c>
    </row>
    <row r="37" spans="1:5" x14ac:dyDescent="0.25">
      <c r="A37" s="17" t="s">
        <v>54</v>
      </c>
      <c r="B37" s="24">
        <v>43983</v>
      </c>
      <c r="C37" s="15" t="s">
        <v>50</v>
      </c>
      <c r="D37" s="16" t="s">
        <v>12</v>
      </c>
      <c r="E37" s="23">
        <v>468900</v>
      </c>
    </row>
    <row r="38" spans="1:5" x14ac:dyDescent="0.25">
      <c r="A38" s="17" t="s">
        <v>1260</v>
      </c>
      <c r="B38" s="24">
        <v>44928</v>
      </c>
      <c r="C38" s="15" t="s">
        <v>50</v>
      </c>
      <c r="D38" s="16" t="s">
        <v>12</v>
      </c>
      <c r="E38" s="21">
        <v>269109.98</v>
      </c>
    </row>
    <row r="39" spans="1:5" x14ac:dyDescent="0.25">
      <c r="A39" s="17" t="s">
        <v>1261</v>
      </c>
      <c r="B39" s="24">
        <v>44928</v>
      </c>
      <c r="C39" s="15" t="s">
        <v>50</v>
      </c>
      <c r="D39" s="16" t="s">
        <v>12</v>
      </c>
      <c r="E39" s="21">
        <v>103911.88</v>
      </c>
    </row>
    <row r="40" spans="1:5" x14ac:dyDescent="0.25">
      <c r="A40" s="17" t="s">
        <v>1262</v>
      </c>
      <c r="B40" s="24">
        <v>44928</v>
      </c>
      <c r="C40" s="15" t="s">
        <v>50</v>
      </c>
      <c r="D40" s="16" t="s">
        <v>12</v>
      </c>
      <c r="E40" s="23">
        <v>37758.32</v>
      </c>
    </row>
    <row r="41" spans="1:5" x14ac:dyDescent="0.25">
      <c r="A41" s="17" t="s">
        <v>1263</v>
      </c>
      <c r="B41" s="24">
        <v>44928</v>
      </c>
      <c r="C41" s="15" t="s">
        <v>50</v>
      </c>
      <c r="D41" s="16" t="s">
        <v>12</v>
      </c>
      <c r="E41" s="21">
        <v>62520</v>
      </c>
    </row>
    <row r="42" spans="1:5" x14ac:dyDescent="0.25">
      <c r="A42" s="17" t="s">
        <v>55</v>
      </c>
      <c r="B42" s="24">
        <v>44348</v>
      </c>
      <c r="C42" s="15" t="s">
        <v>50</v>
      </c>
      <c r="D42" s="16" t="s">
        <v>12</v>
      </c>
      <c r="E42" s="23">
        <v>309237.44</v>
      </c>
    </row>
    <row r="43" spans="1:5" x14ac:dyDescent="0.25">
      <c r="A43" s="17" t="s">
        <v>56</v>
      </c>
      <c r="B43" s="24">
        <v>44348</v>
      </c>
      <c r="C43" s="15" t="s">
        <v>50</v>
      </c>
      <c r="D43" s="16" t="s">
        <v>12</v>
      </c>
      <c r="E43" s="23">
        <v>390921.92</v>
      </c>
    </row>
    <row r="44" spans="1:5" x14ac:dyDescent="0.25">
      <c r="A44" s="16" t="s">
        <v>58</v>
      </c>
      <c r="B44" s="18">
        <v>44805</v>
      </c>
      <c r="C44" s="25" t="s">
        <v>57</v>
      </c>
      <c r="D44" s="16" t="s">
        <v>12</v>
      </c>
      <c r="E44" s="26">
        <v>2940283.71</v>
      </c>
    </row>
    <row r="45" spans="1:5" x14ac:dyDescent="0.25">
      <c r="A45" s="16" t="s">
        <v>60</v>
      </c>
      <c r="B45" s="18">
        <v>44805</v>
      </c>
      <c r="C45" s="25" t="s">
        <v>59</v>
      </c>
      <c r="D45" s="16" t="s">
        <v>12</v>
      </c>
      <c r="E45" s="26">
        <v>4222985.97</v>
      </c>
    </row>
    <row r="46" spans="1:5" x14ac:dyDescent="0.25">
      <c r="A46" s="16">
        <v>41080</v>
      </c>
      <c r="B46" s="18">
        <v>43282</v>
      </c>
      <c r="C46" s="15" t="s">
        <v>61</v>
      </c>
      <c r="D46" s="16" t="s">
        <v>12</v>
      </c>
      <c r="E46" s="23">
        <v>41080</v>
      </c>
    </row>
    <row r="47" spans="1:5" x14ac:dyDescent="0.25">
      <c r="A47" s="17" t="s">
        <v>62</v>
      </c>
      <c r="B47" s="18">
        <v>44348</v>
      </c>
      <c r="C47" s="15" t="s">
        <v>61</v>
      </c>
      <c r="D47" s="16" t="s">
        <v>12</v>
      </c>
      <c r="E47" s="23">
        <v>41080</v>
      </c>
    </row>
    <row r="48" spans="1:5" x14ac:dyDescent="0.25">
      <c r="A48" s="17" t="s">
        <v>38</v>
      </c>
      <c r="B48" s="24" t="s">
        <v>1264</v>
      </c>
      <c r="C48" s="15" t="s">
        <v>61</v>
      </c>
      <c r="D48" s="16" t="s">
        <v>12</v>
      </c>
      <c r="E48" s="21">
        <v>3898295.58</v>
      </c>
    </row>
    <row r="49" spans="1:5" x14ac:dyDescent="0.25">
      <c r="A49" s="17" t="s">
        <v>1213</v>
      </c>
      <c r="B49" s="24">
        <v>44928</v>
      </c>
      <c r="C49" s="15" t="s">
        <v>61</v>
      </c>
      <c r="D49" s="16" t="s">
        <v>12</v>
      </c>
      <c r="E49" s="21">
        <v>233669.98</v>
      </c>
    </row>
    <row r="50" spans="1:5" x14ac:dyDescent="0.25">
      <c r="A50" s="17" t="s">
        <v>1265</v>
      </c>
      <c r="B50" s="24">
        <v>45201</v>
      </c>
      <c r="C50" s="15" t="s">
        <v>61</v>
      </c>
      <c r="D50" s="16" t="s">
        <v>12</v>
      </c>
      <c r="E50" s="21">
        <v>56200</v>
      </c>
    </row>
    <row r="51" spans="1:5" x14ac:dyDescent="0.25">
      <c r="A51" s="17" t="s">
        <v>1266</v>
      </c>
      <c r="B51" s="24">
        <v>45201</v>
      </c>
      <c r="C51" s="15" t="s">
        <v>61</v>
      </c>
      <c r="D51" s="16" t="s">
        <v>12</v>
      </c>
      <c r="E51" s="21">
        <v>4142885.65</v>
      </c>
    </row>
    <row r="52" spans="1:5" x14ac:dyDescent="0.25">
      <c r="A52" s="16" t="s">
        <v>68</v>
      </c>
      <c r="B52" s="18">
        <v>43850</v>
      </c>
      <c r="C52" s="15" t="s">
        <v>67</v>
      </c>
      <c r="D52" s="16" t="s">
        <v>12</v>
      </c>
      <c r="E52" s="23">
        <v>1975134.44</v>
      </c>
    </row>
    <row r="53" spans="1:5" x14ac:dyDescent="0.25">
      <c r="A53" s="16" t="s">
        <v>70</v>
      </c>
      <c r="B53" s="18">
        <v>43850</v>
      </c>
      <c r="C53" s="15" t="s">
        <v>69</v>
      </c>
      <c r="D53" s="16" t="s">
        <v>12</v>
      </c>
      <c r="E53" s="26">
        <v>287227.14</v>
      </c>
    </row>
    <row r="54" spans="1:5" x14ac:dyDescent="0.25">
      <c r="A54" s="16" t="s">
        <v>72</v>
      </c>
      <c r="B54" s="18">
        <v>43617</v>
      </c>
      <c r="C54" s="15" t="s">
        <v>71</v>
      </c>
      <c r="D54" s="16" t="s">
        <v>12</v>
      </c>
      <c r="E54" s="26">
        <v>48035.25</v>
      </c>
    </row>
    <row r="55" spans="1:5" x14ac:dyDescent="0.25">
      <c r="A55" s="16" t="s">
        <v>73</v>
      </c>
      <c r="B55" s="18">
        <v>43903</v>
      </c>
      <c r="C55" s="15" t="s">
        <v>67</v>
      </c>
      <c r="D55" s="16" t="s">
        <v>12</v>
      </c>
      <c r="E55" s="26">
        <v>652219.03</v>
      </c>
    </row>
    <row r="56" spans="1:5" x14ac:dyDescent="0.25">
      <c r="A56" s="16" t="s">
        <v>74</v>
      </c>
      <c r="B56" s="18">
        <v>43983</v>
      </c>
      <c r="C56" s="15" t="s">
        <v>67</v>
      </c>
      <c r="D56" s="16" t="s">
        <v>12</v>
      </c>
      <c r="E56" s="26">
        <v>106742</v>
      </c>
    </row>
    <row r="57" spans="1:5" x14ac:dyDescent="0.25">
      <c r="A57" s="17" t="s">
        <v>75</v>
      </c>
      <c r="B57" s="24">
        <v>44026</v>
      </c>
      <c r="C57" s="15" t="s">
        <v>67</v>
      </c>
      <c r="D57" s="16" t="s">
        <v>12</v>
      </c>
      <c r="E57" s="23">
        <v>107302</v>
      </c>
    </row>
    <row r="58" spans="1:5" x14ac:dyDescent="0.25">
      <c r="A58" s="17" t="s">
        <v>76</v>
      </c>
      <c r="B58" s="24">
        <v>44228</v>
      </c>
      <c r="C58" s="15" t="s">
        <v>67</v>
      </c>
      <c r="D58" s="16" t="s">
        <v>12</v>
      </c>
      <c r="E58" s="23">
        <v>102087</v>
      </c>
    </row>
    <row r="59" spans="1:5" x14ac:dyDescent="0.25">
      <c r="A59" s="17" t="s">
        <v>77</v>
      </c>
      <c r="B59" s="24">
        <v>44384</v>
      </c>
      <c r="C59" s="15" t="s">
        <v>67</v>
      </c>
      <c r="D59" s="16" t="s">
        <v>12</v>
      </c>
      <c r="E59" s="23">
        <v>97775.83</v>
      </c>
    </row>
    <row r="60" spans="1:5" x14ac:dyDescent="0.25">
      <c r="A60" s="17" t="s">
        <v>78</v>
      </c>
      <c r="B60" s="24">
        <v>44399</v>
      </c>
      <c r="C60" s="15" t="s">
        <v>67</v>
      </c>
      <c r="D60" s="16" t="s">
        <v>12</v>
      </c>
      <c r="E60" s="23">
        <v>44426.64</v>
      </c>
    </row>
    <row r="61" spans="1:5" x14ac:dyDescent="0.25">
      <c r="A61" s="17" t="s">
        <v>79</v>
      </c>
      <c r="B61" s="24">
        <v>44399</v>
      </c>
      <c r="C61" s="15" t="s">
        <v>67</v>
      </c>
      <c r="D61" s="16" t="s">
        <v>12</v>
      </c>
      <c r="E61" s="23">
        <v>162320.21</v>
      </c>
    </row>
    <row r="62" spans="1:5" x14ac:dyDescent="0.25">
      <c r="A62" s="27" t="s">
        <v>80</v>
      </c>
      <c r="B62" s="28">
        <v>44501</v>
      </c>
      <c r="C62" s="15" t="s">
        <v>67</v>
      </c>
      <c r="D62" s="16" t="s">
        <v>12</v>
      </c>
      <c r="E62" s="29">
        <v>28192.5</v>
      </c>
    </row>
    <row r="63" spans="1:5" x14ac:dyDescent="0.25">
      <c r="A63" s="27" t="s">
        <v>81</v>
      </c>
      <c r="B63" s="28">
        <v>44512</v>
      </c>
      <c r="C63" s="15" t="s">
        <v>67</v>
      </c>
      <c r="D63" s="16" t="s">
        <v>12</v>
      </c>
      <c r="E63" s="29">
        <v>493857.39</v>
      </c>
    </row>
    <row r="64" spans="1:5" x14ac:dyDescent="0.25">
      <c r="A64" s="27" t="s">
        <v>82</v>
      </c>
      <c r="B64" s="28">
        <v>44524</v>
      </c>
      <c r="C64" s="15" t="s">
        <v>67</v>
      </c>
      <c r="D64" s="16" t="s">
        <v>12</v>
      </c>
      <c r="E64" s="29">
        <v>29908.93</v>
      </c>
    </row>
    <row r="65" spans="1:5" x14ac:dyDescent="0.25">
      <c r="A65" s="27" t="s">
        <v>83</v>
      </c>
      <c r="B65" s="28">
        <v>44524</v>
      </c>
      <c r="C65" s="15" t="s">
        <v>67</v>
      </c>
      <c r="D65" s="16" t="s">
        <v>12</v>
      </c>
      <c r="E65" s="29">
        <v>25512.5</v>
      </c>
    </row>
    <row r="66" spans="1:5" x14ac:dyDescent="0.25">
      <c r="A66" s="27" t="s">
        <v>84</v>
      </c>
      <c r="B66" s="28">
        <v>44524</v>
      </c>
      <c r="C66" s="15" t="s">
        <v>67</v>
      </c>
      <c r="D66" s="16" t="s">
        <v>12</v>
      </c>
      <c r="E66" s="29">
        <v>457500.87</v>
      </c>
    </row>
    <row r="67" spans="1:5" x14ac:dyDescent="0.25">
      <c r="A67" s="27" t="s">
        <v>85</v>
      </c>
      <c r="B67" s="28">
        <v>44524</v>
      </c>
      <c r="C67" s="15" t="s">
        <v>67</v>
      </c>
      <c r="D67" s="16" t="s">
        <v>12</v>
      </c>
      <c r="E67" s="29">
        <v>209672.36</v>
      </c>
    </row>
    <row r="68" spans="1:5" x14ac:dyDescent="0.25">
      <c r="A68" s="27" t="s">
        <v>86</v>
      </c>
      <c r="B68" s="28">
        <v>44562</v>
      </c>
      <c r="C68" s="15" t="s">
        <v>67</v>
      </c>
      <c r="D68" s="16" t="s">
        <v>12</v>
      </c>
      <c r="E68" s="29">
        <v>451526.75</v>
      </c>
    </row>
    <row r="69" spans="1:5" x14ac:dyDescent="0.25">
      <c r="A69" s="27" t="s">
        <v>87</v>
      </c>
      <c r="B69" s="28">
        <v>44562</v>
      </c>
      <c r="C69" s="15" t="s">
        <v>67</v>
      </c>
      <c r="D69" s="16" t="s">
        <v>12</v>
      </c>
      <c r="E69" s="29">
        <v>23762.5</v>
      </c>
    </row>
    <row r="70" spans="1:5" x14ac:dyDescent="0.25">
      <c r="A70" s="27" t="s">
        <v>88</v>
      </c>
      <c r="B70" s="28">
        <v>44562</v>
      </c>
      <c r="C70" s="15" t="s">
        <v>67</v>
      </c>
      <c r="D70" s="16" t="s">
        <v>12</v>
      </c>
      <c r="E70" s="29">
        <v>45525</v>
      </c>
    </row>
    <row r="71" spans="1:5" x14ac:dyDescent="0.25">
      <c r="A71" s="27" t="s">
        <v>89</v>
      </c>
      <c r="B71" s="28">
        <v>44562</v>
      </c>
      <c r="C71" s="15" t="s">
        <v>67</v>
      </c>
      <c r="D71" s="16" t="s">
        <v>12</v>
      </c>
      <c r="E71" s="29">
        <v>239599.5</v>
      </c>
    </row>
    <row r="72" spans="1:5" x14ac:dyDescent="0.25">
      <c r="A72" s="27" t="s">
        <v>90</v>
      </c>
      <c r="B72" s="28">
        <v>44562</v>
      </c>
      <c r="C72" s="15" t="s">
        <v>67</v>
      </c>
      <c r="D72" s="16" t="s">
        <v>12</v>
      </c>
      <c r="E72" s="29">
        <v>33862.5</v>
      </c>
    </row>
    <row r="73" spans="1:5" x14ac:dyDescent="0.25">
      <c r="A73" s="27" t="s">
        <v>91</v>
      </c>
      <c r="B73" s="28">
        <v>44562</v>
      </c>
      <c r="C73" s="15" t="s">
        <v>67</v>
      </c>
      <c r="D73" s="16" t="s">
        <v>12</v>
      </c>
      <c r="E73" s="29">
        <v>22762.5</v>
      </c>
    </row>
    <row r="74" spans="1:5" x14ac:dyDescent="0.25">
      <c r="A74" s="27" t="s">
        <v>92</v>
      </c>
      <c r="B74" s="28">
        <v>44562</v>
      </c>
      <c r="C74" s="15" t="s">
        <v>67</v>
      </c>
      <c r="D74" s="16" t="s">
        <v>12</v>
      </c>
      <c r="E74" s="29">
        <v>190400</v>
      </c>
    </row>
    <row r="75" spans="1:5" x14ac:dyDescent="0.25">
      <c r="A75" s="27" t="s">
        <v>93</v>
      </c>
      <c r="B75" s="28">
        <v>44562</v>
      </c>
      <c r="C75" s="15" t="s">
        <v>67</v>
      </c>
      <c r="D75" s="16" t="s">
        <v>12</v>
      </c>
      <c r="E75" s="29">
        <v>235200</v>
      </c>
    </row>
    <row r="76" spans="1:5" x14ac:dyDescent="0.25">
      <c r="A76" s="27" t="s">
        <v>94</v>
      </c>
      <c r="B76" s="28">
        <v>44562</v>
      </c>
      <c r="C76" s="15" t="s">
        <v>67</v>
      </c>
      <c r="D76" s="16" t="s">
        <v>12</v>
      </c>
      <c r="E76" s="29">
        <v>302400</v>
      </c>
    </row>
    <row r="77" spans="1:5" x14ac:dyDescent="0.25">
      <c r="A77" s="27" t="s">
        <v>95</v>
      </c>
      <c r="B77" s="28">
        <v>44562</v>
      </c>
      <c r="C77" s="15" t="s">
        <v>67</v>
      </c>
      <c r="D77" s="16" t="s">
        <v>12</v>
      </c>
      <c r="E77" s="29">
        <v>163328</v>
      </c>
    </row>
    <row r="78" spans="1:5" x14ac:dyDescent="0.25">
      <c r="A78" s="27" t="s">
        <v>96</v>
      </c>
      <c r="B78" s="28">
        <v>44562</v>
      </c>
      <c r="C78" s="15" t="s">
        <v>67</v>
      </c>
      <c r="D78" s="16" t="s">
        <v>12</v>
      </c>
      <c r="E78" s="29">
        <v>367488</v>
      </c>
    </row>
    <row r="79" spans="1:5" x14ac:dyDescent="0.25">
      <c r="A79" s="27" t="s">
        <v>97</v>
      </c>
      <c r="B79" s="28">
        <v>44562</v>
      </c>
      <c r="C79" s="15" t="s">
        <v>67</v>
      </c>
      <c r="D79" s="16" t="s">
        <v>12</v>
      </c>
      <c r="E79" s="29">
        <v>352176</v>
      </c>
    </row>
    <row r="80" spans="1:5" x14ac:dyDescent="0.25">
      <c r="A80" s="27" t="s">
        <v>98</v>
      </c>
      <c r="B80" s="28">
        <v>44682</v>
      </c>
      <c r="C80" s="15" t="s">
        <v>67</v>
      </c>
      <c r="D80" s="16" t="s">
        <v>12</v>
      </c>
      <c r="E80" s="29">
        <v>159839.76</v>
      </c>
    </row>
    <row r="81" spans="1:5" x14ac:dyDescent="0.25">
      <c r="A81" s="27" t="s">
        <v>99</v>
      </c>
      <c r="B81" s="28">
        <v>44682</v>
      </c>
      <c r="C81" s="15" t="s">
        <v>67</v>
      </c>
      <c r="D81" s="16" t="s">
        <v>12</v>
      </c>
      <c r="E81" s="29">
        <v>37182.080000000002</v>
      </c>
    </row>
    <row r="82" spans="1:5" x14ac:dyDescent="0.25">
      <c r="A82" s="27" t="s">
        <v>100</v>
      </c>
      <c r="B82" s="28">
        <v>44682</v>
      </c>
      <c r="C82" s="15" t="s">
        <v>67</v>
      </c>
      <c r="D82" s="16" t="s">
        <v>12</v>
      </c>
      <c r="E82" s="29">
        <v>535828.31999999995</v>
      </c>
    </row>
    <row r="83" spans="1:5" x14ac:dyDescent="0.25">
      <c r="A83" s="27" t="s">
        <v>101</v>
      </c>
      <c r="B83" s="28">
        <v>44682</v>
      </c>
      <c r="C83" s="15" t="s">
        <v>67</v>
      </c>
      <c r="D83" s="16" t="s">
        <v>12</v>
      </c>
      <c r="E83" s="29">
        <v>28192.5</v>
      </c>
    </row>
    <row r="84" spans="1:5" x14ac:dyDescent="0.25">
      <c r="A84" s="27" t="s">
        <v>102</v>
      </c>
      <c r="B84" s="28">
        <v>44682</v>
      </c>
      <c r="C84" s="15" t="s">
        <v>67</v>
      </c>
      <c r="D84" s="16" t="s">
        <v>12</v>
      </c>
      <c r="E84" s="29">
        <v>45524.5</v>
      </c>
    </row>
    <row r="85" spans="1:5" x14ac:dyDescent="0.25">
      <c r="A85" s="27" t="s">
        <v>103</v>
      </c>
      <c r="B85" s="28">
        <v>44682</v>
      </c>
      <c r="C85" s="15" t="s">
        <v>67</v>
      </c>
      <c r="D85" s="16" t="s">
        <v>12</v>
      </c>
      <c r="E85" s="29">
        <v>28866.07</v>
      </c>
    </row>
    <row r="86" spans="1:5" x14ac:dyDescent="0.25">
      <c r="A86" s="27" t="s">
        <v>104</v>
      </c>
      <c r="B86" s="28">
        <v>44682</v>
      </c>
      <c r="C86" s="15" t="s">
        <v>67</v>
      </c>
      <c r="D86" s="16" t="s">
        <v>12</v>
      </c>
      <c r="E86" s="29">
        <v>328620.5</v>
      </c>
    </row>
    <row r="87" spans="1:5" x14ac:dyDescent="0.25">
      <c r="A87" s="27" t="s">
        <v>105</v>
      </c>
      <c r="B87" s="28">
        <v>44682</v>
      </c>
      <c r="C87" s="15" t="s">
        <v>67</v>
      </c>
      <c r="D87" s="16" t="s">
        <v>12</v>
      </c>
      <c r="E87" s="29">
        <v>218584</v>
      </c>
    </row>
    <row r="88" spans="1:5" x14ac:dyDescent="0.25">
      <c r="A88" s="27" t="s">
        <v>106</v>
      </c>
      <c r="B88" s="28">
        <v>44682</v>
      </c>
      <c r="C88" s="15" t="s">
        <v>67</v>
      </c>
      <c r="D88" s="16" t="s">
        <v>12</v>
      </c>
      <c r="E88" s="29">
        <v>23262.5</v>
      </c>
    </row>
    <row r="89" spans="1:5" x14ac:dyDescent="0.25">
      <c r="A89" s="27" t="s">
        <v>107</v>
      </c>
      <c r="B89" s="28">
        <v>44682</v>
      </c>
      <c r="C89" s="15" t="s">
        <v>67</v>
      </c>
      <c r="D89" s="16" t="s">
        <v>12</v>
      </c>
      <c r="E89" s="29">
        <v>33862.5</v>
      </c>
    </row>
    <row r="90" spans="1:5" x14ac:dyDescent="0.25">
      <c r="A90" s="27" t="s">
        <v>108</v>
      </c>
      <c r="B90" s="28">
        <v>44682</v>
      </c>
      <c r="C90" s="15" t="s">
        <v>67</v>
      </c>
      <c r="D90" s="16" t="s">
        <v>12</v>
      </c>
      <c r="E90" s="29">
        <v>9466.67</v>
      </c>
    </row>
    <row r="91" spans="1:5" x14ac:dyDescent="0.25">
      <c r="A91" s="27" t="s">
        <v>109</v>
      </c>
      <c r="B91" s="28">
        <v>44743</v>
      </c>
      <c r="C91" s="15" t="s">
        <v>67</v>
      </c>
      <c r="D91" s="16" t="s">
        <v>12</v>
      </c>
      <c r="E91" s="29">
        <v>6124.38</v>
      </c>
    </row>
    <row r="92" spans="1:5" x14ac:dyDescent="0.25">
      <c r="A92" s="27" t="s">
        <v>110</v>
      </c>
      <c r="B92" s="28">
        <v>44866</v>
      </c>
      <c r="C92" s="15" t="s">
        <v>67</v>
      </c>
      <c r="D92" s="16" t="s">
        <v>12</v>
      </c>
      <c r="E92" s="29">
        <v>4876</v>
      </c>
    </row>
    <row r="93" spans="1:5" x14ac:dyDescent="0.25">
      <c r="A93" s="27" t="s">
        <v>111</v>
      </c>
      <c r="B93" s="28">
        <v>44894</v>
      </c>
      <c r="C93" s="15" t="s">
        <v>67</v>
      </c>
      <c r="D93" s="16" t="s">
        <v>12</v>
      </c>
      <c r="E93" s="29">
        <v>28866.07</v>
      </c>
    </row>
    <row r="94" spans="1:5" x14ac:dyDescent="0.25">
      <c r="A94" s="27" t="s">
        <v>112</v>
      </c>
      <c r="B94" s="28">
        <v>44894</v>
      </c>
      <c r="C94" s="15" t="s">
        <v>67</v>
      </c>
      <c r="D94" s="16" t="s">
        <v>12</v>
      </c>
      <c r="E94" s="29">
        <v>288849</v>
      </c>
    </row>
    <row r="95" spans="1:5" x14ac:dyDescent="0.25">
      <c r="A95" s="27" t="s">
        <v>113</v>
      </c>
      <c r="B95" s="28">
        <v>44896</v>
      </c>
      <c r="C95" s="15" t="s">
        <v>67</v>
      </c>
      <c r="D95" s="16" t="s">
        <v>12</v>
      </c>
      <c r="E95" s="29">
        <v>261169.2</v>
      </c>
    </row>
    <row r="96" spans="1:5" x14ac:dyDescent="0.25">
      <c r="A96" s="27" t="s">
        <v>1267</v>
      </c>
      <c r="B96" s="28">
        <v>44928</v>
      </c>
      <c r="C96" s="15" t="s">
        <v>67</v>
      </c>
      <c r="D96" s="16" t="s">
        <v>12</v>
      </c>
      <c r="E96" s="29">
        <v>5750441.1299999999</v>
      </c>
    </row>
    <row r="97" spans="1:5" x14ac:dyDescent="0.25">
      <c r="A97" s="27" t="s">
        <v>1268</v>
      </c>
      <c r="B97" s="28">
        <v>44928</v>
      </c>
      <c r="C97" s="15" t="s">
        <v>67</v>
      </c>
      <c r="D97" s="16" t="s">
        <v>12</v>
      </c>
      <c r="E97" s="29">
        <v>1889524.96</v>
      </c>
    </row>
    <row r="98" spans="1:5" x14ac:dyDescent="0.25">
      <c r="A98" s="27" t="s">
        <v>1269</v>
      </c>
      <c r="B98" s="28">
        <v>44928</v>
      </c>
      <c r="C98" s="15" t="s">
        <v>67</v>
      </c>
      <c r="D98" s="16" t="s">
        <v>12</v>
      </c>
      <c r="E98" s="29">
        <v>2314421.54</v>
      </c>
    </row>
    <row r="99" spans="1:5" x14ac:dyDescent="0.25">
      <c r="A99" s="27" t="s">
        <v>1270</v>
      </c>
      <c r="B99" s="28">
        <v>44928</v>
      </c>
      <c r="C99" s="15" t="s">
        <v>67</v>
      </c>
      <c r="D99" s="16" t="s">
        <v>12</v>
      </c>
      <c r="E99" s="29">
        <v>171062.58</v>
      </c>
    </row>
    <row r="100" spans="1:5" x14ac:dyDescent="0.25">
      <c r="A100" s="27" t="s">
        <v>1272</v>
      </c>
      <c r="B100" s="28">
        <v>44928</v>
      </c>
      <c r="C100" s="15" t="s">
        <v>67</v>
      </c>
      <c r="D100" s="16" t="s">
        <v>12</v>
      </c>
      <c r="E100" s="29">
        <v>14355</v>
      </c>
    </row>
    <row r="101" spans="1:5" x14ac:dyDescent="0.25">
      <c r="A101" s="27" t="s">
        <v>1273</v>
      </c>
      <c r="B101" s="28">
        <v>44928</v>
      </c>
      <c r="C101" s="15" t="s">
        <v>67</v>
      </c>
      <c r="D101" s="16" t="s">
        <v>12</v>
      </c>
      <c r="E101" s="29">
        <v>982260.17</v>
      </c>
    </row>
    <row r="102" spans="1:5" x14ac:dyDescent="0.25">
      <c r="A102" s="27" t="s">
        <v>1274</v>
      </c>
      <c r="B102" s="28">
        <v>44928</v>
      </c>
      <c r="C102" s="15" t="s">
        <v>67</v>
      </c>
      <c r="D102" s="16" t="s">
        <v>12</v>
      </c>
      <c r="E102" s="29">
        <v>28192.5</v>
      </c>
    </row>
    <row r="103" spans="1:5" x14ac:dyDescent="0.25">
      <c r="A103" s="27" t="s">
        <v>1275</v>
      </c>
      <c r="B103" s="28">
        <v>44928</v>
      </c>
      <c r="C103" s="15" t="s">
        <v>67</v>
      </c>
      <c r="D103" s="16" t="s">
        <v>12</v>
      </c>
      <c r="E103" s="29">
        <v>197347.5</v>
      </c>
    </row>
    <row r="104" spans="1:5" x14ac:dyDescent="0.25">
      <c r="A104" s="27" t="s">
        <v>1276</v>
      </c>
      <c r="B104" s="28">
        <v>44928</v>
      </c>
      <c r="C104" s="15" t="s">
        <v>67</v>
      </c>
      <c r="D104" s="16" t="s">
        <v>12</v>
      </c>
      <c r="E104" s="29">
        <v>86117.14</v>
      </c>
    </row>
    <row r="105" spans="1:5" x14ac:dyDescent="0.25">
      <c r="A105" s="27" t="s">
        <v>1277</v>
      </c>
      <c r="B105" s="28">
        <v>44928</v>
      </c>
      <c r="C105" s="15" t="s">
        <v>67</v>
      </c>
      <c r="D105" s="16" t="s">
        <v>12</v>
      </c>
      <c r="E105" s="29">
        <v>87498.21</v>
      </c>
    </row>
    <row r="106" spans="1:5" x14ac:dyDescent="0.25">
      <c r="A106" s="27" t="s">
        <v>1278</v>
      </c>
      <c r="B106" s="28">
        <v>44928</v>
      </c>
      <c r="C106" s="15" t="s">
        <v>67</v>
      </c>
      <c r="D106" s="16" t="s">
        <v>12</v>
      </c>
      <c r="E106" s="29">
        <v>3481260</v>
      </c>
    </row>
    <row r="107" spans="1:5" x14ac:dyDescent="0.25">
      <c r="A107" s="27" t="s">
        <v>1279</v>
      </c>
      <c r="B107" s="28">
        <v>44928</v>
      </c>
      <c r="C107" s="15" t="s">
        <v>67</v>
      </c>
      <c r="D107" s="16" t="s">
        <v>12</v>
      </c>
      <c r="E107" s="29">
        <v>4473671.8899999997</v>
      </c>
    </row>
    <row r="108" spans="1:5" x14ac:dyDescent="0.25">
      <c r="A108" s="27" t="s">
        <v>1280</v>
      </c>
      <c r="B108" s="28">
        <v>44928</v>
      </c>
      <c r="C108" s="15" t="s">
        <v>67</v>
      </c>
      <c r="D108" s="16" t="s">
        <v>12</v>
      </c>
      <c r="E108" s="29">
        <v>63126.9</v>
      </c>
    </row>
    <row r="109" spans="1:5" x14ac:dyDescent="0.25">
      <c r="A109" s="27" t="s">
        <v>1281</v>
      </c>
      <c r="B109" s="28">
        <v>44928</v>
      </c>
      <c r="C109" s="15" t="s">
        <v>67</v>
      </c>
      <c r="D109" s="16" t="s">
        <v>12</v>
      </c>
      <c r="E109" s="29">
        <v>56057</v>
      </c>
    </row>
    <row r="110" spans="1:5" x14ac:dyDescent="0.25">
      <c r="A110" s="27" t="s">
        <v>1282</v>
      </c>
      <c r="B110" s="28">
        <v>44928</v>
      </c>
      <c r="C110" s="15" t="s">
        <v>67</v>
      </c>
      <c r="D110" s="16" t="s">
        <v>12</v>
      </c>
      <c r="E110" s="29">
        <v>22883</v>
      </c>
    </row>
    <row r="111" spans="1:5" x14ac:dyDescent="0.25">
      <c r="A111" s="27" t="s">
        <v>1283</v>
      </c>
      <c r="B111" s="28">
        <v>44928</v>
      </c>
      <c r="C111" s="15" t="s">
        <v>67</v>
      </c>
      <c r="D111" s="16" t="s">
        <v>12</v>
      </c>
      <c r="E111" s="29">
        <v>14355</v>
      </c>
    </row>
    <row r="112" spans="1:5" x14ac:dyDescent="0.25">
      <c r="A112" s="27" t="s">
        <v>1284</v>
      </c>
      <c r="B112" s="28">
        <v>44928</v>
      </c>
      <c r="C112" s="15" t="s">
        <v>67</v>
      </c>
      <c r="D112" s="16" t="s">
        <v>12</v>
      </c>
      <c r="E112" s="29">
        <v>40222</v>
      </c>
    </row>
    <row r="113" spans="1:5" x14ac:dyDescent="0.25">
      <c r="A113" s="27" t="s">
        <v>1285</v>
      </c>
      <c r="B113" s="28">
        <v>44928</v>
      </c>
      <c r="C113" s="15" t="s">
        <v>67</v>
      </c>
      <c r="D113" s="16" t="s">
        <v>12</v>
      </c>
      <c r="E113" s="29">
        <v>48525</v>
      </c>
    </row>
    <row r="114" spans="1:5" x14ac:dyDescent="0.25">
      <c r="A114" s="27" t="s">
        <v>1286</v>
      </c>
      <c r="B114" s="28">
        <v>44928</v>
      </c>
      <c r="C114" s="15" t="s">
        <v>67</v>
      </c>
      <c r="D114" s="16" t="s">
        <v>12</v>
      </c>
      <c r="E114" s="29">
        <v>40222</v>
      </c>
    </row>
    <row r="115" spans="1:5" x14ac:dyDescent="0.25">
      <c r="A115" s="27" t="s">
        <v>1287</v>
      </c>
      <c r="B115" s="28">
        <v>44928</v>
      </c>
      <c r="C115" s="15" t="s">
        <v>67</v>
      </c>
      <c r="D115" s="16" t="s">
        <v>12</v>
      </c>
      <c r="E115" s="29">
        <v>61182.14</v>
      </c>
    </row>
    <row r="116" spans="1:5" x14ac:dyDescent="0.25">
      <c r="A116" s="27" t="s">
        <v>1288</v>
      </c>
      <c r="B116" s="28">
        <v>44928</v>
      </c>
      <c r="C116" s="15" t="s">
        <v>67</v>
      </c>
      <c r="D116" s="16" t="s">
        <v>12</v>
      </c>
      <c r="E116" s="29">
        <v>70416.66</v>
      </c>
    </row>
    <row r="117" spans="1:5" x14ac:dyDescent="0.25">
      <c r="A117" s="27" t="s">
        <v>1289</v>
      </c>
      <c r="B117" s="28">
        <v>44928</v>
      </c>
      <c r="C117" s="15" t="s">
        <v>67</v>
      </c>
      <c r="D117" s="16" t="s">
        <v>12</v>
      </c>
      <c r="E117" s="29">
        <v>35208.33</v>
      </c>
    </row>
    <row r="118" spans="1:5" x14ac:dyDescent="0.25">
      <c r="A118" s="27" t="s">
        <v>1290</v>
      </c>
      <c r="B118" s="28">
        <v>44928</v>
      </c>
      <c r="C118" s="15" t="s">
        <v>67</v>
      </c>
      <c r="D118" s="16" t="s">
        <v>12</v>
      </c>
      <c r="E118" s="29">
        <v>180025</v>
      </c>
    </row>
    <row r="119" spans="1:5" x14ac:dyDescent="0.25">
      <c r="A119" s="27" t="s">
        <v>1291</v>
      </c>
      <c r="B119" s="28">
        <v>44928</v>
      </c>
      <c r="C119" s="15" t="s">
        <v>67</v>
      </c>
      <c r="D119" s="16" t="s">
        <v>12</v>
      </c>
      <c r="E119" s="29">
        <v>131574.79999999999</v>
      </c>
    </row>
    <row r="120" spans="1:5" x14ac:dyDescent="0.25">
      <c r="A120" s="27" t="s">
        <v>1292</v>
      </c>
      <c r="B120" s="28">
        <v>44928</v>
      </c>
      <c r="C120" s="15" t="s">
        <v>67</v>
      </c>
      <c r="D120" s="16" t="s">
        <v>12</v>
      </c>
      <c r="E120" s="29">
        <v>18034.5</v>
      </c>
    </row>
    <row r="121" spans="1:5" x14ac:dyDescent="0.25">
      <c r="A121" s="27" t="s">
        <v>1293</v>
      </c>
      <c r="B121" s="28">
        <v>44928</v>
      </c>
      <c r="C121" s="15" t="s">
        <v>67</v>
      </c>
      <c r="D121" s="16" t="s">
        <v>12</v>
      </c>
      <c r="E121" s="29">
        <v>19090.5</v>
      </c>
    </row>
    <row r="122" spans="1:5" x14ac:dyDescent="0.25">
      <c r="A122" s="27" t="s">
        <v>1294</v>
      </c>
      <c r="B122" s="28">
        <v>44928</v>
      </c>
      <c r="C122" s="15" t="s">
        <v>67</v>
      </c>
      <c r="D122" s="16" t="s">
        <v>12</v>
      </c>
      <c r="E122" s="29">
        <v>502127.12</v>
      </c>
    </row>
    <row r="123" spans="1:5" x14ac:dyDescent="0.25">
      <c r="A123" s="27" t="s">
        <v>1295</v>
      </c>
      <c r="B123" s="28">
        <v>44928</v>
      </c>
      <c r="C123" s="15" t="s">
        <v>67</v>
      </c>
      <c r="D123" s="16" t="s">
        <v>12</v>
      </c>
      <c r="E123" s="29">
        <v>485087.12</v>
      </c>
    </row>
    <row r="124" spans="1:5" x14ac:dyDescent="0.25">
      <c r="A124" s="27" t="s">
        <v>1296</v>
      </c>
      <c r="B124" s="28">
        <v>44928</v>
      </c>
      <c r="C124" s="15" t="s">
        <v>67</v>
      </c>
      <c r="D124" s="16" t="s">
        <v>12</v>
      </c>
      <c r="E124" s="29">
        <v>660321.51</v>
      </c>
    </row>
    <row r="125" spans="1:5" x14ac:dyDescent="0.25">
      <c r="A125" s="27" t="s">
        <v>1297</v>
      </c>
      <c r="B125" s="28">
        <v>44928</v>
      </c>
      <c r="C125" s="15" t="s">
        <v>67</v>
      </c>
      <c r="D125" s="16" t="s">
        <v>12</v>
      </c>
      <c r="E125" s="29">
        <v>475045.64</v>
      </c>
    </row>
    <row r="126" spans="1:5" x14ac:dyDescent="0.25">
      <c r="A126" s="27" t="s">
        <v>1298</v>
      </c>
      <c r="B126" s="28">
        <v>44928</v>
      </c>
      <c r="C126" s="15" t="s">
        <v>67</v>
      </c>
      <c r="D126" s="16" t="s">
        <v>12</v>
      </c>
      <c r="E126" s="29">
        <v>5665319.46</v>
      </c>
    </row>
    <row r="127" spans="1:5" x14ac:dyDescent="0.25">
      <c r="A127" s="27" t="s">
        <v>1299</v>
      </c>
      <c r="B127" s="28">
        <v>44928</v>
      </c>
      <c r="C127" s="15" t="s">
        <v>67</v>
      </c>
      <c r="D127" s="16" t="s">
        <v>12</v>
      </c>
      <c r="E127" s="29">
        <v>24637.5</v>
      </c>
    </row>
    <row r="128" spans="1:5" x14ac:dyDescent="0.25">
      <c r="A128" s="27" t="s">
        <v>1300</v>
      </c>
      <c r="B128" s="28">
        <v>44928</v>
      </c>
      <c r="C128" s="15" t="s">
        <v>67</v>
      </c>
      <c r="D128" s="16" t="s">
        <v>12</v>
      </c>
      <c r="E128" s="29">
        <v>196300</v>
      </c>
    </row>
    <row r="129" spans="1:5" x14ac:dyDescent="0.25">
      <c r="A129" s="27" t="s">
        <v>1301</v>
      </c>
      <c r="B129" s="28">
        <v>44928</v>
      </c>
      <c r="C129" s="15" t="s">
        <v>67</v>
      </c>
      <c r="D129" s="16" t="s">
        <v>12</v>
      </c>
      <c r="E129" s="29">
        <v>29750.47</v>
      </c>
    </row>
    <row r="130" spans="1:5" x14ac:dyDescent="0.25">
      <c r="A130" s="27" t="s">
        <v>1302</v>
      </c>
      <c r="B130" s="28">
        <v>44928</v>
      </c>
      <c r="C130" s="15" t="s">
        <v>67</v>
      </c>
      <c r="D130" s="16" t="s">
        <v>12</v>
      </c>
      <c r="E130" s="29">
        <v>66361.78</v>
      </c>
    </row>
    <row r="131" spans="1:5" x14ac:dyDescent="0.25">
      <c r="A131" s="27" t="s">
        <v>1303</v>
      </c>
      <c r="B131" s="28">
        <v>44928</v>
      </c>
      <c r="C131" s="15" t="s">
        <v>67</v>
      </c>
      <c r="D131" s="16" t="s">
        <v>12</v>
      </c>
      <c r="E131" s="29">
        <v>66361.78</v>
      </c>
    </row>
    <row r="132" spans="1:5" x14ac:dyDescent="0.25">
      <c r="A132" s="27" t="s">
        <v>1304</v>
      </c>
      <c r="B132" s="28">
        <v>44928</v>
      </c>
      <c r="C132" s="15" t="s">
        <v>67</v>
      </c>
      <c r="D132" s="16" t="s">
        <v>12</v>
      </c>
      <c r="E132" s="29">
        <v>23262.5</v>
      </c>
    </row>
    <row r="133" spans="1:5" x14ac:dyDescent="0.25">
      <c r="A133" s="27" t="s">
        <v>1305</v>
      </c>
      <c r="B133" s="28">
        <v>44928</v>
      </c>
      <c r="C133" s="15" t="s">
        <v>67</v>
      </c>
      <c r="D133" s="16" t="s">
        <v>12</v>
      </c>
      <c r="E133" s="29">
        <v>23262.5</v>
      </c>
    </row>
    <row r="134" spans="1:5" x14ac:dyDescent="0.25">
      <c r="A134" s="27" t="s">
        <v>1306</v>
      </c>
      <c r="B134" s="28">
        <v>44928</v>
      </c>
      <c r="C134" s="15" t="s">
        <v>67</v>
      </c>
      <c r="D134" s="16" t="s">
        <v>12</v>
      </c>
      <c r="E134" s="29">
        <v>23262.5</v>
      </c>
    </row>
    <row r="135" spans="1:5" x14ac:dyDescent="0.25">
      <c r="A135" s="27" t="s">
        <v>1307</v>
      </c>
      <c r="B135" s="28">
        <v>44928</v>
      </c>
      <c r="C135" s="15" t="s">
        <v>67</v>
      </c>
      <c r="D135" s="16" t="s">
        <v>12</v>
      </c>
      <c r="E135" s="29">
        <v>33862.5</v>
      </c>
    </row>
    <row r="136" spans="1:5" x14ac:dyDescent="0.25">
      <c r="A136" s="27" t="s">
        <v>1308</v>
      </c>
      <c r="B136" s="28">
        <v>44928</v>
      </c>
      <c r="C136" s="15" t="s">
        <v>67</v>
      </c>
      <c r="D136" s="16" t="s">
        <v>12</v>
      </c>
      <c r="E136" s="29">
        <v>33862.5</v>
      </c>
    </row>
    <row r="137" spans="1:5" x14ac:dyDescent="0.25">
      <c r="A137" s="27" t="s">
        <v>1309</v>
      </c>
      <c r="B137" s="28">
        <v>44928</v>
      </c>
      <c r="C137" s="15" t="s">
        <v>67</v>
      </c>
      <c r="D137" s="16" t="s">
        <v>12</v>
      </c>
      <c r="E137" s="29">
        <v>33862.5</v>
      </c>
    </row>
    <row r="138" spans="1:5" x14ac:dyDescent="0.25">
      <c r="A138" s="27" t="s">
        <v>1310</v>
      </c>
      <c r="B138" s="28">
        <v>44928</v>
      </c>
      <c r="C138" s="15" t="s">
        <v>67</v>
      </c>
      <c r="D138" s="16" t="s">
        <v>12</v>
      </c>
      <c r="E138" s="29">
        <v>163328</v>
      </c>
    </row>
    <row r="139" spans="1:5" x14ac:dyDescent="0.25">
      <c r="A139" s="27" t="s">
        <v>1311</v>
      </c>
      <c r="B139" s="28">
        <v>44928</v>
      </c>
      <c r="C139" s="15" t="s">
        <v>67</v>
      </c>
      <c r="D139" s="16" t="s">
        <v>12</v>
      </c>
      <c r="E139" s="29">
        <v>28192.5</v>
      </c>
    </row>
    <row r="140" spans="1:5" x14ac:dyDescent="0.25">
      <c r="A140" s="27" t="s">
        <v>1312</v>
      </c>
      <c r="B140" s="28">
        <v>44928</v>
      </c>
      <c r="C140" s="15" t="s">
        <v>67</v>
      </c>
      <c r="D140" s="16" t="s">
        <v>12</v>
      </c>
      <c r="E140" s="29">
        <v>525018.39</v>
      </c>
    </row>
    <row r="141" spans="1:5" x14ac:dyDescent="0.25">
      <c r="A141" s="27" t="s">
        <v>1313</v>
      </c>
      <c r="B141" s="28">
        <v>44928</v>
      </c>
      <c r="C141" s="15" t="s">
        <v>67</v>
      </c>
      <c r="D141" s="16" t="s">
        <v>12</v>
      </c>
      <c r="E141" s="29">
        <v>10000</v>
      </c>
    </row>
    <row r="142" spans="1:5" x14ac:dyDescent="0.25">
      <c r="A142" s="27" t="s">
        <v>1314</v>
      </c>
      <c r="B142" s="28">
        <v>45079</v>
      </c>
      <c r="C142" s="15" t="s">
        <v>67</v>
      </c>
      <c r="D142" s="16" t="s">
        <v>12</v>
      </c>
      <c r="E142" s="29">
        <v>872625.28</v>
      </c>
    </row>
    <row r="143" spans="1:5" x14ac:dyDescent="0.25">
      <c r="A143" s="27" t="s">
        <v>1315</v>
      </c>
      <c r="B143" s="28">
        <v>44928</v>
      </c>
      <c r="C143" s="15" t="s">
        <v>67</v>
      </c>
      <c r="D143" s="16" t="s">
        <v>12</v>
      </c>
      <c r="E143" s="29">
        <v>880404.41</v>
      </c>
    </row>
    <row r="144" spans="1:5" x14ac:dyDescent="0.25">
      <c r="A144" s="27" t="s">
        <v>117</v>
      </c>
      <c r="B144" s="28">
        <v>44901</v>
      </c>
      <c r="C144" s="15" t="s">
        <v>67</v>
      </c>
      <c r="D144" s="16" t="s">
        <v>12</v>
      </c>
      <c r="E144" s="29">
        <v>783097.19</v>
      </c>
    </row>
    <row r="145" spans="1:5" x14ac:dyDescent="0.25">
      <c r="A145" s="27" t="s">
        <v>118</v>
      </c>
      <c r="B145" s="28">
        <v>44901</v>
      </c>
      <c r="C145" s="15" t="s">
        <v>67</v>
      </c>
      <c r="D145" s="16" t="s">
        <v>12</v>
      </c>
      <c r="E145" s="29">
        <v>12952.5</v>
      </c>
    </row>
    <row r="146" spans="1:5" x14ac:dyDescent="0.25">
      <c r="A146" s="27" t="s">
        <v>116</v>
      </c>
      <c r="B146" s="28" t="s">
        <v>1316</v>
      </c>
      <c r="C146" s="15" t="s">
        <v>67</v>
      </c>
      <c r="D146" s="16" t="s">
        <v>12</v>
      </c>
      <c r="E146" s="29">
        <v>253732.5</v>
      </c>
    </row>
    <row r="147" spans="1:5" x14ac:dyDescent="0.25">
      <c r="A147" s="27" t="s">
        <v>120</v>
      </c>
      <c r="B147" s="28">
        <v>44901</v>
      </c>
      <c r="C147" s="15" t="s">
        <v>67</v>
      </c>
      <c r="D147" s="16" t="s">
        <v>12</v>
      </c>
      <c r="E147" s="29">
        <v>119410.71</v>
      </c>
    </row>
    <row r="148" spans="1:5" x14ac:dyDescent="0.25">
      <c r="A148" s="27" t="s">
        <v>1512</v>
      </c>
      <c r="B148" s="28">
        <v>44996</v>
      </c>
      <c r="C148" s="15" t="s">
        <v>67</v>
      </c>
      <c r="D148" s="16" t="s">
        <v>12</v>
      </c>
      <c r="E148" s="29">
        <v>383125</v>
      </c>
    </row>
    <row r="149" spans="1:5" x14ac:dyDescent="0.25">
      <c r="A149" s="27" t="s">
        <v>1513</v>
      </c>
      <c r="B149" s="28">
        <v>44996</v>
      </c>
      <c r="C149" s="15" t="s">
        <v>67</v>
      </c>
      <c r="D149" s="16" t="s">
        <v>12</v>
      </c>
      <c r="E149" s="29">
        <v>419100</v>
      </c>
    </row>
    <row r="150" spans="1:5" x14ac:dyDescent="0.25">
      <c r="A150" s="27" t="s">
        <v>1514</v>
      </c>
      <c r="B150" s="28">
        <v>44996</v>
      </c>
      <c r="C150" s="15" t="s">
        <v>67</v>
      </c>
      <c r="D150" s="16" t="s">
        <v>12</v>
      </c>
      <c r="E150" s="29">
        <v>361825</v>
      </c>
    </row>
    <row r="151" spans="1:5" x14ac:dyDescent="0.25">
      <c r="A151" s="27" t="s">
        <v>1515</v>
      </c>
      <c r="B151" s="28">
        <v>44996</v>
      </c>
      <c r="C151" s="15" t="s">
        <v>67</v>
      </c>
      <c r="D151" s="16" t="s">
        <v>12</v>
      </c>
      <c r="E151" s="29">
        <v>379025</v>
      </c>
    </row>
    <row r="152" spans="1:5" x14ac:dyDescent="0.25">
      <c r="A152" s="27" t="s">
        <v>1516</v>
      </c>
      <c r="B152" s="28">
        <v>44996</v>
      </c>
      <c r="C152" s="15" t="s">
        <v>67</v>
      </c>
      <c r="D152" s="16" t="s">
        <v>12</v>
      </c>
      <c r="E152" s="29">
        <v>333750</v>
      </c>
    </row>
    <row r="153" spans="1:5" x14ac:dyDescent="0.25">
      <c r="A153" s="27" t="s">
        <v>1517</v>
      </c>
      <c r="B153" s="28">
        <v>44999</v>
      </c>
      <c r="C153" s="15" t="s">
        <v>67</v>
      </c>
      <c r="D153" s="16" t="s">
        <v>12</v>
      </c>
      <c r="E153" s="29">
        <v>328285.32</v>
      </c>
    </row>
    <row r="154" spans="1:5" x14ac:dyDescent="0.25">
      <c r="A154" s="27" t="s">
        <v>1518</v>
      </c>
      <c r="B154" s="28">
        <v>44999</v>
      </c>
      <c r="C154" s="15" t="s">
        <v>67</v>
      </c>
      <c r="D154" s="16" t="s">
        <v>12</v>
      </c>
      <c r="E154" s="29">
        <v>871889.2</v>
      </c>
    </row>
    <row r="155" spans="1:5" x14ac:dyDescent="0.25">
      <c r="A155" s="27" t="s">
        <v>1519</v>
      </c>
      <c r="B155" s="28">
        <v>44999</v>
      </c>
      <c r="C155" s="15" t="s">
        <v>67</v>
      </c>
      <c r="D155" s="16" t="s">
        <v>12</v>
      </c>
      <c r="E155" s="29">
        <v>1615841.47</v>
      </c>
    </row>
    <row r="156" spans="1:5" x14ac:dyDescent="0.25">
      <c r="A156" s="27" t="s">
        <v>1520</v>
      </c>
      <c r="B156" s="28">
        <v>44999</v>
      </c>
      <c r="C156" s="15" t="s">
        <v>67</v>
      </c>
      <c r="D156" s="16" t="s">
        <v>12</v>
      </c>
      <c r="E156" s="29">
        <v>5123662.51</v>
      </c>
    </row>
    <row r="157" spans="1:5" x14ac:dyDescent="0.25">
      <c r="A157" s="27" t="s">
        <v>1521</v>
      </c>
      <c r="B157" s="28">
        <v>44999</v>
      </c>
      <c r="C157" s="15" t="s">
        <v>67</v>
      </c>
      <c r="D157" s="16" t="s">
        <v>12</v>
      </c>
      <c r="E157" s="29">
        <v>196729.51</v>
      </c>
    </row>
    <row r="158" spans="1:5" x14ac:dyDescent="0.25">
      <c r="A158" s="27" t="s">
        <v>1522</v>
      </c>
      <c r="B158" s="28">
        <v>44999</v>
      </c>
      <c r="C158" s="15" t="s">
        <v>67</v>
      </c>
      <c r="D158" s="16" t="s">
        <v>12</v>
      </c>
      <c r="E158" s="29">
        <v>586420.5</v>
      </c>
    </row>
    <row r="159" spans="1:5" x14ac:dyDescent="0.25">
      <c r="A159" s="27" t="s">
        <v>1523</v>
      </c>
      <c r="B159" s="28">
        <v>45000</v>
      </c>
      <c r="C159" s="15" t="s">
        <v>67</v>
      </c>
      <c r="D159" s="16" t="s">
        <v>12</v>
      </c>
      <c r="E159" s="29">
        <v>5709613.8200000003</v>
      </c>
    </row>
    <row r="160" spans="1:5" x14ac:dyDescent="0.25">
      <c r="A160" s="27" t="s">
        <v>1318</v>
      </c>
      <c r="B160" s="28">
        <v>44928</v>
      </c>
      <c r="C160" s="15" t="s">
        <v>1317</v>
      </c>
      <c r="D160" s="16" t="s">
        <v>12</v>
      </c>
      <c r="E160" s="29">
        <v>18393.75</v>
      </c>
    </row>
    <row r="161" spans="1:5" x14ac:dyDescent="0.25">
      <c r="A161" s="27" t="s">
        <v>1318</v>
      </c>
      <c r="B161" s="28">
        <v>44928</v>
      </c>
      <c r="C161" s="15" t="s">
        <v>1317</v>
      </c>
      <c r="D161" s="16" t="s">
        <v>12</v>
      </c>
      <c r="E161" s="29">
        <v>15750</v>
      </c>
    </row>
    <row r="162" spans="1:5" x14ac:dyDescent="0.25">
      <c r="A162" s="27" t="s">
        <v>1318</v>
      </c>
      <c r="B162" s="28">
        <v>44928</v>
      </c>
      <c r="C162" s="15" t="s">
        <v>1317</v>
      </c>
      <c r="D162" s="16" t="s">
        <v>12</v>
      </c>
      <c r="E162" s="29">
        <v>104300</v>
      </c>
    </row>
    <row r="163" spans="1:5" x14ac:dyDescent="0.25">
      <c r="A163" s="17" t="s">
        <v>20</v>
      </c>
      <c r="B163" s="24">
        <v>43774</v>
      </c>
      <c r="C163" s="15" t="s">
        <v>123</v>
      </c>
      <c r="D163" s="16" t="s">
        <v>12</v>
      </c>
      <c r="E163" s="23">
        <v>2383800</v>
      </c>
    </row>
    <row r="164" spans="1:5" x14ac:dyDescent="0.25">
      <c r="A164" s="17" t="s">
        <v>124</v>
      </c>
      <c r="B164" s="24">
        <v>43983</v>
      </c>
      <c r="C164" s="15" t="s">
        <v>123</v>
      </c>
      <c r="D164" s="16" t="s">
        <v>12</v>
      </c>
      <c r="E164" s="23">
        <v>153250</v>
      </c>
    </row>
    <row r="165" spans="1:5" x14ac:dyDescent="0.25">
      <c r="A165" s="17" t="s">
        <v>125</v>
      </c>
      <c r="B165" s="24">
        <v>44409</v>
      </c>
      <c r="C165" s="15" t="s">
        <v>123</v>
      </c>
      <c r="D165" s="16" t="s">
        <v>12</v>
      </c>
      <c r="E165" s="23">
        <v>50550</v>
      </c>
    </row>
    <row r="166" spans="1:5" x14ac:dyDescent="0.25">
      <c r="A166" s="17" t="s">
        <v>126</v>
      </c>
      <c r="B166" s="24">
        <v>44409</v>
      </c>
      <c r="C166" s="15" t="s">
        <v>123</v>
      </c>
      <c r="D166" s="16" t="s">
        <v>12</v>
      </c>
      <c r="E166" s="23">
        <v>91200</v>
      </c>
    </row>
    <row r="167" spans="1:5" x14ac:dyDescent="0.25">
      <c r="A167" s="17" t="s">
        <v>127</v>
      </c>
      <c r="B167" s="24">
        <v>44409</v>
      </c>
      <c r="C167" s="15" t="s">
        <v>123</v>
      </c>
      <c r="D167" s="16" t="s">
        <v>12</v>
      </c>
      <c r="E167" s="23">
        <v>16000</v>
      </c>
    </row>
    <row r="168" spans="1:5" x14ac:dyDescent="0.25">
      <c r="A168" s="17" t="s">
        <v>36</v>
      </c>
      <c r="B168" s="24">
        <v>44652</v>
      </c>
      <c r="C168" s="15" t="s">
        <v>123</v>
      </c>
      <c r="D168" s="16" t="s">
        <v>12</v>
      </c>
      <c r="E168" s="21">
        <v>77043</v>
      </c>
    </row>
    <row r="169" spans="1:5" x14ac:dyDescent="0.25">
      <c r="A169" s="17" t="s">
        <v>128</v>
      </c>
      <c r="B169" s="24">
        <v>44743</v>
      </c>
      <c r="C169" s="15" t="s">
        <v>123</v>
      </c>
      <c r="D169" s="16" t="s">
        <v>12</v>
      </c>
      <c r="E169" s="21">
        <v>3405009.3</v>
      </c>
    </row>
    <row r="170" spans="1:5" x14ac:dyDescent="0.25">
      <c r="A170" s="17" t="s">
        <v>129</v>
      </c>
      <c r="B170" s="24">
        <v>44743</v>
      </c>
      <c r="C170" s="15" t="s">
        <v>123</v>
      </c>
      <c r="D170" s="16" t="s">
        <v>12</v>
      </c>
      <c r="E170" s="21">
        <v>4463012.4000000004</v>
      </c>
    </row>
    <row r="171" spans="1:5" x14ac:dyDescent="0.25">
      <c r="A171" s="17" t="s">
        <v>130</v>
      </c>
      <c r="B171" s="24">
        <v>44743</v>
      </c>
      <c r="C171" s="15" t="s">
        <v>123</v>
      </c>
      <c r="D171" s="16" t="s">
        <v>12</v>
      </c>
      <c r="E171" s="21">
        <v>95148</v>
      </c>
    </row>
    <row r="172" spans="1:5" x14ac:dyDescent="0.25">
      <c r="A172" s="17" t="s">
        <v>131</v>
      </c>
      <c r="B172" s="24">
        <v>44743</v>
      </c>
      <c r="C172" s="15" t="s">
        <v>123</v>
      </c>
      <c r="D172" s="16" t="s">
        <v>12</v>
      </c>
      <c r="E172" s="21">
        <v>59600</v>
      </c>
    </row>
    <row r="173" spans="1:5" x14ac:dyDescent="0.25">
      <c r="A173" s="17" t="s">
        <v>133</v>
      </c>
      <c r="B173" s="24">
        <v>44774</v>
      </c>
      <c r="C173" s="15" t="s">
        <v>123</v>
      </c>
      <c r="D173" s="16" t="s">
        <v>12</v>
      </c>
      <c r="E173" s="21">
        <v>44750</v>
      </c>
    </row>
    <row r="174" spans="1:5" x14ac:dyDescent="0.25">
      <c r="A174" s="17" t="s">
        <v>135</v>
      </c>
      <c r="B174" s="24">
        <v>44783</v>
      </c>
      <c r="C174" s="15" t="s">
        <v>123</v>
      </c>
      <c r="D174" s="16" t="s">
        <v>12</v>
      </c>
      <c r="E174" s="21">
        <v>48550</v>
      </c>
    </row>
    <row r="175" spans="1:5" x14ac:dyDescent="0.25">
      <c r="A175" s="17" t="s">
        <v>136</v>
      </c>
      <c r="B175" s="24">
        <v>44835</v>
      </c>
      <c r="C175" s="15" t="s">
        <v>123</v>
      </c>
      <c r="D175" s="16" t="s">
        <v>12</v>
      </c>
      <c r="E175" s="21">
        <v>132999.15</v>
      </c>
    </row>
    <row r="176" spans="1:5" x14ac:dyDescent="0.25">
      <c r="A176" s="17" t="s">
        <v>1319</v>
      </c>
      <c r="B176" s="24">
        <v>44928</v>
      </c>
      <c r="C176" s="15" t="s">
        <v>123</v>
      </c>
      <c r="D176" s="16" t="s">
        <v>12</v>
      </c>
      <c r="E176" s="21">
        <v>4694012.4000000004</v>
      </c>
    </row>
    <row r="177" spans="1:5" x14ac:dyDescent="0.25">
      <c r="A177" s="17" t="s">
        <v>237</v>
      </c>
      <c r="B177" s="24">
        <v>44928</v>
      </c>
      <c r="C177" s="15" t="s">
        <v>123</v>
      </c>
      <c r="D177" s="16" t="s">
        <v>12</v>
      </c>
      <c r="E177" s="21">
        <v>3405009.3</v>
      </c>
    </row>
    <row r="178" spans="1:5" x14ac:dyDescent="0.25">
      <c r="A178" s="17" t="s">
        <v>137</v>
      </c>
      <c r="B178" s="24">
        <v>44835</v>
      </c>
      <c r="C178" s="15" t="s">
        <v>123</v>
      </c>
      <c r="D178" s="16" t="s">
        <v>12</v>
      </c>
      <c r="E178" s="21">
        <v>122500</v>
      </c>
    </row>
    <row r="179" spans="1:5" x14ac:dyDescent="0.25">
      <c r="A179" s="16" t="s">
        <v>140</v>
      </c>
      <c r="B179" s="18">
        <v>43252</v>
      </c>
      <c r="C179" s="15" t="s">
        <v>139</v>
      </c>
      <c r="D179" s="16" t="s">
        <v>12</v>
      </c>
      <c r="E179" s="26">
        <v>45408.17</v>
      </c>
    </row>
    <row r="180" spans="1:5" x14ac:dyDescent="0.25">
      <c r="A180" s="16" t="s">
        <v>142</v>
      </c>
      <c r="B180" s="18">
        <v>43139</v>
      </c>
      <c r="C180" s="15" t="s">
        <v>141</v>
      </c>
      <c r="D180" s="16" t="s">
        <v>12</v>
      </c>
      <c r="E180" s="26">
        <v>853960</v>
      </c>
    </row>
    <row r="181" spans="1:5" x14ac:dyDescent="0.25">
      <c r="A181" s="16" t="s">
        <v>158</v>
      </c>
      <c r="B181" s="18">
        <v>43293</v>
      </c>
      <c r="C181" s="15" t="s">
        <v>157</v>
      </c>
      <c r="D181" s="16" t="s">
        <v>12</v>
      </c>
      <c r="E181" s="31">
        <v>26333.33</v>
      </c>
    </row>
    <row r="182" spans="1:5" x14ac:dyDescent="0.25">
      <c r="A182" s="16" t="s">
        <v>159</v>
      </c>
      <c r="B182" s="18">
        <v>43647</v>
      </c>
      <c r="C182" s="15" t="s">
        <v>157</v>
      </c>
      <c r="D182" s="16" t="s">
        <v>12</v>
      </c>
      <c r="E182" s="31">
        <v>81971.56</v>
      </c>
    </row>
    <row r="183" spans="1:5" x14ac:dyDescent="0.25">
      <c r="A183" s="17" t="s">
        <v>160</v>
      </c>
      <c r="B183" s="24">
        <v>43983</v>
      </c>
      <c r="C183" s="15" t="s">
        <v>157</v>
      </c>
      <c r="D183" s="16" t="s">
        <v>12</v>
      </c>
      <c r="E183" s="31">
        <v>75790</v>
      </c>
    </row>
    <row r="184" spans="1:5" x14ac:dyDescent="0.25">
      <c r="A184" s="17" t="s">
        <v>161</v>
      </c>
      <c r="B184" s="24">
        <v>43983</v>
      </c>
      <c r="C184" s="15" t="s">
        <v>157</v>
      </c>
      <c r="D184" s="16" t="s">
        <v>12</v>
      </c>
      <c r="E184" s="31">
        <v>119473.33</v>
      </c>
    </row>
    <row r="185" spans="1:5" x14ac:dyDescent="0.25">
      <c r="A185" s="17" t="s">
        <v>162</v>
      </c>
      <c r="B185" s="24">
        <v>43983</v>
      </c>
      <c r="C185" s="15" t="s">
        <v>157</v>
      </c>
      <c r="D185" s="16" t="s">
        <v>12</v>
      </c>
      <c r="E185" s="31">
        <v>304498.33</v>
      </c>
    </row>
    <row r="186" spans="1:5" x14ac:dyDescent="0.25">
      <c r="A186" s="17" t="s">
        <v>163</v>
      </c>
      <c r="B186" s="24">
        <v>43983</v>
      </c>
      <c r="C186" s="15" t="s">
        <v>157</v>
      </c>
      <c r="D186" s="16" t="s">
        <v>12</v>
      </c>
      <c r="E186" s="31">
        <v>35701.050000000003</v>
      </c>
    </row>
    <row r="187" spans="1:5" x14ac:dyDescent="0.25">
      <c r="A187" s="17" t="s">
        <v>165</v>
      </c>
      <c r="B187" s="18">
        <v>43983</v>
      </c>
      <c r="C187" s="15" t="s">
        <v>164</v>
      </c>
      <c r="D187" s="16" t="s">
        <v>12</v>
      </c>
      <c r="E187" s="31">
        <v>190957</v>
      </c>
    </row>
    <row r="188" spans="1:5" x14ac:dyDescent="0.25">
      <c r="A188" s="17" t="s">
        <v>166</v>
      </c>
      <c r="B188" s="18">
        <v>44378</v>
      </c>
      <c r="C188" s="15" t="s">
        <v>157</v>
      </c>
      <c r="D188" s="16" t="s">
        <v>12</v>
      </c>
      <c r="E188" s="21">
        <v>805749.99</v>
      </c>
    </row>
    <row r="189" spans="1:5" x14ac:dyDescent="0.25">
      <c r="A189" s="17" t="s">
        <v>167</v>
      </c>
      <c r="B189" s="18">
        <v>44013</v>
      </c>
      <c r="C189" s="25" t="s">
        <v>157</v>
      </c>
      <c r="D189" s="16" t="s">
        <v>12</v>
      </c>
      <c r="E189" s="21">
        <v>1311778.1200000001</v>
      </c>
    </row>
    <row r="190" spans="1:5" x14ac:dyDescent="0.25">
      <c r="A190" s="17" t="s">
        <v>168</v>
      </c>
      <c r="B190" s="18">
        <v>44013</v>
      </c>
      <c r="C190" s="15" t="s">
        <v>157</v>
      </c>
      <c r="D190" s="16" t="s">
        <v>12</v>
      </c>
      <c r="E190" s="21">
        <v>1191821.1200000001</v>
      </c>
    </row>
    <row r="191" spans="1:5" x14ac:dyDescent="0.25">
      <c r="A191" s="17" t="s">
        <v>169</v>
      </c>
      <c r="B191" s="18">
        <v>44013</v>
      </c>
      <c r="C191" s="15" t="s">
        <v>157</v>
      </c>
      <c r="D191" s="16" t="s">
        <v>12</v>
      </c>
      <c r="E191" s="21">
        <v>833843.32</v>
      </c>
    </row>
    <row r="192" spans="1:5" x14ac:dyDescent="0.25">
      <c r="A192" s="17" t="s">
        <v>170</v>
      </c>
      <c r="B192" s="18">
        <v>44026</v>
      </c>
      <c r="C192" s="15" t="s">
        <v>157</v>
      </c>
      <c r="D192" s="16" t="s">
        <v>12</v>
      </c>
      <c r="E192" s="21">
        <v>807554.71</v>
      </c>
    </row>
    <row r="193" spans="1:5" x14ac:dyDescent="0.25">
      <c r="A193" s="17" t="s">
        <v>171</v>
      </c>
      <c r="B193" s="18">
        <v>44026</v>
      </c>
      <c r="C193" s="15" t="s">
        <v>157</v>
      </c>
      <c r="D193" s="16" t="s">
        <v>12</v>
      </c>
      <c r="E193" s="21">
        <v>752555.62</v>
      </c>
    </row>
    <row r="194" spans="1:5" x14ac:dyDescent="0.25">
      <c r="A194" s="17" t="s">
        <v>173</v>
      </c>
      <c r="B194" s="18">
        <v>44593</v>
      </c>
      <c r="C194" s="15" t="s">
        <v>157</v>
      </c>
      <c r="D194" s="16" t="s">
        <v>12</v>
      </c>
      <c r="E194" s="21">
        <v>30600</v>
      </c>
    </row>
    <row r="195" spans="1:5" x14ac:dyDescent="0.25">
      <c r="A195" s="17" t="s">
        <v>176</v>
      </c>
      <c r="B195" s="18">
        <v>44805</v>
      </c>
      <c r="C195" s="15" t="s">
        <v>157</v>
      </c>
      <c r="D195" s="16" t="s">
        <v>12</v>
      </c>
      <c r="E195" s="21">
        <v>279415.13</v>
      </c>
    </row>
    <row r="196" spans="1:5" x14ac:dyDescent="0.25">
      <c r="A196" s="17" t="s">
        <v>177</v>
      </c>
      <c r="B196" s="18">
        <v>44805</v>
      </c>
      <c r="C196" s="15" t="s">
        <v>157</v>
      </c>
      <c r="D196" s="16" t="s">
        <v>12</v>
      </c>
      <c r="E196" s="21">
        <v>35500</v>
      </c>
    </row>
    <row r="197" spans="1:5" x14ac:dyDescent="0.25">
      <c r="A197" s="17" t="s">
        <v>148</v>
      </c>
      <c r="B197" s="18">
        <v>43106</v>
      </c>
      <c r="C197" s="15" t="s">
        <v>157</v>
      </c>
      <c r="D197" s="16" t="s">
        <v>12</v>
      </c>
      <c r="E197" s="21">
        <v>28994.25</v>
      </c>
    </row>
    <row r="198" spans="1:5" x14ac:dyDescent="0.25">
      <c r="A198" s="17" t="s">
        <v>150</v>
      </c>
      <c r="B198" s="18">
        <v>43106</v>
      </c>
      <c r="C198" s="15" t="s">
        <v>157</v>
      </c>
      <c r="D198" s="16" t="s">
        <v>12</v>
      </c>
      <c r="E198" s="21">
        <v>41688.25</v>
      </c>
    </row>
    <row r="199" spans="1:5" x14ac:dyDescent="0.25">
      <c r="A199" s="17" t="s">
        <v>1265</v>
      </c>
      <c r="B199" s="18">
        <v>43110</v>
      </c>
      <c r="C199" s="15" t="s">
        <v>157</v>
      </c>
      <c r="D199" s="16" t="s">
        <v>12</v>
      </c>
      <c r="E199" s="21">
        <v>541226</v>
      </c>
    </row>
    <row r="200" spans="1:5" x14ac:dyDescent="0.25">
      <c r="A200" s="17" t="s">
        <v>156</v>
      </c>
      <c r="B200" s="18" t="s">
        <v>1320</v>
      </c>
      <c r="C200" s="15" t="s">
        <v>157</v>
      </c>
      <c r="D200" s="16" t="s">
        <v>12</v>
      </c>
      <c r="E200" s="21">
        <v>760832.2</v>
      </c>
    </row>
    <row r="201" spans="1:5" x14ac:dyDescent="0.25">
      <c r="A201" s="17" t="s">
        <v>1321</v>
      </c>
      <c r="B201" s="18" t="s">
        <v>1322</v>
      </c>
      <c r="C201" s="15" t="s">
        <v>157</v>
      </c>
      <c r="D201" s="16" t="s">
        <v>12</v>
      </c>
      <c r="E201" s="21">
        <v>55604.49</v>
      </c>
    </row>
    <row r="202" spans="1:5" x14ac:dyDescent="0.25">
      <c r="A202" s="17" t="s">
        <v>1323</v>
      </c>
      <c r="B202" s="18">
        <v>43470</v>
      </c>
      <c r="C202" s="15" t="s">
        <v>157</v>
      </c>
      <c r="D202" s="16" t="s">
        <v>12</v>
      </c>
      <c r="E202" s="21">
        <v>298886</v>
      </c>
    </row>
    <row r="203" spans="1:5" x14ac:dyDescent="0.25">
      <c r="A203" s="17" t="s">
        <v>185</v>
      </c>
      <c r="B203" s="18">
        <v>44348</v>
      </c>
      <c r="C203" s="15" t="s">
        <v>184</v>
      </c>
      <c r="D203" s="16" t="s">
        <v>12</v>
      </c>
      <c r="E203" s="23">
        <v>1476200</v>
      </c>
    </row>
    <row r="204" spans="1:5" x14ac:dyDescent="0.25">
      <c r="A204" s="17" t="s">
        <v>229</v>
      </c>
      <c r="B204" s="18" t="s">
        <v>1324</v>
      </c>
      <c r="C204" s="15" t="s">
        <v>186</v>
      </c>
      <c r="D204" s="16" t="s">
        <v>12</v>
      </c>
      <c r="E204" s="21">
        <v>73750</v>
      </c>
    </row>
    <row r="205" spans="1:5" x14ac:dyDescent="0.25">
      <c r="A205" s="17" t="s">
        <v>230</v>
      </c>
      <c r="B205" s="18" t="s">
        <v>1325</v>
      </c>
      <c r="C205" s="15" t="s">
        <v>186</v>
      </c>
      <c r="D205" s="16" t="s">
        <v>12</v>
      </c>
      <c r="E205" s="21">
        <v>76350</v>
      </c>
    </row>
    <row r="206" spans="1:5" x14ac:dyDescent="0.25">
      <c r="A206" s="17" t="s">
        <v>192</v>
      </c>
      <c r="B206" s="24">
        <v>43983</v>
      </c>
      <c r="C206" s="15" t="s">
        <v>191</v>
      </c>
      <c r="D206" s="16" t="s">
        <v>12</v>
      </c>
      <c r="E206" s="23">
        <v>510345.6</v>
      </c>
    </row>
    <row r="207" spans="1:5" x14ac:dyDescent="0.25">
      <c r="A207" s="32" t="s">
        <v>193</v>
      </c>
      <c r="B207" s="24">
        <v>44501</v>
      </c>
      <c r="C207" s="15" t="s">
        <v>191</v>
      </c>
      <c r="D207" s="16" t="s">
        <v>12</v>
      </c>
      <c r="E207" s="21">
        <v>623731.15</v>
      </c>
    </row>
    <row r="208" spans="1:5" x14ac:dyDescent="0.25">
      <c r="A208" s="32" t="s">
        <v>194</v>
      </c>
      <c r="B208" s="24">
        <v>44620</v>
      </c>
      <c r="C208" s="15" t="s">
        <v>191</v>
      </c>
      <c r="D208" s="16" t="s">
        <v>12</v>
      </c>
      <c r="E208" s="21">
        <v>19570</v>
      </c>
    </row>
    <row r="209" spans="1:5" x14ac:dyDescent="0.25">
      <c r="A209" s="32" t="s">
        <v>195</v>
      </c>
      <c r="B209" s="24">
        <v>44713</v>
      </c>
      <c r="C209" s="15" t="s">
        <v>191</v>
      </c>
      <c r="D209" s="16" t="s">
        <v>12</v>
      </c>
      <c r="E209" s="21">
        <v>17215.21</v>
      </c>
    </row>
    <row r="210" spans="1:5" x14ac:dyDescent="0.25">
      <c r="A210" s="32" t="s">
        <v>196</v>
      </c>
      <c r="B210" s="24">
        <v>44743</v>
      </c>
      <c r="C210" s="15" t="s">
        <v>191</v>
      </c>
      <c r="D210" s="16" t="s">
        <v>12</v>
      </c>
      <c r="E210" s="21">
        <v>112138.32</v>
      </c>
    </row>
    <row r="211" spans="1:5" x14ac:dyDescent="0.25">
      <c r="A211" s="32" t="s">
        <v>197</v>
      </c>
      <c r="B211" s="24">
        <v>44743</v>
      </c>
      <c r="C211" s="15" t="s">
        <v>191</v>
      </c>
      <c r="D211" s="16" t="s">
        <v>12</v>
      </c>
      <c r="E211" s="21">
        <v>54920</v>
      </c>
    </row>
    <row r="212" spans="1:5" x14ac:dyDescent="0.25">
      <c r="A212" s="32" t="s">
        <v>199</v>
      </c>
      <c r="B212" s="24">
        <v>44743</v>
      </c>
      <c r="C212" s="15" t="s">
        <v>191</v>
      </c>
      <c r="D212" s="16" t="s">
        <v>12</v>
      </c>
      <c r="E212" s="21">
        <v>86051.04</v>
      </c>
    </row>
    <row r="213" spans="1:5" x14ac:dyDescent="0.25">
      <c r="A213" s="32" t="s">
        <v>200</v>
      </c>
      <c r="B213" s="24">
        <v>44746</v>
      </c>
      <c r="C213" s="15" t="s">
        <v>191</v>
      </c>
      <c r="D213" s="16" t="s">
        <v>12</v>
      </c>
      <c r="E213" s="21">
        <v>15290</v>
      </c>
    </row>
    <row r="214" spans="1:5" x14ac:dyDescent="0.25">
      <c r="A214" s="32" t="s">
        <v>201</v>
      </c>
      <c r="B214" s="24">
        <v>44748</v>
      </c>
      <c r="C214" s="15" t="s">
        <v>191</v>
      </c>
      <c r="D214" s="16" t="s">
        <v>12</v>
      </c>
      <c r="E214" s="21">
        <v>54899.08</v>
      </c>
    </row>
    <row r="215" spans="1:5" x14ac:dyDescent="0.25">
      <c r="A215" s="32" t="s">
        <v>202</v>
      </c>
      <c r="B215" s="24">
        <v>44748</v>
      </c>
      <c r="C215" s="15" t="s">
        <v>191</v>
      </c>
      <c r="D215" s="16" t="s">
        <v>12</v>
      </c>
      <c r="E215" s="21">
        <v>55100.12</v>
      </c>
    </row>
    <row r="216" spans="1:5" x14ac:dyDescent="0.25">
      <c r="A216" s="32" t="s">
        <v>203</v>
      </c>
      <c r="B216" s="24">
        <v>44748</v>
      </c>
      <c r="C216" s="15" t="s">
        <v>191</v>
      </c>
      <c r="D216" s="16" t="s">
        <v>12</v>
      </c>
      <c r="E216" s="21">
        <v>55100.12</v>
      </c>
    </row>
    <row r="217" spans="1:5" x14ac:dyDescent="0.25">
      <c r="A217" s="32" t="s">
        <v>204</v>
      </c>
      <c r="B217" s="24">
        <v>44748</v>
      </c>
      <c r="C217" s="15" t="s">
        <v>191</v>
      </c>
      <c r="D217" s="16" t="s">
        <v>12</v>
      </c>
      <c r="E217" s="21">
        <v>37869.08</v>
      </c>
    </row>
    <row r="218" spans="1:5" x14ac:dyDescent="0.25">
      <c r="A218" s="32" t="s">
        <v>205</v>
      </c>
      <c r="B218" s="24">
        <v>44853</v>
      </c>
      <c r="C218" s="15" t="s">
        <v>191</v>
      </c>
      <c r="D218" s="16" t="s">
        <v>12</v>
      </c>
      <c r="E218" s="21">
        <v>20132.7</v>
      </c>
    </row>
    <row r="219" spans="1:5" x14ac:dyDescent="0.25">
      <c r="A219" s="32" t="s">
        <v>209</v>
      </c>
      <c r="B219" s="24">
        <v>44875</v>
      </c>
      <c r="C219" s="15" t="s">
        <v>191</v>
      </c>
      <c r="D219" s="16" t="s">
        <v>12</v>
      </c>
      <c r="E219" s="21">
        <v>849217.92</v>
      </c>
    </row>
    <row r="220" spans="1:5" x14ac:dyDescent="0.25">
      <c r="A220" s="32" t="s">
        <v>210</v>
      </c>
      <c r="B220" s="24">
        <v>44876</v>
      </c>
      <c r="C220" s="15" t="s">
        <v>191</v>
      </c>
      <c r="D220" s="16" t="s">
        <v>12</v>
      </c>
      <c r="E220" s="21">
        <v>20132.7</v>
      </c>
    </row>
    <row r="221" spans="1:5" x14ac:dyDescent="0.25">
      <c r="A221" s="32" t="s">
        <v>211</v>
      </c>
      <c r="B221" s="24">
        <v>44876</v>
      </c>
      <c r="C221" s="15" t="s">
        <v>191</v>
      </c>
      <c r="D221" s="16" t="s">
        <v>12</v>
      </c>
      <c r="E221" s="21">
        <v>1491672.7</v>
      </c>
    </row>
    <row r="222" spans="1:5" x14ac:dyDescent="0.25">
      <c r="A222" s="32" t="s">
        <v>212</v>
      </c>
      <c r="B222" s="24">
        <v>44879</v>
      </c>
      <c r="C222" s="15" t="s">
        <v>191</v>
      </c>
      <c r="D222" s="16" t="s">
        <v>12</v>
      </c>
      <c r="E222" s="21">
        <v>634924.87</v>
      </c>
    </row>
    <row r="223" spans="1:5" x14ac:dyDescent="0.25">
      <c r="A223" s="32" t="s">
        <v>213</v>
      </c>
      <c r="B223" s="24">
        <v>44879</v>
      </c>
      <c r="C223" s="15" t="s">
        <v>191</v>
      </c>
      <c r="D223" s="16" t="s">
        <v>12</v>
      </c>
      <c r="E223" s="21">
        <v>1530946</v>
      </c>
    </row>
    <row r="224" spans="1:5" x14ac:dyDescent="0.25">
      <c r="A224" s="32" t="s">
        <v>214</v>
      </c>
      <c r="B224" s="24">
        <v>44896</v>
      </c>
      <c r="C224" s="15" t="s">
        <v>191</v>
      </c>
      <c r="D224" s="16" t="s">
        <v>12</v>
      </c>
      <c r="E224" s="21">
        <v>303418.53000000003</v>
      </c>
    </row>
    <row r="225" spans="1:5" x14ac:dyDescent="0.25">
      <c r="A225" s="32" t="s">
        <v>1326</v>
      </c>
      <c r="B225" s="24">
        <v>44928</v>
      </c>
      <c r="C225" s="15" t="s">
        <v>191</v>
      </c>
      <c r="D225" s="16" t="s">
        <v>12</v>
      </c>
      <c r="E225" s="21">
        <v>730800</v>
      </c>
    </row>
    <row r="226" spans="1:5" x14ac:dyDescent="0.25">
      <c r="A226" s="32" t="s">
        <v>1327</v>
      </c>
      <c r="B226" s="24">
        <v>45109</v>
      </c>
      <c r="C226" s="15" t="s">
        <v>191</v>
      </c>
      <c r="D226" s="16" t="s">
        <v>12</v>
      </c>
      <c r="E226" s="21">
        <v>268103.93</v>
      </c>
    </row>
    <row r="227" spans="1:5" x14ac:dyDescent="0.25">
      <c r="A227" s="32" t="s">
        <v>216</v>
      </c>
      <c r="B227" s="24">
        <v>44893</v>
      </c>
      <c r="C227" s="15" t="s">
        <v>191</v>
      </c>
      <c r="D227" s="16" t="s">
        <v>12</v>
      </c>
      <c r="E227" s="21">
        <v>303418.53000000003</v>
      </c>
    </row>
    <row r="228" spans="1:5" x14ac:dyDescent="0.25">
      <c r="A228" s="16" t="s">
        <v>219</v>
      </c>
      <c r="B228" s="18">
        <v>43564</v>
      </c>
      <c r="C228" s="15" t="s">
        <v>218</v>
      </c>
      <c r="D228" s="16" t="s">
        <v>12</v>
      </c>
      <c r="E228" s="23">
        <v>25480</v>
      </c>
    </row>
    <row r="229" spans="1:5" x14ac:dyDescent="0.25">
      <c r="A229" s="17" t="s">
        <v>220</v>
      </c>
      <c r="B229" s="24">
        <v>43983</v>
      </c>
      <c r="C229" s="15" t="s">
        <v>218</v>
      </c>
      <c r="D229" s="16" t="s">
        <v>12</v>
      </c>
      <c r="E229" s="23">
        <v>5000000</v>
      </c>
    </row>
    <row r="230" spans="1:5" x14ac:dyDescent="0.25">
      <c r="A230" s="17" t="s">
        <v>221</v>
      </c>
      <c r="B230" s="24">
        <v>44636</v>
      </c>
      <c r="C230" s="15" t="s">
        <v>218</v>
      </c>
      <c r="D230" s="16" t="s">
        <v>12</v>
      </c>
      <c r="E230" s="21">
        <v>40608</v>
      </c>
    </row>
    <row r="231" spans="1:5" x14ac:dyDescent="0.25">
      <c r="A231" s="17" t="s">
        <v>222</v>
      </c>
      <c r="B231" s="24">
        <v>44636</v>
      </c>
      <c r="C231" s="15" t="s">
        <v>218</v>
      </c>
      <c r="D231" s="16" t="s">
        <v>12</v>
      </c>
      <c r="E231" s="21">
        <v>40608</v>
      </c>
    </row>
    <row r="232" spans="1:5" x14ac:dyDescent="0.25">
      <c r="A232" s="17" t="s">
        <v>223</v>
      </c>
      <c r="B232" s="24">
        <v>44636</v>
      </c>
      <c r="C232" s="15" t="s">
        <v>218</v>
      </c>
      <c r="D232" s="16" t="s">
        <v>12</v>
      </c>
      <c r="E232" s="21">
        <v>40608</v>
      </c>
    </row>
    <row r="233" spans="1:5" x14ac:dyDescent="0.25">
      <c r="A233" s="17" t="s">
        <v>1328</v>
      </c>
      <c r="B233" s="24">
        <v>44928</v>
      </c>
      <c r="C233" s="15" t="s">
        <v>218</v>
      </c>
      <c r="D233" s="16" t="s">
        <v>12</v>
      </c>
      <c r="E233" s="21">
        <v>18937.59</v>
      </c>
    </row>
    <row r="234" spans="1:5" x14ac:dyDescent="0.25">
      <c r="A234" s="17" t="s">
        <v>1329</v>
      </c>
      <c r="B234" s="24">
        <v>44928</v>
      </c>
      <c r="C234" s="15" t="s">
        <v>218</v>
      </c>
      <c r="D234" s="16" t="s">
        <v>12</v>
      </c>
      <c r="E234" s="21">
        <v>112000</v>
      </c>
    </row>
    <row r="235" spans="1:5" x14ac:dyDescent="0.25">
      <c r="A235" s="17" t="s">
        <v>1330</v>
      </c>
      <c r="B235" s="24">
        <v>44928</v>
      </c>
      <c r="C235" s="15" t="s">
        <v>218</v>
      </c>
      <c r="D235" s="16" t="s">
        <v>12</v>
      </c>
      <c r="E235" s="21">
        <v>256000</v>
      </c>
    </row>
    <row r="236" spans="1:5" x14ac:dyDescent="0.25">
      <c r="A236" s="17" t="s">
        <v>1331</v>
      </c>
      <c r="B236" s="24">
        <v>44928</v>
      </c>
      <c r="C236" s="15" t="s">
        <v>218</v>
      </c>
      <c r="D236" s="16" t="s">
        <v>12</v>
      </c>
      <c r="E236" s="21">
        <v>80000</v>
      </c>
    </row>
    <row r="237" spans="1:5" x14ac:dyDescent="0.25">
      <c r="A237" s="17" t="s">
        <v>353</v>
      </c>
      <c r="B237" s="24">
        <v>44928</v>
      </c>
      <c r="C237" s="15" t="s">
        <v>218</v>
      </c>
      <c r="D237" s="16" t="s">
        <v>12</v>
      </c>
      <c r="E237" s="21">
        <v>16000</v>
      </c>
    </row>
    <row r="238" spans="1:5" x14ac:dyDescent="0.25">
      <c r="A238" s="17" t="s">
        <v>1332</v>
      </c>
      <c r="B238" s="24">
        <v>44928</v>
      </c>
      <c r="C238" s="15" t="s">
        <v>218</v>
      </c>
      <c r="D238" s="16" t="s">
        <v>12</v>
      </c>
      <c r="E238" s="21">
        <v>1244500</v>
      </c>
    </row>
    <row r="239" spans="1:5" x14ac:dyDescent="0.25">
      <c r="A239" s="17" t="s">
        <v>1333</v>
      </c>
      <c r="B239" s="24">
        <v>44928</v>
      </c>
      <c r="C239" s="15" t="s">
        <v>218</v>
      </c>
      <c r="D239" s="16" t="s">
        <v>12</v>
      </c>
      <c r="E239" s="21">
        <v>16000</v>
      </c>
    </row>
    <row r="240" spans="1:5" x14ac:dyDescent="0.25">
      <c r="A240" s="17" t="s">
        <v>226</v>
      </c>
      <c r="B240" s="24">
        <v>44896</v>
      </c>
      <c r="C240" s="15" t="s">
        <v>218</v>
      </c>
      <c r="D240" s="16" t="s">
        <v>12</v>
      </c>
      <c r="E240" s="21">
        <v>56608</v>
      </c>
    </row>
    <row r="241" spans="1:5" x14ac:dyDescent="0.25">
      <c r="A241" s="17" t="s">
        <v>227</v>
      </c>
      <c r="B241" s="24">
        <v>44896</v>
      </c>
      <c r="C241" s="15" t="s">
        <v>218</v>
      </c>
      <c r="D241" s="16" t="s">
        <v>12</v>
      </c>
      <c r="E241" s="21">
        <v>56608</v>
      </c>
    </row>
    <row r="242" spans="1:5" x14ac:dyDescent="0.25">
      <c r="A242" s="17" t="s">
        <v>1540</v>
      </c>
      <c r="B242" s="24">
        <v>44608</v>
      </c>
      <c r="C242" s="15" t="s">
        <v>218</v>
      </c>
      <c r="D242" s="16" t="s">
        <v>12</v>
      </c>
      <c r="E242" s="21">
        <v>16000</v>
      </c>
    </row>
    <row r="243" spans="1:5" x14ac:dyDescent="0.25">
      <c r="A243" s="17" t="s">
        <v>232</v>
      </c>
      <c r="B243" s="24">
        <v>43405</v>
      </c>
      <c r="C243" s="15" t="s">
        <v>231</v>
      </c>
      <c r="D243" s="16" t="s">
        <v>12</v>
      </c>
      <c r="E243" s="23">
        <v>118000</v>
      </c>
    </row>
    <row r="244" spans="1:5" x14ac:dyDescent="0.25">
      <c r="A244" s="17" t="s">
        <v>233</v>
      </c>
      <c r="B244" s="24">
        <v>43983</v>
      </c>
      <c r="C244" s="15" t="s">
        <v>231</v>
      </c>
      <c r="D244" s="16" t="s">
        <v>12</v>
      </c>
      <c r="E244" s="23">
        <v>254500</v>
      </c>
    </row>
    <row r="245" spans="1:5" x14ac:dyDescent="0.25">
      <c r="A245" s="17" t="s">
        <v>234</v>
      </c>
      <c r="B245" s="24">
        <v>43983</v>
      </c>
      <c r="C245" s="15" t="s">
        <v>231</v>
      </c>
      <c r="D245" s="16" t="s">
        <v>12</v>
      </c>
      <c r="E245" s="23">
        <v>202000</v>
      </c>
    </row>
    <row r="246" spans="1:5" x14ac:dyDescent="0.25">
      <c r="A246" s="17" t="s">
        <v>235</v>
      </c>
      <c r="B246" s="24">
        <v>43983</v>
      </c>
      <c r="C246" s="15" t="s">
        <v>231</v>
      </c>
      <c r="D246" s="16" t="s">
        <v>12</v>
      </c>
      <c r="E246" s="23">
        <v>192000</v>
      </c>
    </row>
    <row r="247" spans="1:5" x14ac:dyDescent="0.25">
      <c r="A247" s="17" t="s">
        <v>236</v>
      </c>
      <c r="B247" s="24">
        <v>43983</v>
      </c>
      <c r="C247" s="15" t="s">
        <v>231</v>
      </c>
      <c r="D247" s="16" t="s">
        <v>12</v>
      </c>
      <c r="E247" s="23">
        <v>190000</v>
      </c>
    </row>
    <row r="248" spans="1:5" x14ac:dyDescent="0.25">
      <c r="A248" s="17" t="s">
        <v>237</v>
      </c>
      <c r="B248" s="24">
        <v>43983</v>
      </c>
      <c r="C248" s="15" t="s">
        <v>231</v>
      </c>
      <c r="D248" s="16" t="s">
        <v>12</v>
      </c>
      <c r="E248" s="23">
        <v>95000</v>
      </c>
    </row>
    <row r="249" spans="1:5" x14ac:dyDescent="0.25">
      <c r="A249" s="17" t="s">
        <v>238</v>
      </c>
      <c r="B249" s="24">
        <v>44105</v>
      </c>
      <c r="C249" s="15" t="s">
        <v>231</v>
      </c>
      <c r="D249" s="16" t="s">
        <v>12</v>
      </c>
      <c r="E249" s="23">
        <v>143250</v>
      </c>
    </row>
    <row r="250" spans="1:5" x14ac:dyDescent="0.25">
      <c r="A250" s="32" t="s">
        <v>239</v>
      </c>
      <c r="B250" s="24">
        <v>44210</v>
      </c>
      <c r="C250" s="15" t="s">
        <v>231</v>
      </c>
      <c r="D250" s="16" t="s">
        <v>12</v>
      </c>
      <c r="E250" s="23">
        <v>808000</v>
      </c>
    </row>
    <row r="251" spans="1:5" x14ac:dyDescent="0.25">
      <c r="A251" s="32" t="s">
        <v>240</v>
      </c>
      <c r="B251" s="24">
        <v>43983</v>
      </c>
      <c r="C251" s="15" t="s">
        <v>231</v>
      </c>
      <c r="D251" s="16" t="s">
        <v>12</v>
      </c>
      <c r="E251" s="23">
        <v>68250</v>
      </c>
    </row>
    <row r="252" spans="1:5" x14ac:dyDescent="0.25">
      <c r="A252" s="32" t="s">
        <v>241</v>
      </c>
      <c r="B252" s="24">
        <v>44348</v>
      </c>
      <c r="C252" s="15" t="s">
        <v>231</v>
      </c>
      <c r="D252" s="16" t="s">
        <v>12</v>
      </c>
      <c r="E252" s="23">
        <v>235500</v>
      </c>
    </row>
    <row r="253" spans="1:5" x14ac:dyDescent="0.25">
      <c r="A253" s="32" t="s">
        <v>243</v>
      </c>
      <c r="B253" s="24">
        <v>44418</v>
      </c>
      <c r="C253" s="33" t="s">
        <v>242</v>
      </c>
      <c r="D253" s="16" t="s">
        <v>12</v>
      </c>
      <c r="E253" s="23">
        <v>1312000</v>
      </c>
    </row>
    <row r="254" spans="1:5" x14ac:dyDescent="0.25">
      <c r="A254" s="32" t="s">
        <v>244</v>
      </c>
      <c r="B254" s="24">
        <v>44438</v>
      </c>
      <c r="C254" s="33" t="s">
        <v>242</v>
      </c>
      <c r="D254" s="16" t="s">
        <v>12</v>
      </c>
      <c r="E254" s="23">
        <v>56000</v>
      </c>
    </row>
    <row r="255" spans="1:5" x14ac:dyDescent="0.25">
      <c r="A255" s="32" t="s">
        <v>245</v>
      </c>
      <c r="B255" s="24">
        <v>44438</v>
      </c>
      <c r="C255" s="33" t="s">
        <v>242</v>
      </c>
      <c r="D255" s="16" t="s">
        <v>12</v>
      </c>
      <c r="E255" s="23">
        <v>78500</v>
      </c>
    </row>
    <row r="256" spans="1:5" x14ac:dyDescent="0.25">
      <c r="A256" s="32" t="s">
        <v>247</v>
      </c>
      <c r="B256" s="24">
        <v>44434</v>
      </c>
      <c r="C256" s="33" t="s">
        <v>246</v>
      </c>
      <c r="D256" s="16" t="s">
        <v>12</v>
      </c>
      <c r="E256" s="23">
        <v>294000</v>
      </c>
    </row>
    <row r="257" spans="1:5" x14ac:dyDescent="0.25">
      <c r="A257" s="27" t="s">
        <v>249</v>
      </c>
      <c r="B257" s="28">
        <v>44501</v>
      </c>
      <c r="C257" s="15" t="s">
        <v>248</v>
      </c>
      <c r="D257" s="16" t="s">
        <v>12</v>
      </c>
      <c r="E257" s="21">
        <v>230000</v>
      </c>
    </row>
    <row r="258" spans="1:5" x14ac:dyDescent="0.25">
      <c r="A258" s="27" t="s">
        <v>250</v>
      </c>
      <c r="B258" s="28">
        <v>44501</v>
      </c>
      <c r="C258" s="15" t="s">
        <v>248</v>
      </c>
      <c r="D258" s="16" t="s">
        <v>12</v>
      </c>
      <c r="E258" s="21">
        <v>136500</v>
      </c>
    </row>
    <row r="259" spans="1:5" x14ac:dyDescent="0.25">
      <c r="A259" s="27" t="s">
        <v>251</v>
      </c>
      <c r="B259" s="28">
        <v>44510</v>
      </c>
      <c r="C259" s="15" t="s">
        <v>248</v>
      </c>
      <c r="D259" s="16" t="s">
        <v>12</v>
      </c>
      <c r="E259" s="21">
        <v>1922800</v>
      </c>
    </row>
    <row r="260" spans="1:5" x14ac:dyDescent="0.25">
      <c r="A260" s="27" t="s">
        <v>252</v>
      </c>
      <c r="B260" s="28">
        <v>44524</v>
      </c>
      <c r="C260" s="15" t="s">
        <v>248</v>
      </c>
      <c r="D260" s="16" t="s">
        <v>12</v>
      </c>
      <c r="E260" s="21">
        <v>205000</v>
      </c>
    </row>
    <row r="261" spans="1:5" x14ac:dyDescent="0.25">
      <c r="A261" s="27" t="s">
        <v>253</v>
      </c>
      <c r="B261" s="28">
        <v>44524</v>
      </c>
      <c r="C261" s="15" t="s">
        <v>248</v>
      </c>
      <c r="D261" s="16" t="s">
        <v>12</v>
      </c>
      <c r="E261" s="21">
        <v>415000</v>
      </c>
    </row>
    <row r="262" spans="1:5" x14ac:dyDescent="0.25">
      <c r="A262" s="27" t="s">
        <v>254</v>
      </c>
      <c r="B262" s="28">
        <v>44635</v>
      </c>
      <c r="C262" s="15" t="s">
        <v>248</v>
      </c>
      <c r="D262" s="16" t="s">
        <v>12</v>
      </c>
      <c r="E262" s="21">
        <v>192800</v>
      </c>
    </row>
    <row r="263" spans="1:5" x14ac:dyDescent="0.25">
      <c r="A263" s="27" t="s">
        <v>255</v>
      </c>
      <c r="B263" s="28">
        <v>44637</v>
      </c>
      <c r="C263" s="15" t="s">
        <v>248</v>
      </c>
      <c r="D263" s="16" t="s">
        <v>12</v>
      </c>
      <c r="E263" s="21">
        <v>2867500</v>
      </c>
    </row>
    <row r="264" spans="1:5" x14ac:dyDescent="0.25">
      <c r="A264" s="27" t="s">
        <v>256</v>
      </c>
      <c r="B264" s="28">
        <v>44637</v>
      </c>
      <c r="C264" s="15" t="s">
        <v>248</v>
      </c>
      <c r="D264" s="16" t="s">
        <v>12</v>
      </c>
      <c r="E264" s="21">
        <v>106750</v>
      </c>
    </row>
    <row r="265" spans="1:5" x14ac:dyDescent="0.25">
      <c r="A265" s="27" t="s">
        <v>257</v>
      </c>
      <c r="B265" s="28">
        <v>44713</v>
      </c>
      <c r="C265" s="15" t="s">
        <v>248</v>
      </c>
      <c r="D265" s="16" t="s">
        <v>12</v>
      </c>
      <c r="E265" s="21">
        <v>59500</v>
      </c>
    </row>
    <row r="266" spans="1:5" x14ac:dyDescent="0.25">
      <c r="A266" s="27" t="s">
        <v>258</v>
      </c>
      <c r="B266" s="28">
        <v>44805</v>
      </c>
      <c r="C266" s="15" t="s">
        <v>248</v>
      </c>
      <c r="D266" s="16" t="s">
        <v>12</v>
      </c>
      <c r="E266" s="21">
        <v>185000</v>
      </c>
    </row>
    <row r="267" spans="1:5" x14ac:dyDescent="0.25">
      <c r="A267" s="27" t="s">
        <v>259</v>
      </c>
      <c r="B267" s="28">
        <v>44805</v>
      </c>
      <c r="C267" s="15" t="s">
        <v>248</v>
      </c>
      <c r="D267" s="16" t="s">
        <v>12</v>
      </c>
      <c r="E267" s="21">
        <v>161700</v>
      </c>
    </row>
    <row r="268" spans="1:5" x14ac:dyDescent="0.25">
      <c r="A268" s="27" t="s">
        <v>260</v>
      </c>
      <c r="B268" s="28">
        <v>44896</v>
      </c>
      <c r="C268" s="15" t="s">
        <v>248</v>
      </c>
      <c r="D268" s="16" t="s">
        <v>12</v>
      </c>
      <c r="E268" s="21">
        <v>3400000</v>
      </c>
    </row>
    <row r="269" spans="1:5" x14ac:dyDescent="0.25">
      <c r="A269" s="27" t="s">
        <v>261</v>
      </c>
      <c r="B269" s="28">
        <v>44835</v>
      </c>
      <c r="C269" s="15" t="s">
        <v>248</v>
      </c>
      <c r="D269" s="16" t="s">
        <v>12</v>
      </c>
      <c r="E269" s="21">
        <v>4040000</v>
      </c>
    </row>
    <row r="270" spans="1:5" x14ac:dyDescent="0.25">
      <c r="A270" s="27" t="s">
        <v>262</v>
      </c>
      <c r="B270" s="28">
        <v>44835</v>
      </c>
      <c r="C270" s="15" t="s">
        <v>248</v>
      </c>
      <c r="D270" s="16" t="s">
        <v>12</v>
      </c>
      <c r="E270" s="21">
        <v>230000</v>
      </c>
    </row>
    <row r="271" spans="1:5" x14ac:dyDescent="0.25">
      <c r="A271" s="27" t="s">
        <v>263</v>
      </c>
      <c r="B271" s="28">
        <v>44896</v>
      </c>
      <c r="C271" s="15" t="s">
        <v>248</v>
      </c>
      <c r="D271" s="16" t="s">
        <v>12</v>
      </c>
      <c r="E271" s="21">
        <v>16035600</v>
      </c>
    </row>
    <row r="272" spans="1:5" x14ac:dyDescent="0.25">
      <c r="A272" s="27" t="s">
        <v>265</v>
      </c>
      <c r="B272" s="28">
        <v>44839</v>
      </c>
      <c r="C272" s="15" t="s">
        <v>248</v>
      </c>
      <c r="D272" s="16" t="s">
        <v>12</v>
      </c>
      <c r="E272" s="21">
        <v>590000</v>
      </c>
    </row>
    <row r="273" spans="1:5" x14ac:dyDescent="0.25">
      <c r="A273" s="27" t="s">
        <v>266</v>
      </c>
      <c r="B273" s="28">
        <v>44847</v>
      </c>
      <c r="C273" s="15" t="s">
        <v>248</v>
      </c>
      <c r="D273" s="16" t="s">
        <v>12</v>
      </c>
      <c r="E273" s="21">
        <v>205000</v>
      </c>
    </row>
    <row r="274" spans="1:5" x14ac:dyDescent="0.25">
      <c r="A274" s="27" t="s">
        <v>268</v>
      </c>
      <c r="B274" s="28">
        <v>44853</v>
      </c>
      <c r="C274" s="15" t="s">
        <v>248</v>
      </c>
      <c r="D274" s="16" t="s">
        <v>12</v>
      </c>
      <c r="E274" s="21">
        <v>825000</v>
      </c>
    </row>
    <row r="275" spans="1:5" x14ac:dyDescent="0.25">
      <c r="A275" s="27" t="s">
        <v>269</v>
      </c>
      <c r="B275" s="28">
        <v>44866</v>
      </c>
      <c r="C275" s="15" t="s">
        <v>248</v>
      </c>
      <c r="D275" s="16" t="s">
        <v>12</v>
      </c>
      <c r="E275" s="21">
        <v>404000</v>
      </c>
    </row>
    <row r="276" spans="1:5" x14ac:dyDescent="0.25">
      <c r="A276" s="27" t="s">
        <v>271</v>
      </c>
      <c r="B276" s="28">
        <v>44866</v>
      </c>
      <c r="C276" s="15" t="s">
        <v>248</v>
      </c>
      <c r="D276" s="16" t="s">
        <v>12</v>
      </c>
      <c r="E276" s="21">
        <v>808000</v>
      </c>
    </row>
    <row r="277" spans="1:5" x14ac:dyDescent="0.25">
      <c r="A277" s="27" t="s">
        <v>272</v>
      </c>
      <c r="B277" s="28">
        <v>44866</v>
      </c>
      <c r="C277" s="15" t="s">
        <v>248</v>
      </c>
      <c r="D277" s="16" t="s">
        <v>12</v>
      </c>
      <c r="E277" s="21">
        <v>1380000</v>
      </c>
    </row>
    <row r="278" spans="1:5" x14ac:dyDescent="0.25">
      <c r="A278" s="27" t="s">
        <v>274</v>
      </c>
      <c r="B278" s="28">
        <v>44896</v>
      </c>
      <c r="C278" s="15" t="s">
        <v>248</v>
      </c>
      <c r="D278" s="16" t="s">
        <v>12</v>
      </c>
      <c r="E278" s="21">
        <v>202000</v>
      </c>
    </row>
    <row r="279" spans="1:5" x14ac:dyDescent="0.25">
      <c r="A279" s="27" t="s">
        <v>275</v>
      </c>
      <c r="B279" s="28">
        <v>44866</v>
      </c>
      <c r="C279" s="15" t="s">
        <v>248</v>
      </c>
      <c r="D279" s="16" t="s">
        <v>12</v>
      </c>
      <c r="E279" s="21">
        <v>624000</v>
      </c>
    </row>
    <row r="280" spans="1:5" x14ac:dyDescent="0.25">
      <c r="A280" s="27" t="s">
        <v>276</v>
      </c>
      <c r="B280" s="28">
        <v>44866</v>
      </c>
      <c r="C280" s="15" t="s">
        <v>248</v>
      </c>
      <c r="D280" s="16" t="s">
        <v>12</v>
      </c>
      <c r="E280" s="21">
        <v>285700</v>
      </c>
    </row>
    <row r="281" spans="1:5" x14ac:dyDescent="0.25">
      <c r="A281" s="27" t="s">
        <v>277</v>
      </c>
      <c r="B281" s="28">
        <v>44866</v>
      </c>
      <c r="C281" s="15" t="s">
        <v>248</v>
      </c>
      <c r="D281" s="16" t="s">
        <v>12</v>
      </c>
      <c r="E281" s="21">
        <v>202000</v>
      </c>
    </row>
    <row r="282" spans="1:5" x14ac:dyDescent="0.25">
      <c r="A282" s="27" t="s">
        <v>252</v>
      </c>
      <c r="B282" s="28">
        <v>44928</v>
      </c>
      <c r="C282" s="15" t="s">
        <v>248</v>
      </c>
      <c r="D282" s="16" t="s">
        <v>12</v>
      </c>
      <c r="E282" s="21">
        <v>205000</v>
      </c>
    </row>
    <row r="283" spans="1:5" x14ac:dyDescent="0.25">
      <c r="A283" s="27" t="s">
        <v>1334</v>
      </c>
      <c r="B283" s="28">
        <v>44928</v>
      </c>
      <c r="C283" s="15" t="s">
        <v>248</v>
      </c>
      <c r="D283" s="16" t="s">
        <v>12</v>
      </c>
      <c r="E283" s="21">
        <v>192800</v>
      </c>
    </row>
    <row r="284" spans="1:5" x14ac:dyDescent="0.25">
      <c r="A284" s="27" t="s">
        <v>1335</v>
      </c>
      <c r="B284" s="28">
        <v>44928</v>
      </c>
      <c r="C284" s="15" t="s">
        <v>248</v>
      </c>
      <c r="D284" s="16" t="s">
        <v>12</v>
      </c>
      <c r="E284" s="21">
        <v>3311000</v>
      </c>
    </row>
    <row r="285" spans="1:5" x14ac:dyDescent="0.25">
      <c r="A285" s="27" t="s">
        <v>1336</v>
      </c>
      <c r="B285" s="28">
        <v>44928</v>
      </c>
      <c r="C285" s="15" t="s">
        <v>1499</v>
      </c>
      <c r="D285" s="16" t="s">
        <v>12</v>
      </c>
      <c r="E285" s="21">
        <v>6312666.4800000004</v>
      </c>
    </row>
    <row r="286" spans="1:5" x14ac:dyDescent="0.25">
      <c r="A286" s="27" t="s">
        <v>207</v>
      </c>
      <c r="B286" s="28">
        <v>44928</v>
      </c>
      <c r="C286" s="15" t="s">
        <v>248</v>
      </c>
      <c r="D286" s="16" t="s">
        <v>12</v>
      </c>
      <c r="E286" s="21">
        <v>174400</v>
      </c>
    </row>
    <row r="287" spans="1:5" x14ac:dyDescent="0.25">
      <c r="A287" s="27" t="s">
        <v>1337</v>
      </c>
      <c r="B287" s="28">
        <v>44987</v>
      </c>
      <c r="C287" s="15" t="s">
        <v>248</v>
      </c>
      <c r="D287" s="16" t="s">
        <v>12</v>
      </c>
      <c r="E287" s="21">
        <v>3177500</v>
      </c>
    </row>
    <row r="288" spans="1:5" x14ac:dyDescent="0.25">
      <c r="A288" s="27" t="s">
        <v>1338</v>
      </c>
      <c r="B288" s="28">
        <v>45140</v>
      </c>
      <c r="C288" s="15" t="s">
        <v>248</v>
      </c>
      <c r="D288" s="16" t="s">
        <v>12</v>
      </c>
      <c r="E288" s="21">
        <v>2133000</v>
      </c>
    </row>
    <row r="289" spans="1:5" x14ac:dyDescent="0.25">
      <c r="A289" s="27" t="s">
        <v>1339</v>
      </c>
      <c r="B289" s="28" t="s">
        <v>1340</v>
      </c>
      <c r="C289" s="15" t="s">
        <v>248</v>
      </c>
      <c r="D289" s="16" t="s">
        <v>12</v>
      </c>
      <c r="E289" s="21">
        <v>1665000</v>
      </c>
    </row>
    <row r="290" spans="1:5" x14ac:dyDescent="0.25">
      <c r="A290" s="27" t="s">
        <v>1341</v>
      </c>
      <c r="B290" s="28" t="s">
        <v>1340</v>
      </c>
      <c r="C290" s="15" t="s">
        <v>248</v>
      </c>
      <c r="D290" s="16" t="s">
        <v>12</v>
      </c>
      <c r="E290" s="21">
        <v>194000</v>
      </c>
    </row>
    <row r="291" spans="1:5" x14ac:dyDescent="0.25">
      <c r="A291" s="27" t="s">
        <v>1342</v>
      </c>
      <c r="B291" s="28" t="s">
        <v>1340</v>
      </c>
      <c r="C291" s="15" t="s">
        <v>248</v>
      </c>
      <c r="D291" s="16" t="s">
        <v>12</v>
      </c>
      <c r="E291" s="21">
        <v>3075000</v>
      </c>
    </row>
    <row r="292" spans="1:5" x14ac:dyDescent="0.25">
      <c r="A292" s="27" t="s">
        <v>1343</v>
      </c>
      <c r="B292" s="28" t="s">
        <v>1340</v>
      </c>
      <c r="C292" s="15" t="s">
        <v>248</v>
      </c>
      <c r="D292" s="16" t="s">
        <v>12</v>
      </c>
      <c r="E292" s="21">
        <v>100000</v>
      </c>
    </row>
    <row r="293" spans="1:5" x14ac:dyDescent="0.25">
      <c r="A293" s="27" t="s">
        <v>1344</v>
      </c>
      <c r="B293" s="28" t="s">
        <v>1340</v>
      </c>
      <c r="C293" s="15" t="s">
        <v>248</v>
      </c>
      <c r="D293" s="16" t="s">
        <v>12</v>
      </c>
      <c r="E293" s="21">
        <v>105250</v>
      </c>
    </row>
    <row r="294" spans="1:5" x14ac:dyDescent="0.25">
      <c r="A294" s="27" t="s">
        <v>1345</v>
      </c>
      <c r="B294" s="28" t="s">
        <v>1340</v>
      </c>
      <c r="C294" s="15" t="s">
        <v>248</v>
      </c>
      <c r="D294" s="16" t="s">
        <v>12</v>
      </c>
      <c r="E294" s="21">
        <v>295000</v>
      </c>
    </row>
    <row r="295" spans="1:5" x14ac:dyDescent="0.25">
      <c r="A295" s="27" t="s">
        <v>1346</v>
      </c>
      <c r="B295" s="28" t="s">
        <v>1340</v>
      </c>
      <c r="C295" s="15" t="s">
        <v>248</v>
      </c>
      <c r="D295" s="16" t="s">
        <v>12</v>
      </c>
      <c r="E295" s="21">
        <v>293322</v>
      </c>
    </row>
    <row r="296" spans="1:5" x14ac:dyDescent="0.25">
      <c r="A296" s="27" t="s">
        <v>1347</v>
      </c>
      <c r="B296" s="28" t="s">
        <v>1340</v>
      </c>
      <c r="C296" s="15" t="s">
        <v>248</v>
      </c>
      <c r="D296" s="16" t="s">
        <v>12</v>
      </c>
      <c r="E296" s="21">
        <v>101000</v>
      </c>
    </row>
    <row r="297" spans="1:5" x14ac:dyDescent="0.25">
      <c r="A297" s="27" t="s">
        <v>1348</v>
      </c>
      <c r="B297" s="28" t="s">
        <v>1349</v>
      </c>
      <c r="C297" s="15" t="s">
        <v>248</v>
      </c>
      <c r="D297" s="16" t="s">
        <v>12</v>
      </c>
      <c r="E297" s="21">
        <v>300000</v>
      </c>
    </row>
    <row r="298" spans="1:5" x14ac:dyDescent="0.25">
      <c r="A298" s="27" t="s">
        <v>279</v>
      </c>
      <c r="B298" s="28">
        <v>44875</v>
      </c>
      <c r="C298" s="15" t="s">
        <v>248</v>
      </c>
      <c r="D298" s="16" t="s">
        <v>12</v>
      </c>
      <c r="E298" s="21">
        <v>690000</v>
      </c>
    </row>
    <row r="299" spans="1:5" x14ac:dyDescent="0.25">
      <c r="A299" s="27" t="s">
        <v>280</v>
      </c>
      <c r="B299" s="28">
        <v>44881</v>
      </c>
      <c r="C299" s="15" t="s">
        <v>248</v>
      </c>
      <c r="D299" s="16" t="s">
        <v>12</v>
      </c>
      <c r="E299" s="21">
        <v>202000</v>
      </c>
    </row>
    <row r="300" spans="1:5" x14ac:dyDescent="0.25">
      <c r="A300" s="27" t="s">
        <v>281</v>
      </c>
      <c r="B300" s="28">
        <v>44881</v>
      </c>
      <c r="C300" s="15" t="s">
        <v>248</v>
      </c>
      <c r="D300" s="16" t="s">
        <v>12</v>
      </c>
      <c r="E300" s="21">
        <v>1912500</v>
      </c>
    </row>
    <row r="301" spans="1:5" x14ac:dyDescent="0.25">
      <c r="A301" s="27" t="s">
        <v>282</v>
      </c>
      <c r="B301" s="28">
        <v>44882</v>
      </c>
      <c r="C301" s="15" t="s">
        <v>248</v>
      </c>
      <c r="D301" s="16" t="s">
        <v>12</v>
      </c>
      <c r="E301" s="21">
        <v>3335000</v>
      </c>
    </row>
    <row r="302" spans="1:5" x14ac:dyDescent="0.25">
      <c r="A302" s="27" t="s">
        <v>283</v>
      </c>
      <c r="B302" s="28">
        <v>44882</v>
      </c>
      <c r="C302" s="15" t="s">
        <v>248</v>
      </c>
      <c r="D302" s="16" t="s">
        <v>12</v>
      </c>
      <c r="E302" s="21">
        <v>690000</v>
      </c>
    </row>
    <row r="303" spans="1:5" x14ac:dyDescent="0.25">
      <c r="A303" s="27" t="s">
        <v>284</v>
      </c>
      <c r="B303" s="28">
        <v>44883</v>
      </c>
      <c r="C303" s="15" t="s">
        <v>248</v>
      </c>
      <c r="D303" s="16" t="s">
        <v>12</v>
      </c>
      <c r="E303" s="21">
        <v>5880000</v>
      </c>
    </row>
    <row r="304" spans="1:5" x14ac:dyDescent="0.25">
      <c r="A304" s="27" t="s">
        <v>285</v>
      </c>
      <c r="B304" s="28">
        <v>44883</v>
      </c>
      <c r="C304" s="15" t="s">
        <v>248</v>
      </c>
      <c r="D304" s="16" t="s">
        <v>12</v>
      </c>
      <c r="E304" s="21">
        <v>5316000</v>
      </c>
    </row>
    <row r="305" spans="1:5" x14ac:dyDescent="0.25">
      <c r="A305" s="27" t="s">
        <v>286</v>
      </c>
      <c r="B305" s="28">
        <v>44885</v>
      </c>
      <c r="C305" s="15" t="s">
        <v>248</v>
      </c>
      <c r="D305" s="16" t="s">
        <v>12</v>
      </c>
      <c r="E305" s="21">
        <v>4424000</v>
      </c>
    </row>
    <row r="306" spans="1:5" x14ac:dyDescent="0.25">
      <c r="A306" s="27" t="s">
        <v>287</v>
      </c>
      <c r="B306" s="28">
        <v>44902</v>
      </c>
      <c r="C306" s="15" t="s">
        <v>248</v>
      </c>
      <c r="D306" s="16" t="s">
        <v>12</v>
      </c>
      <c r="E306" s="21">
        <v>3335000</v>
      </c>
    </row>
    <row r="307" spans="1:5" x14ac:dyDescent="0.25">
      <c r="A307" s="27" t="s">
        <v>1488</v>
      </c>
      <c r="B307" s="28">
        <v>45016</v>
      </c>
      <c r="C307" s="15" t="s">
        <v>248</v>
      </c>
      <c r="D307" s="16" t="s">
        <v>12</v>
      </c>
      <c r="E307" s="21">
        <v>6060000</v>
      </c>
    </row>
    <row r="308" spans="1:5" x14ac:dyDescent="0.25">
      <c r="A308" s="27" t="s">
        <v>1489</v>
      </c>
      <c r="B308" s="28">
        <v>45016</v>
      </c>
      <c r="C308" s="15" t="s">
        <v>248</v>
      </c>
      <c r="D308" s="16" t="s">
        <v>12</v>
      </c>
      <c r="E308" s="21">
        <v>311250</v>
      </c>
    </row>
    <row r="309" spans="1:5" x14ac:dyDescent="0.25">
      <c r="A309" s="27" t="s">
        <v>1490</v>
      </c>
      <c r="B309" s="28">
        <v>45016</v>
      </c>
      <c r="C309" s="15" t="s">
        <v>248</v>
      </c>
      <c r="D309" s="16" t="s">
        <v>12</v>
      </c>
      <c r="E309" s="21">
        <v>202000</v>
      </c>
    </row>
    <row r="310" spans="1:5" x14ac:dyDescent="0.25">
      <c r="A310" s="27" t="s">
        <v>1491</v>
      </c>
      <c r="B310" s="28">
        <v>44994</v>
      </c>
      <c r="C310" s="15" t="s">
        <v>248</v>
      </c>
      <c r="D310" s="16" t="s">
        <v>12</v>
      </c>
      <c r="E310" s="21">
        <v>4600000</v>
      </c>
    </row>
    <row r="311" spans="1:5" x14ac:dyDescent="0.25">
      <c r="A311" s="27" t="s">
        <v>1492</v>
      </c>
      <c r="B311" s="28">
        <v>44994</v>
      </c>
      <c r="C311" s="15" t="s">
        <v>248</v>
      </c>
      <c r="D311" s="16" t="s">
        <v>12</v>
      </c>
      <c r="E311" s="21">
        <v>2900000</v>
      </c>
    </row>
    <row r="312" spans="1:5" x14ac:dyDescent="0.25">
      <c r="A312" s="27" t="s">
        <v>1493</v>
      </c>
      <c r="B312" s="28">
        <v>44999</v>
      </c>
      <c r="C312" s="15" t="s">
        <v>248</v>
      </c>
      <c r="D312" s="16" t="s">
        <v>12</v>
      </c>
      <c r="E312" s="21">
        <v>2383500</v>
      </c>
    </row>
    <row r="313" spans="1:5" x14ac:dyDescent="0.25">
      <c r="A313" s="27" t="s">
        <v>1494</v>
      </c>
      <c r="B313" s="28">
        <v>44999</v>
      </c>
      <c r="C313" s="15" t="s">
        <v>248</v>
      </c>
      <c r="D313" s="16" t="s">
        <v>12</v>
      </c>
      <c r="E313" s="21">
        <v>1135000</v>
      </c>
    </row>
    <row r="314" spans="1:5" x14ac:dyDescent="0.25">
      <c r="A314" s="27" t="s">
        <v>1495</v>
      </c>
      <c r="B314" s="28">
        <v>44999</v>
      </c>
      <c r="C314" s="15" t="s">
        <v>248</v>
      </c>
      <c r="D314" s="16" t="s">
        <v>12</v>
      </c>
      <c r="E314" s="21">
        <v>2100000</v>
      </c>
    </row>
    <row r="315" spans="1:5" x14ac:dyDescent="0.25">
      <c r="A315" s="27" t="s">
        <v>1496</v>
      </c>
      <c r="B315" s="28">
        <v>44999</v>
      </c>
      <c r="C315" s="15" t="s">
        <v>248</v>
      </c>
      <c r="D315" s="16" t="s">
        <v>12</v>
      </c>
      <c r="E315" s="21">
        <v>105000</v>
      </c>
    </row>
    <row r="316" spans="1:5" x14ac:dyDescent="0.25">
      <c r="A316" s="27" t="s">
        <v>1497</v>
      </c>
      <c r="B316" s="28">
        <v>45001</v>
      </c>
      <c r="C316" s="15" t="s">
        <v>248</v>
      </c>
      <c r="D316" s="16" t="s">
        <v>12</v>
      </c>
      <c r="E316" s="21">
        <v>475250</v>
      </c>
    </row>
    <row r="317" spans="1:5" x14ac:dyDescent="0.25">
      <c r="A317" s="27" t="s">
        <v>1498</v>
      </c>
      <c r="B317" s="28">
        <v>45005</v>
      </c>
      <c r="C317" s="15" t="s">
        <v>248</v>
      </c>
      <c r="D317" s="16" t="s">
        <v>12</v>
      </c>
      <c r="E317" s="21">
        <v>805000</v>
      </c>
    </row>
    <row r="318" spans="1:5" x14ac:dyDescent="0.25">
      <c r="A318" s="16" t="s">
        <v>291</v>
      </c>
      <c r="B318" s="18">
        <v>43132</v>
      </c>
      <c r="C318" s="15" t="s">
        <v>290</v>
      </c>
      <c r="D318" s="16" t="s">
        <v>12</v>
      </c>
      <c r="E318" s="23">
        <v>14750</v>
      </c>
    </row>
    <row r="319" spans="1:5" x14ac:dyDescent="0.25">
      <c r="A319" s="16" t="s">
        <v>293</v>
      </c>
      <c r="B319" s="18">
        <v>43862</v>
      </c>
      <c r="C319" s="15" t="s">
        <v>292</v>
      </c>
      <c r="D319" s="16" t="s">
        <v>12</v>
      </c>
      <c r="E319" s="23">
        <v>50732.15</v>
      </c>
    </row>
    <row r="320" spans="1:5" x14ac:dyDescent="0.25">
      <c r="A320" s="17" t="s">
        <v>294</v>
      </c>
      <c r="B320" s="24">
        <v>43983</v>
      </c>
      <c r="C320" s="15" t="s">
        <v>292</v>
      </c>
      <c r="D320" s="16" t="s">
        <v>12</v>
      </c>
      <c r="E320" s="23">
        <v>142160.66</v>
      </c>
    </row>
    <row r="321" spans="1:5" x14ac:dyDescent="0.25">
      <c r="A321" s="17" t="s">
        <v>295</v>
      </c>
      <c r="B321" s="24">
        <v>44105</v>
      </c>
      <c r="C321" s="15" t="s">
        <v>292</v>
      </c>
      <c r="D321" s="16" t="s">
        <v>12</v>
      </c>
      <c r="E321" s="23">
        <v>50730.15</v>
      </c>
    </row>
    <row r="322" spans="1:5" x14ac:dyDescent="0.25">
      <c r="A322" s="16" t="s">
        <v>296</v>
      </c>
      <c r="B322" s="24">
        <v>44348</v>
      </c>
      <c r="C322" s="15" t="s">
        <v>292</v>
      </c>
      <c r="D322" s="16" t="s">
        <v>12</v>
      </c>
      <c r="E322" s="23">
        <v>50730.15</v>
      </c>
    </row>
    <row r="323" spans="1:5" x14ac:dyDescent="0.25">
      <c r="A323" s="17" t="s">
        <v>297</v>
      </c>
      <c r="B323" s="24">
        <v>44348</v>
      </c>
      <c r="C323" s="15" t="s">
        <v>292</v>
      </c>
      <c r="D323" s="16" t="s">
        <v>12</v>
      </c>
      <c r="E323" s="23">
        <v>116253.52</v>
      </c>
    </row>
    <row r="324" spans="1:5" x14ac:dyDescent="0.25">
      <c r="A324" s="17" t="s">
        <v>1350</v>
      </c>
      <c r="B324" s="24">
        <v>44928</v>
      </c>
      <c r="C324" s="15" t="s">
        <v>292</v>
      </c>
      <c r="D324" s="16" t="s">
        <v>12</v>
      </c>
      <c r="E324" s="21">
        <v>30798.240000000002</v>
      </c>
    </row>
    <row r="325" spans="1:5" x14ac:dyDescent="0.25">
      <c r="A325" s="17" t="s">
        <v>1351</v>
      </c>
      <c r="B325" s="24">
        <v>44928</v>
      </c>
      <c r="C325" s="15" t="s">
        <v>292</v>
      </c>
      <c r="D325" s="16" t="s">
        <v>12</v>
      </c>
      <c r="E325" s="21">
        <v>172088.77</v>
      </c>
    </row>
    <row r="326" spans="1:5" x14ac:dyDescent="0.25">
      <c r="A326" s="17" t="s">
        <v>1352</v>
      </c>
      <c r="B326" s="24">
        <v>44928</v>
      </c>
      <c r="C326" s="15" t="s">
        <v>292</v>
      </c>
      <c r="D326" s="16" t="s">
        <v>12</v>
      </c>
      <c r="E326" s="21">
        <v>85649.97</v>
      </c>
    </row>
    <row r="327" spans="1:5" x14ac:dyDescent="0.25">
      <c r="A327" s="17" t="s">
        <v>1353</v>
      </c>
      <c r="B327" s="24">
        <v>44928</v>
      </c>
      <c r="C327" s="15" t="s">
        <v>292</v>
      </c>
      <c r="D327" s="16" t="s">
        <v>12</v>
      </c>
      <c r="E327" s="21">
        <v>8880</v>
      </c>
    </row>
    <row r="328" spans="1:5" x14ac:dyDescent="0.25">
      <c r="A328" s="17" t="s">
        <v>1354</v>
      </c>
      <c r="B328" s="24">
        <v>44928</v>
      </c>
      <c r="C328" s="15" t="s">
        <v>292</v>
      </c>
      <c r="D328" s="16" t="s">
        <v>12</v>
      </c>
      <c r="E328" s="21">
        <v>552080</v>
      </c>
    </row>
    <row r="329" spans="1:5" x14ac:dyDescent="0.25">
      <c r="A329" s="17" t="s">
        <v>1355</v>
      </c>
      <c r="B329" s="24">
        <v>44928</v>
      </c>
      <c r="C329" s="15" t="s">
        <v>292</v>
      </c>
      <c r="D329" s="16" t="s">
        <v>12</v>
      </c>
      <c r="E329" s="21">
        <v>29320</v>
      </c>
    </row>
    <row r="330" spans="1:5" x14ac:dyDescent="0.25">
      <c r="A330" s="17" t="s">
        <v>298</v>
      </c>
      <c r="B330" s="24">
        <v>44927</v>
      </c>
      <c r="C330" s="15" t="s">
        <v>292</v>
      </c>
      <c r="D330" s="16" t="s">
        <v>12</v>
      </c>
      <c r="E330" s="21">
        <v>23954.26</v>
      </c>
    </row>
    <row r="331" spans="1:5" x14ac:dyDescent="0.25">
      <c r="A331" s="17" t="s">
        <v>1351</v>
      </c>
      <c r="B331" s="24">
        <v>44927</v>
      </c>
      <c r="C331" s="15" t="s">
        <v>292</v>
      </c>
      <c r="D331" s="16" t="s">
        <v>12</v>
      </c>
      <c r="E331" s="21">
        <v>172088.77</v>
      </c>
    </row>
    <row r="332" spans="1:5" x14ac:dyDescent="0.25">
      <c r="A332" s="16" t="s">
        <v>302</v>
      </c>
      <c r="B332" s="18">
        <v>43535</v>
      </c>
      <c r="C332" s="15" t="s">
        <v>301</v>
      </c>
      <c r="D332" s="16" t="s">
        <v>12</v>
      </c>
      <c r="E332" s="23">
        <v>37907</v>
      </c>
    </row>
    <row r="333" spans="1:5" x14ac:dyDescent="0.25">
      <c r="A333" s="16" t="s">
        <v>304</v>
      </c>
      <c r="B333" s="18">
        <v>43282</v>
      </c>
      <c r="C333" s="15" t="s">
        <v>303</v>
      </c>
      <c r="D333" s="16" t="s">
        <v>12</v>
      </c>
      <c r="E333" s="23">
        <v>14000</v>
      </c>
    </row>
    <row r="334" spans="1:5" x14ac:dyDescent="0.25">
      <c r="A334" s="17" t="s">
        <v>306</v>
      </c>
      <c r="B334" s="24">
        <v>43983</v>
      </c>
      <c r="C334" s="15" t="s">
        <v>305</v>
      </c>
      <c r="D334" s="16" t="s">
        <v>12</v>
      </c>
      <c r="E334" s="23">
        <v>59375</v>
      </c>
    </row>
    <row r="335" spans="1:5" x14ac:dyDescent="0.25">
      <c r="A335" s="17" t="s">
        <v>307</v>
      </c>
      <c r="B335" s="24">
        <v>43983</v>
      </c>
      <c r="C335" s="15" t="s">
        <v>305</v>
      </c>
      <c r="D335" s="16" t="s">
        <v>12</v>
      </c>
      <c r="E335" s="23">
        <v>28000</v>
      </c>
    </row>
    <row r="336" spans="1:5" x14ac:dyDescent="0.25">
      <c r="A336" s="17" t="s">
        <v>308</v>
      </c>
      <c r="B336" s="24">
        <v>43983</v>
      </c>
      <c r="C336" s="15" t="s">
        <v>305</v>
      </c>
      <c r="D336" s="16" t="s">
        <v>12</v>
      </c>
      <c r="E336" s="23">
        <v>5888</v>
      </c>
    </row>
    <row r="337" spans="1:5" x14ac:dyDescent="0.25">
      <c r="A337" s="17" t="s">
        <v>309</v>
      </c>
      <c r="B337" s="24">
        <v>43983</v>
      </c>
      <c r="C337" s="15" t="s">
        <v>305</v>
      </c>
      <c r="D337" s="16" t="s">
        <v>12</v>
      </c>
      <c r="E337" s="23">
        <v>20875</v>
      </c>
    </row>
    <row r="338" spans="1:5" x14ac:dyDescent="0.25">
      <c r="A338" s="17" t="s">
        <v>310</v>
      </c>
      <c r="B338" s="24">
        <v>44348</v>
      </c>
      <c r="C338" s="15" t="s">
        <v>305</v>
      </c>
      <c r="D338" s="16" t="s">
        <v>12</v>
      </c>
      <c r="E338" s="23">
        <v>58316</v>
      </c>
    </row>
    <row r="339" spans="1:5" x14ac:dyDescent="0.25">
      <c r="A339" s="17" t="s">
        <v>1356</v>
      </c>
      <c r="B339" s="24">
        <v>44348</v>
      </c>
      <c r="C339" s="15" t="s">
        <v>305</v>
      </c>
      <c r="D339" s="16" t="s">
        <v>12</v>
      </c>
      <c r="E339" s="21">
        <v>133609</v>
      </c>
    </row>
    <row r="340" spans="1:5" x14ac:dyDescent="0.25">
      <c r="A340" s="17" t="s">
        <v>1357</v>
      </c>
      <c r="B340" s="24">
        <v>44348</v>
      </c>
      <c r="C340" s="15" t="s">
        <v>305</v>
      </c>
      <c r="D340" s="16" t="s">
        <v>12</v>
      </c>
      <c r="E340" s="21">
        <v>204443</v>
      </c>
    </row>
    <row r="341" spans="1:5" x14ac:dyDescent="0.25">
      <c r="A341" s="17" t="s">
        <v>1358</v>
      </c>
      <c r="B341" s="24">
        <v>44348</v>
      </c>
      <c r="C341" s="15" t="s">
        <v>305</v>
      </c>
      <c r="D341" s="16" t="s">
        <v>12</v>
      </c>
      <c r="E341" s="21">
        <v>369000</v>
      </c>
    </row>
    <row r="342" spans="1:5" x14ac:dyDescent="0.25">
      <c r="A342" s="17" t="s">
        <v>1359</v>
      </c>
      <c r="B342" s="24">
        <v>44348</v>
      </c>
      <c r="C342" s="15" t="s">
        <v>305</v>
      </c>
      <c r="D342" s="16" t="s">
        <v>12</v>
      </c>
      <c r="E342" s="21">
        <v>60011</v>
      </c>
    </row>
    <row r="343" spans="1:5" x14ac:dyDescent="0.25">
      <c r="A343" s="17" t="s">
        <v>1360</v>
      </c>
      <c r="B343" s="24">
        <v>44348</v>
      </c>
      <c r="C343" s="15" t="s">
        <v>305</v>
      </c>
      <c r="D343" s="16" t="s">
        <v>12</v>
      </c>
      <c r="E343" s="21">
        <v>409500</v>
      </c>
    </row>
    <row r="344" spans="1:5" x14ac:dyDescent="0.25">
      <c r="A344" s="17" t="s">
        <v>1361</v>
      </c>
      <c r="B344" s="24">
        <v>44348</v>
      </c>
      <c r="C344" s="15" t="s">
        <v>305</v>
      </c>
      <c r="D344" s="16" t="s">
        <v>12</v>
      </c>
      <c r="E344" s="21">
        <v>21290</v>
      </c>
    </row>
    <row r="345" spans="1:5" x14ac:dyDescent="0.25">
      <c r="A345" s="17" t="s">
        <v>1362</v>
      </c>
      <c r="B345" s="24">
        <v>44348</v>
      </c>
      <c r="C345" s="15" t="s">
        <v>305</v>
      </c>
      <c r="D345" s="16" t="s">
        <v>12</v>
      </c>
      <c r="E345" s="21">
        <v>576000</v>
      </c>
    </row>
    <row r="346" spans="1:5" x14ac:dyDescent="0.25">
      <c r="A346" s="17" t="s">
        <v>1363</v>
      </c>
      <c r="B346" s="24">
        <v>44348</v>
      </c>
      <c r="C346" s="15" t="s">
        <v>305</v>
      </c>
      <c r="D346" s="16" t="s">
        <v>12</v>
      </c>
      <c r="E346" s="21">
        <v>94533</v>
      </c>
    </row>
    <row r="347" spans="1:5" x14ac:dyDescent="0.25">
      <c r="A347" s="17" t="s">
        <v>1364</v>
      </c>
      <c r="B347" s="24">
        <v>44348</v>
      </c>
      <c r="C347" s="15" t="s">
        <v>305</v>
      </c>
      <c r="D347" s="16" t="s">
        <v>12</v>
      </c>
      <c r="E347" s="21">
        <v>288000</v>
      </c>
    </row>
    <row r="348" spans="1:5" x14ac:dyDescent="0.25">
      <c r="A348" s="17" t="s">
        <v>311</v>
      </c>
      <c r="B348" s="24">
        <v>44348</v>
      </c>
      <c r="C348" s="15" t="s">
        <v>305</v>
      </c>
      <c r="D348" s="16" t="s">
        <v>12</v>
      </c>
      <c r="E348" s="23">
        <v>11675</v>
      </c>
    </row>
    <row r="349" spans="1:5" x14ac:dyDescent="0.25">
      <c r="A349" s="17" t="s">
        <v>312</v>
      </c>
      <c r="B349" s="24">
        <v>44348</v>
      </c>
      <c r="C349" s="15" t="s">
        <v>305</v>
      </c>
      <c r="D349" s="16" t="s">
        <v>12</v>
      </c>
      <c r="E349" s="23">
        <v>9416</v>
      </c>
    </row>
    <row r="350" spans="1:5" x14ac:dyDescent="0.25">
      <c r="A350" s="17" t="s">
        <v>1546</v>
      </c>
      <c r="B350" s="24">
        <v>45016</v>
      </c>
      <c r="C350" s="33" t="s">
        <v>288</v>
      </c>
      <c r="D350" s="16" t="s">
        <v>12</v>
      </c>
      <c r="E350" s="21">
        <v>239599.98</v>
      </c>
    </row>
    <row r="351" spans="1:5" x14ac:dyDescent="0.25">
      <c r="A351" s="17" t="s">
        <v>314</v>
      </c>
      <c r="B351" s="24">
        <v>43983</v>
      </c>
      <c r="C351" s="25" t="s">
        <v>313</v>
      </c>
      <c r="D351" s="16" t="s">
        <v>12</v>
      </c>
      <c r="E351" s="23">
        <v>9915</v>
      </c>
    </row>
    <row r="352" spans="1:5" x14ac:dyDescent="0.25">
      <c r="A352" s="17" t="s">
        <v>315</v>
      </c>
      <c r="B352" s="24">
        <v>43983</v>
      </c>
      <c r="C352" s="25" t="s">
        <v>313</v>
      </c>
      <c r="D352" s="16" t="s">
        <v>12</v>
      </c>
      <c r="E352" s="23">
        <v>9400</v>
      </c>
    </row>
    <row r="353" spans="1:5" x14ac:dyDescent="0.25">
      <c r="A353" s="17" t="s">
        <v>439</v>
      </c>
      <c r="B353" s="24">
        <v>45140</v>
      </c>
      <c r="C353" s="25" t="s">
        <v>313</v>
      </c>
      <c r="D353" s="16" t="s">
        <v>12</v>
      </c>
      <c r="E353" s="21">
        <v>1199102.94</v>
      </c>
    </row>
    <row r="354" spans="1:5" x14ac:dyDescent="0.25">
      <c r="A354" s="17" t="s">
        <v>1371</v>
      </c>
      <c r="B354" s="24" t="s">
        <v>1372</v>
      </c>
      <c r="C354" s="25" t="s">
        <v>313</v>
      </c>
      <c r="D354" s="16" t="s">
        <v>12</v>
      </c>
      <c r="E354" s="21">
        <v>57542.06</v>
      </c>
    </row>
    <row r="355" spans="1:5" x14ac:dyDescent="0.25">
      <c r="A355" s="17" t="s">
        <v>1373</v>
      </c>
      <c r="B355" s="24" t="s">
        <v>1372</v>
      </c>
      <c r="C355" s="25" t="s">
        <v>313</v>
      </c>
      <c r="D355" s="16" t="s">
        <v>12</v>
      </c>
      <c r="E355" s="21">
        <v>415015.98</v>
      </c>
    </row>
    <row r="356" spans="1:5" x14ac:dyDescent="0.25">
      <c r="A356" s="32" t="s">
        <v>316</v>
      </c>
      <c r="B356" s="24">
        <v>44348</v>
      </c>
      <c r="C356" s="25" t="s">
        <v>313</v>
      </c>
      <c r="D356" s="16" t="s">
        <v>12</v>
      </c>
      <c r="E356" s="23">
        <v>67880.179999999993</v>
      </c>
    </row>
    <row r="357" spans="1:5" x14ac:dyDescent="0.25">
      <c r="A357" s="32" t="s">
        <v>1543</v>
      </c>
      <c r="B357" s="24">
        <v>45003</v>
      </c>
      <c r="C357" s="25" t="s">
        <v>313</v>
      </c>
      <c r="D357" s="16" t="s">
        <v>12</v>
      </c>
      <c r="E357" s="21">
        <v>120729.4</v>
      </c>
    </row>
    <row r="358" spans="1:5" x14ac:dyDescent="0.25">
      <c r="A358" s="32" t="s">
        <v>484</v>
      </c>
      <c r="B358" s="24">
        <v>45004</v>
      </c>
      <c r="C358" s="25" t="s">
        <v>313</v>
      </c>
      <c r="D358" s="16" t="s">
        <v>12</v>
      </c>
      <c r="E358" s="21">
        <v>117123.44</v>
      </c>
    </row>
    <row r="359" spans="1:5" x14ac:dyDescent="0.25">
      <c r="A359" s="32" t="s">
        <v>1432</v>
      </c>
      <c r="B359" s="24">
        <v>45004</v>
      </c>
      <c r="C359" s="25" t="s">
        <v>313</v>
      </c>
      <c r="D359" s="16" t="s">
        <v>12</v>
      </c>
      <c r="E359" s="21">
        <v>16000</v>
      </c>
    </row>
    <row r="360" spans="1:5" x14ac:dyDescent="0.25">
      <c r="A360" s="32" t="s">
        <v>483</v>
      </c>
      <c r="B360" s="24">
        <v>45004</v>
      </c>
      <c r="C360" s="25" t="s">
        <v>313</v>
      </c>
      <c r="D360" s="16" t="s">
        <v>12</v>
      </c>
      <c r="E360" s="21">
        <v>357589.84</v>
      </c>
    </row>
    <row r="361" spans="1:5" x14ac:dyDescent="0.25">
      <c r="A361" s="32" t="s">
        <v>1544</v>
      </c>
      <c r="B361" s="24">
        <v>45004</v>
      </c>
      <c r="C361" s="25" t="s">
        <v>313</v>
      </c>
      <c r="D361" s="16" t="s">
        <v>12</v>
      </c>
      <c r="E361" s="21">
        <v>52147.199999999997</v>
      </c>
    </row>
    <row r="362" spans="1:5" x14ac:dyDescent="0.25">
      <c r="A362" s="32" t="s">
        <v>1545</v>
      </c>
      <c r="B362" s="24">
        <v>45004</v>
      </c>
      <c r="C362" s="25" t="s">
        <v>313</v>
      </c>
      <c r="D362" s="16" t="s">
        <v>12</v>
      </c>
      <c r="E362" s="21">
        <v>50238.86</v>
      </c>
    </row>
    <row r="363" spans="1:5" x14ac:dyDescent="0.25">
      <c r="A363" s="16">
        <v>12456</v>
      </c>
      <c r="B363" s="18">
        <v>43133</v>
      </c>
      <c r="C363" s="15" t="s">
        <v>317</v>
      </c>
      <c r="D363" s="16" t="s">
        <v>12</v>
      </c>
      <c r="E363" s="23">
        <v>41750</v>
      </c>
    </row>
    <row r="364" spans="1:5" x14ac:dyDescent="0.25">
      <c r="A364" s="16" t="s">
        <v>318</v>
      </c>
      <c r="B364" s="18">
        <v>43983</v>
      </c>
      <c r="C364" s="15" t="s">
        <v>317</v>
      </c>
      <c r="D364" s="16" t="s">
        <v>12</v>
      </c>
      <c r="E364" s="23">
        <v>56500</v>
      </c>
    </row>
    <row r="365" spans="1:5" x14ac:dyDescent="0.25">
      <c r="A365" s="16" t="s">
        <v>1374</v>
      </c>
      <c r="B365" s="18" t="s">
        <v>1375</v>
      </c>
      <c r="C365" s="15" t="s">
        <v>317</v>
      </c>
      <c r="D365" s="16" t="s">
        <v>12</v>
      </c>
      <c r="E365" s="19">
        <v>1909590.25</v>
      </c>
    </row>
    <row r="366" spans="1:5" x14ac:dyDescent="0.25">
      <c r="A366" s="16" t="s">
        <v>62</v>
      </c>
      <c r="B366" s="18">
        <v>44348</v>
      </c>
      <c r="C366" s="15" t="s">
        <v>317</v>
      </c>
      <c r="D366" s="16" t="s">
        <v>12</v>
      </c>
      <c r="E366" s="23">
        <v>41000</v>
      </c>
    </row>
    <row r="367" spans="1:5" x14ac:dyDescent="0.25">
      <c r="A367" s="17" t="s">
        <v>321</v>
      </c>
      <c r="B367" s="24">
        <v>43983</v>
      </c>
      <c r="C367" s="15" t="s">
        <v>320</v>
      </c>
      <c r="D367" s="16" t="s">
        <v>12</v>
      </c>
      <c r="E367" s="23">
        <v>34200</v>
      </c>
    </row>
    <row r="368" spans="1:5" x14ac:dyDescent="0.25">
      <c r="A368" s="17" t="s">
        <v>322</v>
      </c>
      <c r="B368" s="24">
        <v>43983</v>
      </c>
      <c r="C368" s="15" t="s">
        <v>320</v>
      </c>
      <c r="D368" s="16" t="s">
        <v>12</v>
      </c>
      <c r="E368" s="23">
        <v>17150</v>
      </c>
    </row>
    <row r="369" spans="1:5" x14ac:dyDescent="0.25">
      <c r="A369" s="17" t="s">
        <v>323</v>
      </c>
      <c r="B369" s="24">
        <v>43983</v>
      </c>
      <c r="C369" s="15" t="s">
        <v>320</v>
      </c>
      <c r="D369" s="16" t="s">
        <v>12</v>
      </c>
      <c r="E369" s="23">
        <v>17150</v>
      </c>
    </row>
    <row r="370" spans="1:5" x14ac:dyDescent="0.25">
      <c r="A370" s="17" t="s">
        <v>324</v>
      </c>
      <c r="B370" s="24">
        <v>43983</v>
      </c>
      <c r="C370" s="15" t="s">
        <v>320</v>
      </c>
      <c r="D370" s="16" t="s">
        <v>12</v>
      </c>
      <c r="E370" s="23">
        <v>17150</v>
      </c>
    </row>
    <row r="371" spans="1:5" x14ac:dyDescent="0.25">
      <c r="A371" s="17" t="s">
        <v>325</v>
      </c>
      <c r="B371" s="24">
        <v>43983</v>
      </c>
      <c r="C371" s="15" t="s">
        <v>320</v>
      </c>
      <c r="D371" s="16" t="s">
        <v>12</v>
      </c>
      <c r="E371" s="23">
        <v>51000</v>
      </c>
    </row>
    <row r="372" spans="1:5" x14ac:dyDescent="0.25">
      <c r="A372" s="17" t="s">
        <v>326</v>
      </c>
      <c r="B372" s="24">
        <v>43983</v>
      </c>
      <c r="C372" s="15" t="s">
        <v>320</v>
      </c>
      <c r="D372" s="16" t="s">
        <v>12</v>
      </c>
      <c r="E372" s="23">
        <v>16000</v>
      </c>
    </row>
    <row r="373" spans="1:5" x14ac:dyDescent="0.25">
      <c r="A373" s="17" t="s">
        <v>327</v>
      </c>
      <c r="B373" s="24">
        <v>43983</v>
      </c>
      <c r="C373" s="15" t="s">
        <v>320</v>
      </c>
      <c r="D373" s="16" t="s">
        <v>12</v>
      </c>
      <c r="E373" s="23">
        <v>16000</v>
      </c>
    </row>
    <row r="374" spans="1:5" x14ac:dyDescent="0.25">
      <c r="A374" s="17" t="s">
        <v>328</v>
      </c>
      <c r="B374" s="24">
        <v>43983</v>
      </c>
      <c r="C374" s="15" t="s">
        <v>320</v>
      </c>
      <c r="D374" s="16" t="s">
        <v>12</v>
      </c>
      <c r="E374" s="23">
        <v>82643.33</v>
      </c>
    </row>
    <row r="375" spans="1:5" x14ac:dyDescent="0.25">
      <c r="A375" s="17" t="s">
        <v>329</v>
      </c>
      <c r="B375" s="24">
        <v>44317</v>
      </c>
      <c r="C375" s="15" t="s">
        <v>320</v>
      </c>
      <c r="D375" s="16" t="s">
        <v>12</v>
      </c>
      <c r="E375" s="23">
        <v>186368.67</v>
      </c>
    </row>
    <row r="376" spans="1:5" x14ac:dyDescent="0.25">
      <c r="A376" s="17" t="s">
        <v>330</v>
      </c>
      <c r="B376" s="24">
        <v>44317</v>
      </c>
      <c r="C376" s="15" t="s">
        <v>320</v>
      </c>
      <c r="D376" s="16" t="s">
        <v>12</v>
      </c>
      <c r="E376" s="23">
        <v>600370.11</v>
      </c>
    </row>
    <row r="377" spans="1:5" x14ac:dyDescent="0.25">
      <c r="A377" s="17" t="s">
        <v>331</v>
      </c>
      <c r="B377" s="24">
        <v>44317</v>
      </c>
      <c r="C377" s="15" t="s">
        <v>320</v>
      </c>
      <c r="D377" s="16" t="s">
        <v>12</v>
      </c>
      <c r="E377" s="23">
        <v>81691.67</v>
      </c>
    </row>
    <row r="378" spans="1:5" x14ac:dyDescent="0.25">
      <c r="A378" s="17" t="s">
        <v>332</v>
      </c>
      <c r="B378" s="24">
        <v>44317</v>
      </c>
      <c r="C378" s="15" t="s">
        <v>320</v>
      </c>
      <c r="D378" s="16" t="s">
        <v>12</v>
      </c>
      <c r="E378" s="23">
        <v>88508.34</v>
      </c>
    </row>
    <row r="379" spans="1:5" x14ac:dyDescent="0.25">
      <c r="A379" s="16" t="s">
        <v>334</v>
      </c>
      <c r="B379" s="18">
        <v>43305</v>
      </c>
      <c r="C379" s="25" t="s">
        <v>333</v>
      </c>
      <c r="D379" s="16" t="s">
        <v>12</v>
      </c>
      <c r="E379" s="23">
        <v>184500</v>
      </c>
    </row>
    <row r="380" spans="1:5" x14ac:dyDescent="0.25">
      <c r="A380" s="16" t="s">
        <v>328</v>
      </c>
      <c r="B380" s="18">
        <v>44928</v>
      </c>
      <c r="C380" s="25" t="s">
        <v>333</v>
      </c>
      <c r="D380" s="16" t="s">
        <v>12</v>
      </c>
      <c r="E380" s="26">
        <v>208000</v>
      </c>
    </row>
    <row r="381" spans="1:5" x14ac:dyDescent="0.25">
      <c r="A381" s="16" t="s">
        <v>433</v>
      </c>
      <c r="B381" s="18">
        <v>44928</v>
      </c>
      <c r="C381" s="25" t="s">
        <v>333</v>
      </c>
      <c r="D381" s="16" t="s">
        <v>12</v>
      </c>
      <c r="E381" s="26">
        <v>192000</v>
      </c>
    </row>
    <row r="382" spans="1:5" x14ac:dyDescent="0.25">
      <c r="A382" s="16" t="s">
        <v>1378</v>
      </c>
      <c r="B382" s="18">
        <v>44928</v>
      </c>
      <c r="C382" s="25" t="s">
        <v>333</v>
      </c>
      <c r="D382" s="16" t="s">
        <v>12</v>
      </c>
      <c r="E382" s="26">
        <v>39897.919999999998</v>
      </c>
    </row>
    <row r="383" spans="1:5" x14ac:dyDescent="0.25">
      <c r="A383" s="16" t="s">
        <v>1379</v>
      </c>
      <c r="B383" s="18">
        <v>44928</v>
      </c>
      <c r="C383" s="25" t="s">
        <v>333</v>
      </c>
      <c r="D383" s="16" t="s">
        <v>12</v>
      </c>
      <c r="E383" s="26">
        <v>224000</v>
      </c>
    </row>
    <row r="384" spans="1:5" x14ac:dyDescent="0.25">
      <c r="A384" s="17" t="s">
        <v>338</v>
      </c>
      <c r="B384" s="24">
        <v>43983</v>
      </c>
      <c r="C384" s="15" t="s">
        <v>337</v>
      </c>
      <c r="D384" s="16" t="s">
        <v>12</v>
      </c>
      <c r="E384" s="23">
        <v>49000</v>
      </c>
    </row>
    <row r="385" spans="1:5" x14ac:dyDescent="0.25">
      <c r="A385" s="17" t="s">
        <v>339</v>
      </c>
      <c r="B385" s="24">
        <v>44105</v>
      </c>
      <c r="C385" s="15" t="s">
        <v>337</v>
      </c>
      <c r="D385" s="16" t="s">
        <v>12</v>
      </c>
      <c r="E385" s="23">
        <v>8000</v>
      </c>
    </row>
    <row r="386" spans="1:5" x14ac:dyDescent="0.25">
      <c r="A386" s="17" t="s">
        <v>1380</v>
      </c>
      <c r="B386" s="24" t="s">
        <v>1340</v>
      </c>
      <c r="C386" s="15" t="s">
        <v>337</v>
      </c>
      <c r="D386" s="16" t="s">
        <v>12</v>
      </c>
      <c r="E386" s="21">
        <v>179999.33</v>
      </c>
    </row>
    <row r="387" spans="1:5" x14ac:dyDescent="0.25">
      <c r="A387" s="17" t="s">
        <v>495</v>
      </c>
      <c r="B387" s="24" t="s">
        <v>1375</v>
      </c>
      <c r="C387" s="15" t="s">
        <v>337</v>
      </c>
      <c r="D387" s="16" t="s">
        <v>12</v>
      </c>
      <c r="E387" s="21">
        <v>515377.07</v>
      </c>
    </row>
    <row r="388" spans="1:5" x14ac:dyDescent="0.25">
      <c r="A388" s="17" t="s">
        <v>340</v>
      </c>
      <c r="B388" s="24">
        <v>44896</v>
      </c>
      <c r="C388" s="15" t="s">
        <v>337</v>
      </c>
      <c r="D388" s="16" t="s">
        <v>12</v>
      </c>
      <c r="E388" s="21">
        <v>644815.31000000006</v>
      </c>
    </row>
    <row r="389" spans="1:5" x14ac:dyDescent="0.25">
      <c r="A389" s="17" t="s">
        <v>341</v>
      </c>
      <c r="B389" s="24">
        <v>44842</v>
      </c>
      <c r="C389" s="15" t="s">
        <v>337</v>
      </c>
      <c r="D389" s="16" t="s">
        <v>12</v>
      </c>
      <c r="E389" s="21">
        <v>637275.73</v>
      </c>
    </row>
    <row r="390" spans="1:5" x14ac:dyDescent="0.25">
      <c r="A390" s="16" t="s">
        <v>343</v>
      </c>
      <c r="B390" s="18">
        <v>43862</v>
      </c>
      <c r="C390" s="15" t="s">
        <v>342</v>
      </c>
      <c r="D390" s="16" t="s">
        <v>12</v>
      </c>
      <c r="E390" s="21">
        <v>219260</v>
      </c>
    </row>
    <row r="391" spans="1:5" x14ac:dyDescent="0.25">
      <c r="A391" s="16" t="s">
        <v>345</v>
      </c>
      <c r="B391" s="18">
        <v>43862</v>
      </c>
      <c r="C391" s="15" t="s">
        <v>344</v>
      </c>
      <c r="D391" s="16" t="s">
        <v>12</v>
      </c>
      <c r="E391" s="21">
        <v>75010</v>
      </c>
    </row>
    <row r="392" spans="1:5" x14ac:dyDescent="0.25">
      <c r="A392" s="17" t="s">
        <v>347</v>
      </c>
      <c r="B392" s="24">
        <v>43983</v>
      </c>
      <c r="C392" s="15" t="s">
        <v>346</v>
      </c>
      <c r="D392" s="16" t="s">
        <v>12</v>
      </c>
      <c r="E392" s="23">
        <v>263333.33</v>
      </c>
    </row>
    <row r="393" spans="1:5" x14ac:dyDescent="0.25">
      <c r="A393" s="17" t="s">
        <v>348</v>
      </c>
      <c r="B393" s="24">
        <v>43983</v>
      </c>
      <c r="C393" s="15" t="s">
        <v>346</v>
      </c>
      <c r="D393" s="16" t="s">
        <v>12</v>
      </c>
      <c r="E393" s="23">
        <v>82500</v>
      </c>
    </row>
    <row r="394" spans="1:5" x14ac:dyDescent="0.25">
      <c r="A394" s="17" t="s">
        <v>349</v>
      </c>
      <c r="B394" s="24">
        <v>43983</v>
      </c>
      <c r="C394" s="15" t="s">
        <v>346</v>
      </c>
      <c r="D394" s="16" t="s">
        <v>12</v>
      </c>
      <c r="E394" s="23">
        <v>303150</v>
      </c>
    </row>
    <row r="395" spans="1:5" x14ac:dyDescent="0.25">
      <c r="A395" s="17" t="s">
        <v>350</v>
      </c>
      <c r="B395" s="24">
        <v>43983</v>
      </c>
      <c r="C395" s="15" t="s">
        <v>346</v>
      </c>
      <c r="D395" s="16" t="s">
        <v>12</v>
      </c>
      <c r="E395" s="23">
        <v>727583.33</v>
      </c>
    </row>
    <row r="396" spans="1:5" x14ac:dyDescent="0.25">
      <c r="A396" s="17" t="s">
        <v>351</v>
      </c>
      <c r="B396" s="24">
        <v>44112</v>
      </c>
      <c r="C396" s="15" t="s">
        <v>346</v>
      </c>
      <c r="D396" s="16" t="s">
        <v>12</v>
      </c>
      <c r="E396" s="23">
        <v>178687.5</v>
      </c>
    </row>
    <row r="397" spans="1:5" x14ac:dyDescent="0.25">
      <c r="A397" s="32" t="s">
        <v>352</v>
      </c>
      <c r="B397" s="24">
        <v>44197</v>
      </c>
      <c r="C397" s="15" t="s">
        <v>346</v>
      </c>
      <c r="D397" s="16" t="s">
        <v>12</v>
      </c>
      <c r="E397" s="23">
        <v>75000</v>
      </c>
    </row>
    <row r="398" spans="1:5" x14ac:dyDescent="0.25">
      <c r="A398" s="32" t="s">
        <v>358</v>
      </c>
      <c r="B398" s="24">
        <v>44348</v>
      </c>
      <c r="C398" s="15" t="s">
        <v>346</v>
      </c>
      <c r="D398" s="16" t="s">
        <v>12</v>
      </c>
      <c r="E398" s="23">
        <v>150000</v>
      </c>
    </row>
    <row r="399" spans="1:5" x14ac:dyDescent="0.25">
      <c r="A399" s="32" t="s">
        <v>359</v>
      </c>
      <c r="B399" s="24">
        <v>44348</v>
      </c>
      <c r="C399" s="15" t="s">
        <v>346</v>
      </c>
      <c r="D399" s="16" t="s">
        <v>12</v>
      </c>
      <c r="E399" s="23">
        <v>120500</v>
      </c>
    </row>
    <row r="400" spans="1:5" x14ac:dyDescent="0.25">
      <c r="A400" s="32" t="s">
        <v>360</v>
      </c>
      <c r="B400" s="24">
        <v>44348</v>
      </c>
      <c r="C400" s="15" t="s">
        <v>346</v>
      </c>
      <c r="D400" s="16" t="s">
        <v>12</v>
      </c>
      <c r="E400" s="23">
        <v>214166.67</v>
      </c>
    </row>
    <row r="401" spans="1:5" x14ac:dyDescent="0.25">
      <c r="A401" s="32" t="s">
        <v>361</v>
      </c>
      <c r="B401" s="24">
        <v>44348</v>
      </c>
      <c r="C401" s="15" t="s">
        <v>346</v>
      </c>
      <c r="D401" s="16" t="s">
        <v>12</v>
      </c>
      <c r="E401" s="23">
        <v>358821.02</v>
      </c>
    </row>
    <row r="402" spans="1:5" x14ac:dyDescent="0.25">
      <c r="A402" s="32" t="s">
        <v>362</v>
      </c>
      <c r="B402" s="24">
        <v>44348</v>
      </c>
      <c r="C402" s="15" t="s">
        <v>346</v>
      </c>
      <c r="D402" s="16" t="s">
        <v>12</v>
      </c>
      <c r="E402" s="23">
        <v>218167.16</v>
      </c>
    </row>
    <row r="403" spans="1:5" x14ac:dyDescent="0.25">
      <c r="A403" s="32" t="s">
        <v>363</v>
      </c>
      <c r="B403" s="24">
        <v>44348</v>
      </c>
      <c r="C403" s="15" t="s">
        <v>346</v>
      </c>
      <c r="D403" s="16" t="s">
        <v>12</v>
      </c>
      <c r="E403" s="23">
        <v>294999.96000000002</v>
      </c>
    </row>
    <row r="404" spans="1:5" x14ac:dyDescent="0.25">
      <c r="A404" s="32" t="s">
        <v>364</v>
      </c>
      <c r="B404" s="24">
        <v>44348</v>
      </c>
      <c r="C404" s="15" t="s">
        <v>346</v>
      </c>
      <c r="D404" s="16" t="s">
        <v>12</v>
      </c>
      <c r="E404" s="23">
        <v>96225</v>
      </c>
    </row>
    <row r="405" spans="1:5" x14ac:dyDescent="0.25">
      <c r="A405" s="32" t="s">
        <v>365</v>
      </c>
      <c r="B405" s="24">
        <v>44348</v>
      </c>
      <c r="C405" s="15" t="s">
        <v>346</v>
      </c>
      <c r="D405" s="16" t="s">
        <v>12</v>
      </c>
      <c r="E405" s="23">
        <v>37750</v>
      </c>
    </row>
    <row r="406" spans="1:5" x14ac:dyDescent="0.25">
      <c r="A406" s="32" t="s">
        <v>366</v>
      </c>
      <c r="B406" s="24">
        <v>44348</v>
      </c>
      <c r="C406" s="15" t="s">
        <v>346</v>
      </c>
      <c r="D406" s="16" t="s">
        <v>12</v>
      </c>
      <c r="E406" s="23">
        <v>37500</v>
      </c>
    </row>
    <row r="407" spans="1:5" x14ac:dyDescent="0.25">
      <c r="A407" s="32" t="s">
        <v>367</v>
      </c>
      <c r="B407" s="24">
        <v>44348</v>
      </c>
      <c r="C407" s="15" t="s">
        <v>346</v>
      </c>
      <c r="D407" s="16" t="s">
        <v>12</v>
      </c>
      <c r="E407" s="23">
        <v>224437.5</v>
      </c>
    </row>
    <row r="408" spans="1:5" x14ac:dyDescent="0.25">
      <c r="A408" s="32" t="s">
        <v>368</v>
      </c>
      <c r="B408" s="24">
        <v>44348</v>
      </c>
      <c r="C408" s="15" t="s">
        <v>346</v>
      </c>
      <c r="D408" s="16" t="s">
        <v>12</v>
      </c>
      <c r="E408" s="23">
        <v>78000</v>
      </c>
    </row>
    <row r="409" spans="1:5" x14ac:dyDescent="0.25">
      <c r="A409" s="32" t="s">
        <v>369</v>
      </c>
      <c r="B409" s="24">
        <v>44348</v>
      </c>
      <c r="C409" s="15" t="s">
        <v>346</v>
      </c>
      <c r="D409" s="16" t="s">
        <v>12</v>
      </c>
      <c r="E409" s="23">
        <v>114608.56</v>
      </c>
    </row>
    <row r="410" spans="1:5" x14ac:dyDescent="0.25">
      <c r="A410" s="32" t="s">
        <v>370</v>
      </c>
      <c r="B410" s="24">
        <v>44348</v>
      </c>
      <c r="C410" s="15" t="s">
        <v>346</v>
      </c>
      <c r="D410" s="16" t="s">
        <v>12</v>
      </c>
      <c r="E410" s="23">
        <v>86166.67</v>
      </c>
    </row>
    <row r="411" spans="1:5" x14ac:dyDescent="0.25">
      <c r="A411" s="34" t="s">
        <v>372</v>
      </c>
      <c r="B411" s="35">
        <v>44470</v>
      </c>
      <c r="C411" s="15" t="s">
        <v>346</v>
      </c>
      <c r="D411" s="16" t="s">
        <v>12</v>
      </c>
      <c r="E411" s="23">
        <v>224437.5</v>
      </c>
    </row>
    <row r="412" spans="1:5" x14ac:dyDescent="0.25">
      <c r="A412" s="34" t="s">
        <v>373</v>
      </c>
      <c r="B412" s="35">
        <v>44470</v>
      </c>
      <c r="C412" s="15" t="s">
        <v>346</v>
      </c>
      <c r="D412" s="16" t="s">
        <v>12</v>
      </c>
      <c r="E412" s="23">
        <v>114608.56</v>
      </c>
    </row>
    <row r="413" spans="1:5" x14ac:dyDescent="0.25">
      <c r="A413" s="34" t="s">
        <v>374</v>
      </c>
      <c r="B413" s="35">
        <v>44470</v>
      </c>
      <c r="C413" s="15" t="s">
        <v>346</v>
      </c>
      <c r="D413" s="16" t="s">
        <v>12</v>
      </c>
      <c r="E413" s="23">
        <v>86166.67</v>
      </c>
    </row>
    <row r="414" spans="1:5" x14ac:dyDescent="0.25">
      <c r="A414" s="34" t="s">
        <v>375</v>
      </c>
      <c r="B414" s="24">
        <v>44578</v>
      </c>
      <c r="C414" s="15" t="s">
        <v>346</v>
      </c>
      <c r="D414" s="16" t="s">
        <v>12</v>
      </c>
      <c r="E414" s="23">
        <v>232500</v>
      </c>
    </row>
    <row r="415" spans="1:5" x14ac:dyDescent="0.25">
      <c r="A415" s="34" t="s">
        <v>376</v>
      </c>
      <c r="B415" s="24">
        <v>44578</v>
      </c>
      <c r="C415" s="15" t="s">
        <v>346</v>
      </c>
      <c r="D415" s="16" t="s">
        <v>12</v>
      </c>
      <c r="E415" s="23">
        <v>86166.67</v>
      </c>
    </row>
    <row r="416" spans="1:5" x14ac:dyDescent="0.25">
      <c r="A416" s="34" t="s">
        <v>377</v>
      </c>
      <c r="B416" s="24">
        <v>44578</v>
      </c>
      <c r="C416" s="15" t="s">
        <v>346</v>
      </c>
      <c r="D416" s="16" t="s">
        <v>12</v>
      </c>
      <c r="E416" s="23">
        <v>114608.56</v>
      </c>
    </row>
    <row r="417" spans="1:5" x14ac:dyDescent="0.25">
      <c r="A417" s="34" t="s">
        <v>378</v>
      </c>
      <c r="B417" s="24">
        <v>44578</v>
      </c>
      <c r="C417" s="15" t="s">
        <v>346</v>
      </c>
      <c r="D417" s="16" t="s">
        <v>12</v>
      </c>
      <c r="E417" s="23">
        <v>224437.5</v>
      </c>
    </row>
    <row r="418" spans="1:5" x14ac:dyDescent="0.25">
      <c r="A418" s="34" t="s">
        <v>379</v>
      </c>
      <c r="B418" s="24">
        <v>44805</v>
      </c>
      <c r="C418" s="15" t="s">
        <v>346</v>
      </c>
      <c r="D418" s="16" t="s">
        <v>12</v>
      </c>
      <c r="E418" s="23">
        <v>84250</v>
      </c>
    </row>
    <row r="419" spans="1:5" x14ac:dyDescent="0.25">
      <c r="A419" s="34" t="s">
        <v>380</v>
      </c>
      <c r="B419" s="24">
        <v>44805</v>
      </c>
      <c r="C419" s="15" t="s">
        <v>346</v>
      </c>
      <c r="D419" s="16" t="s">
        <v>12</v>
      </c>
      <c r="E419" s="23">
        <v>67787.08</v>
      </c>
    </row>
    <row r="420" spans="1:5" x14ac:dyDescent="0.25">
      <c r="A420" s="34" t="s">
        <v>381</v>
      </c>
      <c r="B420" s="24">
        <v>44835</v>
      </c>
      <c r="C420" s="15" t="s">
        <v>346</v>
      </c>
      <c r="D420" s="16" t="s">
        <v>12</v>
      </c>
      <c r="E420" s="23">
        <v>33893.54</v>
      </c>
    </row>
    <row r="421" spans="1:5" x14ac:dyDescent="0.25">
      <c r="A421" s="34" t="s">
        <v>382</v>
      </c>
      <c r="B421" s="24">
        <v>44835</v>
      </c>
      <c r="C421" s="15" t="s">
        <v>346</v>
      </c>
      <c r="D421" s="16" t="s">
        <v>12</v>
      </c>
      <c r="E421" s="23">
        <v>91750</v>
      </c>
    </row>
    <row r="422" spans="1:5" x14ac:dyDescent="0.25">
      <c r="A422" s="34" t="s">
        <v>383</v>
      </c>
      <c r="B422" s="24">
        <v>44835</v>
      </c>
      <c r="C422" s="15" t="s">
        <v>346</v>
      </c>
      <c r="D422" s="16" t="s">
        <v>12</v>
      </c>
      <c r="E422" s="23">
        <v>46750</v>
      </c>
    </row>
    <row r="423" spans="1:5" x14ac:dyDescent="0.25">
      <c r="A423" s="34" t="s">
        <v>384</v>
      </c>
      <c r="B423" s="24">
        <v>44835</v>
      </c>
      <c r="C423" s="15" t="s">
        <v>346</v>
      </c>
      <c r="D423" s="16" t="s">
        <v>12</v>
      </c>
      <c r="E423" s="23">
        <v>171610.5</v>
      </c>
    </row>
    <row r="424" spans="1:5" x14ac:dyDescent="0.25">
      <c r="A424" s="34" t="s">
        <v>385</v>
      </c>
      <c r="B424" s="24">
        <v>44835</v>
      </c>
      <c r="C424" s="15" t="s">
        <v>346</v>
      </c>
      <c r="D424" s="16" t="s">
        <v>12</v>
      </c>
      <c r="E424" s="23">
        <v>178500</v>
      </c>
    </row>
    <row r="425" spans="1:5" x14ac:dyDescent="0.25">
      <c r="A425" s="34" t="s">
        <v>386</v>
      </c>
      <c r="B425" s="24">
        <v>44835</v>
      </c>
      <c r="C425" s="15" t="s">
        <v>346</v>
      </c>
      <c r="D425" s="16" t="s">
        <v>12</v>
      </c>
      <c r="E425" s="23">
        <v>296303.65999999997</v>
      </c>
    </row>
    <row r="426" spans="1:5" x14ac:dyDescent="0.25">
      <c r="A426" s="34" t="s">
        <v>387</v>
      </c>
      <c r="B426" s="24">
        <v>44835</v>
      </c>
      <c r="C426" s="15" t="s">
        <v>346</v>
      </c>
      <c r="D426" s="16" t="s">
        <v>12</v>
      </c>
      <c r="E426" s="23">
        <v>232500</v>
      </c>
    </row>
    <row r="427" spans="1:5" x14ac:dyDescent="0.25">
      <c r="A427" s="34" t="s">
        <v>388</v>
      </c>
      <c r="B427" s="24">
        <v>44835</v>
      </c>
      <c r="C427" s="15" t="s">
        <v>346</v>
      </c>
      <c r="D427" s="16" t="s">
        <v>12</v>
      </c>
      <c r="E427" s="23">
        <v>188936.15</v>
      </c>
    </row>
    <row r="428" spans="1:5" x14ac:dyDescent="0.25">
      <c r="A428" s="34" t="s">
        <v>389</v>
      </c>
      <c r="B428" s="24">
        <v>44835</v>
      </c>
      <c r="C428" s="15" t="s">
        <v>346</v>
      </c>
      <c r="D428" s="16" t="s">
        <v>12</v>
      </c>
      <c r="E428" s="23">
        <v>86166.67</v>
      </c>
    </row>
    <row r="429" spans="1:5" x14ac:dyDescent="0.25">
      <c r="A429" s="34" t="s">
        <v>390</v>
      </c>
      <c r="B429" s="24">
        <v>44835</v>
      </c>
      <c r="C429" s="15" t="s">
        <v>346</v>
      </c>
      <c r="D429" s="16" t="s">
        <v>12</v>
      </c>
      <c r="E429" s="23">
        <v>273000</v>
      </c>
    </row>
    <row r="430" spans="1:5" x14ac:dyDescent="0.25">
      <c r="A430" s="34" t="s">
        <v>391</v>
      </c>
      <c r="B430" s="24">
        <v>44835</v>
      </c>
      <c r="C430" s="15" t="s">
        <v>346</v>
      </c>
      <c r="D430" s="16" t="s">
        <v>12</v>
      </c>
      <c r="E430" s="23">
        <v>114608.56</v>
      </c>
    </row>
    <row r="431" spans="1:5" x14ac:dyDescent="0.25">
      <c r="A431" s="34" t="s">
        <v>392</v>
      </c>
      <c r="B431" s="24">
        <v>44835</v>
      </c>
      <c r="C431" s="15" t="s">
        <v>346</v>
      </c>
      <c r="D431" s="16" t="s">
        <v>12</v>
      </c>
      <c r="E431" s="23">
        <v>224437.5</v>
      </c>
    </row>
    <row r="432" spans="1:5" x14ac:dyDescent="0.25">
      <c r="A432" s="34" t="s">
        <v>393</v>
      </c>
      <c r="B432" s="24">
        <v>44835</v>
      </c>
      <c r="C432" s="15" t="s">
        <v>346</v>
      </c>
      <c r="D432" s="16" t="s">
        <v>12</v>
      </c>
      <c r="E432" s="23">
        <v>49725</v>
      </c>
    </row>
    <row r="433" spans="1:5" x14ac:dyDescent="0.25">
      <c r="A433" s="34" t="s">
        <v>394</v>
      </c>
      <c r="B433" s="24">
        <v>44835</v>
      </c>
      <c r="C433" s="15" t="s">
        <v>346</v>
      </c>
      <c r="D433" s="16" t="s">
        <v>12</v>
      </c>
      <c r="E433" s="23">
        <v>118718.77</v>
      </c>
    </row>
    <row r="434" spans="1:5" x14ac:dyDescent="0.25">
      <c r="A434" s="34" t="s">
        <v>395</v>
      </c>
      <c r="B434" s="24">
        <v>44835</v>
      </c>
      <c r="C434" s="15" t="s">
        <v>346</v>
      </c>
      <c r="D434" s="16" t="s">
        <v>12</v>
      </c>
      <c r="E434" s="23">
        <v>93000</v>
      </c>
    </row>
    <row r="435" spans="1:5" x14ac:dyDescent="0.25">
      <c r="A435" s="34" t="s">
        <v>1381</v>
      </c>
      <c r="B435" s="24">
        <v>44563</v>
      </c>
      <c r="C435" s="15" t="s">
        <v>346</v>
      </c>
      <c r="D435" s="16" t="s">
        <v>12</v>
      </c>
      <c r="E435" s="23">
        <v>91750</v>
      </c>
    </row>
    <row r="436" spans="1:5" x14ac:dyDescent="0.25">
      <c r="A436" s="34" t="s">
        <v>1382</v>
      </c>
      <c r="B436" s="24">
        <v>44563</v>
      </c>
      <c r="C436" s="15" t="s">
        <v>346</v>
      </c>
      <c r="D436" s="16" t="s">
        <v>12</v>
      </c>
      <c r="E436" s="23">
        <v>215840</v>
      </c>
    </row>
    <row r="437" spans="1:5" x14ac:dyDescent="0.25">
      <c r="A437" s="34" t="s">
        <v>1383</v>
      </c>
      <c r="B437" s="24">
        <v>44563</v>
      </c>
      <c r="C437" s="15" t="s">
        <v>346</v>
      </c>
      <c r="D437" s="16" t="s">
        <v>12</v>
      </c>
      <c r="E437" s="23">
        <v>1608000</v>
      </c>
    </row>
    <row r="438" spans="1:5" x14ac:dyDescent="0.25">
      <c r="A438" s="34" t="s">
        <v>1384</v>
      </c>
      <c r="B438" s="24">
        <v>44563</v>
      </c>
      <c r="C438" s="15" t="s">
        <v>346</v>
      </c>
      <c r="D438" s="16" t="s">
        <v>12</v>
      </c>
      <c r="E438" s="23">
        <v>6802500</v>
      </c>
    </row>
    <row r="439" spans="1:5" x14ac:dyDescent="0.25">
      <c r="A439" s="34" t="s">
        <v>1385</v>
      </c>
      <c r="B439" s="24">
        <v>44563</v>
      </c>
      <c r="C439" s="15" t="s">
        <v>346</v>
      </c>
      <c r="D439" s="16" t="s">
        <v>12</v>
      </c>
      <c r="E439" s="23">
        <v>6690000</v>
      </c>
    </row>
    <row r="440" spans="1:5" x14ac:dyDescent="0.25">
      <c r="A440" s="34" t="s">
        <v>1386</v>
      </c>
      <c r="B440" s="24">
        <v>44563</v>
      </c>
      <c r="C440" s="15" t="s">
        <v>346</v>
      </c>
      <c r="D440" s="16" t="s">
        <v>12</v>
      </c>
      <c r="E440" s="23">
        <v>1813500</v>
      </c>
    </row>
    <row r="441" spans="1:5" x14ac:dyDescent="0.25">
      <c r="A441" s="34" t="s">
        <v>1387</v>
      </c>
      <c r="B441" s="24">
        <v>44563</v>
      </c>
      <c r="C441" s="15" t="s">
        <v>346</v>
      </c>
      <c r="D441" s="16" t="s">
        <v>12</v>
      </c>
      <c r="E441" s="23">
        <v>224437.5</v>
      </c>
    </row>
    <row r="442" spans="1:5" x14ac:dyDescent="0.25">
      <c r="A442" s="34" t="s">
        <v>1388</v>
      </c>
      <c r="B442" s="24">
        <v>44563</v>
      </c>
      <c r="C442" s="15" t="s">
        <v>346</v>
      </c>
      <c r="D442" s="16" t="s">
        <v>12</v>
      </c>
      <c r="E442" s="23">
        <v>114608.56</v>
      </c>
    </row>
    <row r="443" spans="1:5" x14ac:dyDescent="0.25">
      <c r="A443" s="34" t="s">
        <v>1389</v>
      </c>
      <c r="B443" s="24">
        <v>44563</v>
      </c>
      <c r="C443" s="15" t="s">
        <v>346</v>
      </c>
      <c r="D443" s="16" t="s">
        <v>12</v>
      </c>
      <c r="E443" s="23">
        <v>232500</v>
      </c>
    </row>
    <row r="444" spans="1:5" x14ac:dyDescent="0.25">
      <c r="A444" s="34" t="s">
        <v>715</v>
      </c>
      <c r="B444" s="24">
        <v>44563</v>
      </c>
      <c r="C444" s="15" t="s">
        <v>346</v>
      </c>
      <c r="D444" s="16" t="s">
        <v>12</v>
      </c>
      <c r="E444" s="23">
        <v>273000</v>
      </c>
    </row>
    <row r="445" spans="1:5" x14ac:dyDescent="0.25">
      <c r="A445" s="34" t="s">
        <v>1390</v>
      </c>
      <c r="B445" s="24">
        <v>44563</v>
      </c>
      <c r="C445" s="15" t="s">
        <v>346</v>
      </c>
      <c r="D445" s="16" t="s">
        <v>12</v>
      </c>
      <c r="E445" s="23">
        <v>196372.5</v>
      </c>
    </row>
    <row r="446" spans="1:5" x14ac:dyDescent="0.25">
      <c r="A446" s="34" t="s">
        <v>1391</v>
      </c>
      <c r="B446" s="24">
        <v>44563</v>
      </c>
      <c r="C446" s="15" t="s">
        <v>346</v>
      </c>
      <c r="D446" s="16" t="s">
        <v>12</v>
      </c>
      <c r="E446" s="23">
        <v>296303.65999999997</v>
      </c>
    </row>
    <row r="447" spans="1:5" x14ac:dyDescent="0.25">
      <c r="A447" s="34" t="s">
        <v>1392</v>
      </c>
      <c r="B447" s="24">
        <v>44563</v>
      </c>
      <c r="C447" s="15" t="s">
        <v>346</v>
      </c>
      <c r="D447" s="16" t="s">
        <v>12</v>
      </c>
      <c r="E447" s="23">
        <v>188936.15</v>
      </c>
    </row>
    <row r="448" spans="1:5" x14ac:dyDescent="0.25">
      <c r="A448" s="34" t="s">
        <v>1393</v>
      </c>
      <c r="B448" s="24">
        <v>44563</v>
      </c>
      <c r="C448" s="15" t="s">
        <v>346</v>
      </c>
      <c r="D448" s="16" t="s">
        <v>12</v>
      </c>
      <c r="E448" s="23">
        <v>178500</v>
      </c>
    </row>
    <row r="449" spans="1:5" x14ac:dyDescent="0.25">
      <c r="A449" s="34" t="s">
        <v>713</v>
      </c>
      <c r="B449" s="24">
        <v>44563</v>
      </c>
      <c r="C449" s="15" t="s">
        <v>346</v>
      </c>
      <c r="D449" s="16" t="s">
        <v>12</v>
      </c>
      <c r="E449" s="23">
        <v>171610.5</v>
      </c>
    </row>
    <row r="450" spans="1:5" x14ac:dyDescent="0.25">
      <c r="A450" s="34" t="s">
        <v>1394</v>
      </c>
      <c r="B450" s="24">
        <v>44563</v>
      </c>
      <c r="C450" s="15" t="s">
        <v>346</v>
      </c>
      <c r="D450" s="16" t="s">
        <v>12</v>
      </c>
      <c r="E450" s="23">
        <v>1153087.29</v>
      </c>
    </row>
    <row r="451" spans="1:5" x14ac:dyDescent="0.25">
      <c r="A451" s="34" t="s">
        <v>1395</v>
      </c>
      <c r="B451" s="24">
        <v>44563</v>
      </c>
      <c r="C451" s="15" t="s">
        <v>346</v>
      </c>
      <c r="D451" s="16" t="s">
        <v>12</v>
      </c>
      <c r="E451" s="23">
        <v>2112000</v>
      </c>
    </row>
    <row r="452" spans="1:5" x14ac:dyDescent="0.25">
      <c r="A452" s="34" t="s">
        <v>1396</v>
      </c>
      <c r="B452" s="24">
        <v>44563</v>
      </c>
      <c r="C452" s="15" t="s">
        <v>346</v>
      </c>
      <c r="D452" s="16" t="s">
        <v>12</v>
      </c>
      <c r="E452" s="23">
        <v>46750</v>
      </c>
    </row>
    <row r="453" spans="1:5" x14ac:dyDescent="0.25">
      <c r="A453" s="34" t="s">
        <v>1397</v>
      </c>
      <c r="B453" s="24">
        <v>44563</v>
      </c>
      <c r="C453" s="15" t="s">
        <v>346</v>
      </c>
      <c r="D453" s="16" t="s">
        <v>12</v>
      </c>
      <c r="E453" s="23">
        <v>725711.25</v>
      </c>
    </row>
    <row r="454" spans="1:5" x14ac:dyDescent="0.25">
      <c r="A454" s="34" t="s">
        <v>1398</v>
      </c>
      <c r="B454" s="24">
        <v>44563</v>
      </c>
      <c r="C454" s="15" t="s">
        <v>346</v>
      </c>
      <c r="D454" s="16" t="s">
        <v>12</v>
      </c>
      <c r="E454" s="23">
        <v>114608.56</v>
      </c>
    </row>
    <row r="455" spans="1:5" x14ac:dyDescent="0.25">
      <c r="A455" s="34" t="s">
        <v>1400</v>
      </c>
      <c r="B455" s="24">
        <v>44563</v>
      </c>
      <c r="C455" s="15" t="s">
        <v>346</v>
      </c>
      <c r="D455" s="16" t="s">
        <v>12</v>
      </c>
      <c r="E455" s="23">
        <v>93500</v>
      </c>
    </row>
    <row r="456" spans="1:5" x14ac:dyDescent="0.25">
      <c r="A456" s="34" t="s">
        <v>1401</v>
      </c>
      <c r="B456" s="24">
        <v>44563</v>
      </c>
      <c r="C456" s="15" t="s">
        <v>346</v>
      </c>
      <c r="D456" s="16" t="s">
        <v>12</v>
      </c>
      <c r="E456" s="23">
        <v>232500</v>
      </c>
    </row>
    <row r="457" spans="1:5" x14ac:dyDescent="0.25">
      <c r="A457" s="34" t="s">
        <v>1402</v>
      </c>
      <c r="B457" s="24">
        <v>44563</v>
      </c>
      <c r="C457" s="15" t="s">
        <v>346</v>
      </c>
      <c r="D457" s="16" t="s">
        <v>12</v>
      </c>
      <c r="E457" s="23">
        <v>251907.98</v>
      </c>
    </row>
    <row r="458" spans="1:5" x14ac:dyDescent="0.25">
      <c r="A458" s="34" t="s">
        <v>1403</v>
      </c>
      <c r="B458" s="24">
        <v>44563</v>
      </c>
      <c r="C458" s="15" t="s">
        <v>346</v>
      </c>
      <c r="D458" s="16" t="s">
        <v>12</v>
      </c>
      <c r="E458" s="23">
        <v>140000</v>
      </c>
    </row>
    <row r="459" spans="1:5" x14ac:dyDescent="0.25">
      <c r="A459" s="34" t="s">
        <v>1404</v>
      </c>
      <c r="B459" s="24">
        <v>44563</v>
      </c>
      <c r="C459" s="15" t="s">
        <v>346</v>
      </c>
      <c r="D459" s="16" t="s">
        <v>12</v>
      </c>
      <c r="E459" s="23">
        <v>166272.63</v>
      </c>
    </row>
    <row r="460" spans="1:5" x14ac:dyDescent="0.25">
      <c r="A460" s="34" t="s">
        <v>1405</v>
      </c>
      <c r="B460" s="24">
        <v>44563</v>
      </c>
      <c r="C460" s="15" t="s">
        <v>346</v>
      </c>
      <c r="D460" s="16" t="s">
        <v>12</v>
      </c>
      <c r="E460" s="23">
        <v>86166.67</v>
      </c>
    </row>
    <row r="461" spans="1:5" x14ac:dyDescent="0.25">
      <c r="A461" s="34" t="s">
        <v>389</v>
      </c>
      <c r="B461" s="24">
        <v>44563</v>
      </c>
      <c r="C461" s="15" t="s">
        <v>346</v>
      </c>
      <c r="D461" s="16" t="s">
        <v>12</v>
      </c>
      <c r="E461" s="23">
        <v>86166.67</v>
      </c>
    </row>
    <row r="462" spans="1:5" x14ac:dyDescent="0.25">
      <c r="A462" s="34" t="s">
        <v>1406</v>
      </c>
      <c r="B462" s="24">
        <v>44563</v>
      </c>
      <c r="C462" s="15" t="s">
        <v>346</v>
      </c>
      <c r="D462" s="16" t="s">
        <v>12</v>
      </c>
      <c r="E462" s="23">
        <v>86166.67</v>
      </c>
    </row>
    <row r="463" spans="1:5" x14ac:dyDescent="0.25">
      <c r="A463" s="34" t="s">
        <v>396</v>
      </c>
      <c r="B463" s="24">
        <v>44835</v>
      </c>
      <c r="C463" s="15" t="s">
        <v>346</v>
      </c>
      <c r="D463" s="16" t="s">
        <v>12</v>
      </c>
      <c r="E463" s="23">
        <v>219260</v>
      </c>
    </row>
    <row r="464" spans="1:5" x14ac:dyDescent="0.25">
      <c r="A464" s="34" t="s">
        <v>1407</v>
      </c>
      <c r="B464" s="24">
        <v>44835</v>
      </c>
      <c r="C464" s="15" t="s">
        <v>346</v>
      </c>
      <c r="D464" s="16" t="s">
        <v>12</v>
      </c>
      <c r="E464" s="23">
        <v>196372.5</v>
      </c>
    </row>
    <row r="465" spans="1:5" x14ac:dyDescent="0.25">
      <c r="A465" s="34" t="s">
        <v>398</v>
      </c>
      <c r="B465" s="24">
        <v>44866</v>
      </c>
      <c r="C465" s="15" t="s">
        <v>346</v>
      </c>
      <c r="D465" s="16" t="s">
        <v>12</v>
      </c>
      <c r="E465" s="23">
        <v>232500</v>
      </c>
    </row>
    <row r="466" spans="1:5" x14ac:dyDescent="0.25">
      <c r="A466" s="34" t="s">
        <v>399</v>
      </c>
      <c r="B466" s="24">
        <v>44872</v>
      </c>
      <c r="C466" s="15" t="s">
        <v>346</v>
      </c>
      <c r="D466" s="16" t="s">
        <v>12</v>
      </c>
      <c r="E466" s="23">
        <v>78000</v>
      </c>
    </row>
    <row r="467" spans="1:5" x14ac:dyDescent="0.25">
      <c r="A467" s="34" t="s">
        <v>400</v>
      </c>
      <c r="B467" s="24">
        <v>44882</v>
      </c>
      <c r="C467" s="15" t="s">
        <v>346</v>
      </c>
      <c r="D467" s="16" t="s">
        <v>12</v>
      </c>
      <c r="E467" s="23">
        <v>725711.25</v>
      </c>
    </row>
    <row r="468" spans="1:5" x14ac:dyDescent="0.25">
      <c r="A468" s="34" t="s">
        <v>1526</v>
      </c>
      <c r="B468" s="24">
        <v>44988</v>
      </c>
      <c r="C468" s="15" t="s">
        <v>346</v>
      </c>
      <c r="D468" s="16" t="s">
        <v>12</v>
      </c>
      <c r="E468" s="23">
        <v>498150</v>
      </c>
    </row>
    <row r="469" spans="1:5" x14ac:dyDescent="0.25">
      <c r="A469" s="34" t="s">
        <v>1525</v>
      </c>
      <c r="B469" s="24">
        <v>44988</v>
      </c>
      <c r="C469" s="15" t="s">
        <v>346</v>
      </c>
      <c r="D469" s="16" t="s">
        <v>12</v>
      </c>
      <c r="E469" s="23">
        <v>498150</v>
      </c>
    </row>
    <row r="470" spans="1:5" x14ac:dyDescent="0.25">
      <c r="A470" s="16" t="s">
        <v>402</v>
      </c>
      <c r="B470" s="18">
        <v>43272</v>
      </c>
      <c r="C470" s="15" t="s">
        <v>401</v>
      </c>
      <c r="D470" s="16" t="s">
        <v>12</v>
      </c>
      <c r="E470" s="23">
        <v>13000</v>
      </c>
    </row>
    <row r="471" spans="1:5" x14ac:dyDescent="0.25">
      <c r="A471" s="16" t="s">
        <v>403</v>
      </c>
      <c r="B471" s="18">
        <v>43272</v>
      </c>
      <c r="C471" s="15" t="s">
        <v>401</v>
      </c>
      <c r="D471" s="16" t="s">
        <v>12</v>
      </c>
      <c r="E471" s="23">
        <v>6150</v>
      </c>
    </row>
    <row r="472" spans="1:5" x14ac:dyDescent="0.25">
      <c r="A472" s="17" t="s">
        <v>404</v>
      </c>
      <c r="B472" s="24">
        <v>43983</v>
      </c>
      <c r="C472" s="15" t="s">
        <v>401</v>
      </c>
      <c r="D472" s="16" t="s">
        <v>12</v>
      </c>
      <c r="E472" s="23">
        <v>20000</v>
      </c>
    </row>
    <row r="473" spans="1:5" x14ac:dyDescent="0.25">
      <c r="A473" s="17" t="s">
        <v>405</v>
      </c>
      <c r="B473" s="24">
        <v>43983</v>
      </c>
      <c r="C473" s="15" t="s">
        <v>401</v>
      </c>
      <c r="D473" s="16" t="s">
        <v>12</v>
      </c>
      <c r="E473" s="23">
        <v>399950</v>
      </c>
    </row>
    <row r="474" spans="1:5" x14ac:dyDescent="0.25">
      <c r="A474" s="17" t="s">
        <v>406</v>
      </c>
      <c r="B474" s="24">
        <v>43983</v>
      </c>
      <c r="C474" s="15" t="s">
        <v>401</v>
      </c>
      <c r="D474" s="16" t="s">
        <v>12</v>
      </c>
      <c r="E474" s="23">
        <v>23000</v>
      </c>
    </row>
    <row r="475" spans="1:5" x14ac:dyDescent="0.25">
      <c r="A475" s="17" t="s">
        <v>407</v>
      </c>
      <c r="B475" s="24">
        <v>43983</v>
      </c>
      <c r="C475" s="15" t="s">
        <v>401</v>
      </c>
      <c r="D475" s="16" t="s">
        <v>12</v>
      </c>
      <c r="E475" s="23">
        <v>4600</v>
      </c>
    </row>
    <row r="476" spans="1:5" x14ac:dyDescent="0.25">
      <c r="A476" s="17" t="s">
        <v>408</v>
      </c>
      <c r="B476" s="24">
        <v>43983</v>
      </c>
      <c r="C476" s="15" t="s">
        <v>401</v>
      </c>
      <c r="D476" s="16" t="s">
        <v>12</v>
      </c>
      <c r="E476" s="23">
        <v>5000</v>
      </c>
    </row>
    <row r="477" spans="1:5" x14ac:dyDescent="0.25">
      <c r="A477" s="17" t="s">
        <v>410</v>
      </c>
      <c r="B477" s="24">
        <v>43983</v>
      </c>
      <c r="C477" s="25" t="s">
        <v>409</v>
      </c>
      <c r="D477" s="16" t="s">
        <v>12</v>
      </c>
      <c r="E477" s="23">
        <v>2100</v>
      </c>
    </row>
    <row r="478" spans="1:5" x14ac:dyDescent="0.25">
      <c r="A478" s="17" t="s">
        <v>411</v>
      </c>
      <c r="B478" s="24">
        <v>44021</v>
      </c>
      <c r="C478" s="25" t="s">
        <v>409</v>
      </c>
      <c r="D478" s="16" t="s">
        <v>12</v>
      </c>
      <c r="E478" s="23">
        <v>301350</v>
      </c>
    </row>
    <row r="479" spans="1:5" x14ac:dyDescent="0.25">
      <c r="A479" s="17" t="s">
        <v>1527</v>
      </c>
      <c r="B479" s="24">
        <v>45016</v>
      </c>
      <c r="C479" s="25" t="s">
        <v>409</v>
      </c>
      <c r="D479" s="16" t="s">
        <v>12</v>
      </c>
      <c r="E479" s="21">
        <v>405900</v>
      </c>
    </row>
    <row r="480" spans="1:5" x14ac:dyDescent="0.25">
      <c r="A480" s="17" t="s">
        <v>412</v>
      </c>
      <c r="B480" s="24">
        <v>44409</v>
      </c>
      <c r="C480" s="25" t="s">
        <v>409</v>
      </c>
      <c r="D480" s="16" t="s">
        <v>12</v>
      </c>
      <c r="E480" s="23">
        <v>391125</v>
      </c>
    </row>
    <row r="481" spans="1:5" x14ac:dyDescent="0.25">
      <c r="A481" s="17" t="s">
        <v>413</v>
      </c>
      <c r="B481" s="24">
        <v>44409</v>
      </c>
      <c r="C481" s="25" t="s">
        <v>409</v>
      </c>
      <c r="D481" s="16" t="s">
        <v>12</v>
      </c>
      <c r="E481" s="23">
        <v>268700</v>
      </c>
    </row>
    <row r="482" spans="1:5" x14ac:dyDescent="0.25">
      <c r="A482" s="17" t="s">
        <v>414</v>
      </c>
      <c r="B482" s="24">
        <v>44409</v>
      </c>
      <c r="C482" s="25" t="s">
        <v>409</v>
      </c>
      <c r="D482" s="16" t="s">
        <v>12</v>
      </c>
      <c r="E482" s="23">
        <v>365200</v>
      </c>
    </row>
    <row r="483" spans="1:5" x14ac:dyDescent="0.25">
      <c r="A483" s="17" t="s">
        <v>360</v>
      </c>
      <c r="B483" s="24">
        <v>44409</v>
      </c>
      <c r="C483" s="25" t="s">
        <v>409</v>
      </c>
      <c r="D483" s="16" t="s">
        <v>12</v>
      </c>
      <c r="E483" s="23">
        <v>455085</v>
      </c>
    </row>
    <row r="484" spans="1:5" x14ac:dyDescent="0.25">
      <c r="A484" s="17" t="s">
        <v>361</v>
      </c>
      <c r="B484" s="24">
        <v>44409</v>
      </c>
      <c r="C484" s="25" t="s">
        <v>409</v>
      </c>
      <c r="D484" s="16" t="s">
        <v>12</v>
      </c>
      <c r="E484" s="23">
        <v>34150</v>
      </c>
    </row>
    <row r="485" spans="1:5" x14ac:dyDescent="0.25">
      <c r="A485" s="17" t="s">
        <v>415</v>
      </c>
      <c r="B485" s="24">
        <v>44409</v>
      </c>
      <c r="C485" s="25" t="s">
        <v>409</v>
      </c>
      <c r="D485" s="16" t="s">
        <v>12</v>
      </c>
      <c r="E485" s="23">
        <v>166050</v>
      </c>
    </row>
    <row r="486" spans="1:5" x14ac:dyDescent="0.25">
      <c r="A486" s="17" t="s">
        <v>416</v>
      </c>
      <c r="B486" s="24">
        <v>44409</v>
      </c>
      <c r="C486" s="25" t="s">
        <v>409</v>
      </c>
      <c r="D486" s="16" t="s">
        <v>12</v>
      </c>
      <c r="E486" s="23">
        <v>55350</v>
      </c>
    </row>
    <row r="487" spans="1:5" x14ac:dyDescent="0.25">
      <c r="A487" s="17" t="s">
        <v>417</v>
      </c>
      <c r="B487" s="24">
        <v>44409</v>
      </c>
      <c r="C487" s="25" t="s">
        <v>409</v>
      </c>
      <c r="D487" s="16" t="s">
        <v>12</v>
      </c>
      <c r="E487" s="23">
        <v>114990</v>
      </c>
    </row>
    <row r="488" spans="1:5" x14ac:dyDescent="0.25">
      <c r="A488" s="17" t="s">
        <v>418</v>
      </c>
      <c r="B488" s="24">
        <v>44409</v>
      </c>
      <c r="C488" s="25" t="s">
        <v>409</v>
      </c>
      <c r="D488" s="16" t="s">
        <v>12</v>
      </c>
      <c r="E488" s="23">
        <v>72500</v>
      </c>
    </row>
    <row r="489" spans="1:5" x14ac:dyDescent="0.25">
      <c r="A489" s="17" t="s">
        <v>1408</v>
      </c>
      <c r="B489" s="24">
        <v>44928</v>
      </c>
      <c r="C489" s="25" t="s">
        <v>409</v>
      </c>
      <c r="D489" s="16" t="s">
        <v>12</v>
      </c>
      <c r="E489" s="21">
        <v>668270</v>
      </c>
    </row>
    <row r="490" spans="1:5" x14ac:dyDescent="0.25">
      <c r="A490" s="17" t="s">
        <v>1409</v>
      </c>
      <c r="B490" s="24">
        <v>44928</v>
      </c>
      <c r="C490" s="25" t="s">
        <v>409</v>
      </c>
      <c r="D490" s="16" t="s">
        <v>12</v>
      </c>
      <c r="E490" s="21">
        <v>299215</v>
      </c>
    </row>
    <row r="491" spans="1:5" x14ac:dyDescent="0.25">
      <c r="A491" s="17" t="s">
        <v>1410</v>
      </c>
      <c r="B491" s="24">
        <v>44928</v>
      </c>
      <c r="C491" s="25" t="s">
        <v>409</v>
      </c>
      <c r="D491" s="16" t="s">
        <v>12</v>
      </c>
      <c r="E491" s="21">
        <v>613155</v>
      </c>
    </row>
    <row r="492" spans="1:5" x14ac:dyDescent="0.25">
      <c r="A492" s="17" t="s">
        <v>1411</v>
      </c>
      <c r="B492" s="24">
        <v>44928</v>
      </c>
      <c r="C492" s="25" t="s">
        <v>409</v>
      </c>
      <c r="D492" s="16" t="s">
        <v>12</v>
      </c>
      <c r="E492" s="21">
        <v>13000</v>
      </c>
    </row>
    <row r="493" spans="1:5" x14ac:dyDescent="0.25">
      <c r="A493" s="17" t="s">
        <v>1412</v>
      </c>
      <c r="B493" s="24">
        <v>44928</v>
      </c>
      <c r="C493" s="25" t="s">
        <v>409</v>
      </c>
      <c r="D493" s="16" t="s">
        <v>12</v>
      </c>
      <c r="E493" s="21">
        <v>36900</v>
      </c>
    </row>
    <row r="494" spans="1:5" x14ac:dyDescent="0.25">
      <c r="A494" s="17" t="s">
        <v>1413</v>
      </c>
      <c r="B494" s="24">
        <v>44928</v>
      </c>
      <c r="C494" s="25" t="s">
        <v>409</v>
      </c>
      <c r="D494" s="16" t="s">
        <v>12</v>
      </c>
      <c r="E494" s="21">
        <v>36900</v>
      </c>
    </row>
    <row r="495" spans="1:5" x14ac:dyDescent="0.25">
      <c r="A495" s="17" t="s">
        <v>1414</v>
      </c>
      <c r="B495" s="24">
        <v>44928</v>
      </c>
      <c r="C495" s="25" t="s">
        <v>409</v>
      </c>
      <c r="D495" s="16" t="s">
        <v>12</v>
      </c>
      <c r="E495" s="21">
        <v>135300</v>
      </c>
    </row>
    <row r="496" spans="1:5" x14ac:dyDescent="0.25">
      <c r="A496" s="17" t="s">
        <v>419</v>
      </c>
      <c r="B496" s="24">
        <v>44409</v>
      </c>
      <c r="C496" s="25" t="s">
        <v>409</v>
      </c>
      <c r="D496" s="16" t="s">
        <v>12</v>
      </c>
      <c r="E496" s="23">
        <v>250550</v>
      </c>
    </row>
    <row r="497" spans="1:5" x14ac:dyDescent="0.25">
      <c r="A497" s="17" t="s">
        <v>420</v>
      </c>
      <c r="B497" s="24">
        <v>44409</v>
      </c>
      <c r="C497" s="25" t="s">
        <v>409</v>
      </c>
      <c r="D497" s="16" t="s">
        <v>12</v>
      </c>
      <c r="E497" s="23">
        <v>20295</v>
      </c>
    </row>
    <row r="498" spans="1:5" x14ac:dyDescent="0.25">
      <c r="A498" s="17" t="s">
        <v>422</v>
      </c>
      <c r="B498" s="24">
        <v>44348</v>
      </c>
      <c r="C498" s="25" t="s">
        <v>421</v>
      </c>
      <c r="D498" s="16" t="s">
        <v>12</v>
      </c>
      <c r="E498" s="21">
        <v>187672.04</v>
      </c>
    </row>
    <row r="499" spans="1:5" x14ac:dyDescent="0.25">
      <c r="A499" s="17" t="s">
        <v>1547</v>
      </c>
      <c r="B499" s="24">
        <v>45016</v>
      </c>
      <c r="C499" s="25" t="s">
        <v>421</v>
      </c>
      <c r="D499" s="16" t="s">
        <v>12</v>
      </c>
      <c r="E499" s="21">
        <v>32981.81</v>
      </c>
    </row>
    <row r="500" spans="1:5" x14ac:dyDescent="0.25">
      <c r="A500" s="37" t="s">
        <v>424</v>
      </c>
      <c r="B500" s="38">
        <v>44435</v>
      </c>
      <c r="C500" s="15" t="s">
        <v>423</v>
      </c>
      <c r="D500" s="16" t="s">
        <v>12</v>
      </c>
      <c r="E500" s="23">
        <v>551499.96</v>
      </c>
    </row>
    <row r="501" spans="1:5" x14ac:dyDescent="0.25">
      <c r="A501" s="37" t="s">
        <v>55</v>
      </c>
      <c r="B501" s="38" t="s">
        <v>1340</v>
      </c>
      <c r="C501" s="15" t="s">
        <v>423</v>
      </c>
      <c r="D501" s="16" t="s">
        <v>12</v>
      </c>
      <c r="E501" s="39">
        <v>7031563.2999999998</v>
      </c>
    </row>
    <row r="502" spans="1:5" x14ac:dyDescent="0.25">
      <c r="A502" s="37" t="s">
        <v>1415</v>
      </c>
      <c r="B502" s="38" t="s">
        <v>1340</v>
      </c>
      <c r="C502" s="15" t="s">
        <v>423</v>
      </c>
      <c r="D502" s="16" t="s">
        <v>12</v>
      </c>
      <c r="E502" s="39">
        <v>32000</v>
      </c>
    </row>
    <row r="503" spans="1:5" x14ac:dyDescent="0.25">
      <c r="A503" s="16" t="s">
        <v>428</v>
      </c>
      <c r="B503" s="18">
        <v>43305</v>
      </c>
      <c r="C503" s="15" t="s">
        <v>427</v>
      </c>
      <c r="D503" s="16" t="s">
        <v>12</v>
      </c>
      <c r="E503" s="23">
        <v>205200</v>
      </c>
    </row>
    <row r="504" spans="1:5" x14ac:dyDescent="0.25">
      <c r="A504" s="16" t="s">
        <v>430</v>
      </c>
      <c r="B504" s="18">
        <v>44348</v>
      </c>
      <c r="C504" s="15" t="s">
        <v>429</v>
      </c>
      <c r="D504" s="16" t="s">
        <v>12</v>
      </c>
      <c r="E504" s="23">
        <v>100000</v>
      </c>
    </row>
    <row r="505" spans="1:5" x14ac:dyDescent="0.25">
      <c r="A505" s="37" t="s">
        <v>1416</v>
      </c>
      <c r="B505" s="18">
        <v>44928</v>
      </c>
      <c r="C505" s="15" t="s">
        <v>429</v>
      </c>
      <c r="D505" s="16" t="s">
        <v>12</v>
      </c>
      <c r="E505" s="26">
        <v>48000</v>
      </c>
    </row>
    <row r="506" spans="1:5" x14ac:dyDescent="0.25">
      <c r="A506" s="17" t="s">
        <v>435</v>
      </c>
      <c r="B506" s="18">
        <v>44105</v>
      </c>
      <c r="C506" s="15" t="s">
        <v>434</v>
      </c>
      <c r="D506" s="16" t="s">
        <v>12</v>
      </c>
      <c r="E506" s="23">
        <v>32000</v>
      </c>
    </row>
    <row r="507" spans="1:5" x14ac:dyDescent="0.25">
      <c r="A507" s="17" t="s">
        <v>52</v>
      </c>
      <c r="B507" s="24">
        <v>44105</v>
      </c>
      <c r="C507" s="15" t="s">
        <v>434</v>
      </c>
      <c r="D507" s="16" t="s">
        <v>12</v>
      </c>
      <c r="E507" s="23">
        <v>16000</v>
      </c>
    </row>
    <row r="508" spans="1:5" x14ac:dyDescent="0.25">
      <c r="A508" s="17" t="s">
        <v>436</v>
      </c>
      <c r="B508" s="24">
        <v>44105</v>
      </c>
      <c r="C508" s="15" t="s">
        <v>434</v>
      </c>
      <c r="D508" s="16" t="s">
        <v>12</v>
      </c>
      <c r="E508" s="23">
        <v>76000</v>
      </c>
    </row>
    <row r="509" spans="1:5" x14ac:dyDescent="0.25">
      <c r="A509" s="17" t="s">
        <v>437</v>
      </c>
      <c r="B509" s="24">
        <v>44317</v>
      </c>
      <c r="C509" s="15" t="s">
        <v>434</v>
      </c>
      <c r="D509" s="16" t="s">
        <v>12</v>
      </c>
      <c r="E509" s="23">
        <v>44000</v>
      </c>
    </row>
    <row r="510" spans="1:5" x14ac:dyDescent="0.25">
      <c r="A510" s="17" t="s">
        <v>438</v>
      </c>
      <c r="B510" s="24">
        <v>44317</v>
      </c>
      <c r="C510" s="15" t="s">
        <v>434</v>
      </c>
      <c r="D510" s="16" t="s">
        <v>12</v>
      </c>
      <c r="E510" s="23">
        <v>28000</v>
      </c>
    </row>
    <row r="511" spans="1:5" x14ac:dyDescent="0.25">
      <c r="A511" s="17" t="s">
        <v>439</v>
      </c>
      <c r="B511" s="24">
        <v>44317</v>
      </c>
      <c r="C511" s="15" t="s">
        <v>434</v>
      </c>
      <c r="D511" s="16" t="s">
        <v>12</v>
      </c>
      <c r="E511" s="23">
        <v>18000</v>
      </c>
    </row>
    <row r="512" spans="1:5" x14ac:dyDescent="0.25">
      <c r="A512" s="17" t="s">
        <v>440</v>
      </c>
      <c r="B512" s="24">
        <v>44348</v>
      </c>
      <c r="C512" s="15" t="s">
        <v>434</v>
      </c>
      <c r="D512" s="16" t="s">
        <v>12</v>
      </c>
      <c r="E512" s="23">
        <v>28000</v>
      </c>
    </row>
    <row r="513" spans="1:5" x14ac:dyDescent="0.25">
      <c r="A513" s="17" t="s">
        <v>441</v>
      </c>
      <c r="B513" s="24">
        <v>44902</v>
      </c>
      <c r="C513" s="15" t="s">
        <v>434</v>
      </c>
      <c r="D513" s="16" t="s">
        <v>12</v>
      </c>
      <c r="E513" s="26">
        <v>16000</v>
      </c>
    </row>
    <row r="514" spans="1:5" x14ac:dyDescent="0.25">
      <c r="A514" s="17" t="s">
        <v>1417</v>
      </c>
      <c r="B514" s="24">
        <v>44902</v>
      </c>
      <c r="C514" s="15" t="s">
        <v>434</v>
      </c>
      <c r="D514" s="16" t="s">
        <v>12</v>
      </c>
      <c r="E514" s="26">
        <v>32000</v>
      </c>
    </row>
    <row r="515" spans="1:5" x14ac:dyDescent="0.25">
      <c r="A515" s="17" t="s">
        <v>442</v>
      </c>
      <c r="B515" s="24">
        <v>44902</v>
      </c>
      <c r="C515" s="15" t="s">
        <v>434</v>
      </c>
      <c r="D515" s="16" t="s">
        <v>12</v>
      </c>
      <c r="E515" s="26">
        <v>16000</v>
      </c>
    </row>
    <row r="516" spans="1:5" x14ac:dyDescent="0.25">
      <c r="A516" s="17" t="s">
        <v>443</v>
      </c>
      <c r="B516" s="24">
        <v>44902</v>
      </c>
      <c r="C516" s="15" t="s">
        <v>434</v>
      </c>
      <c r="D516" s="16" t="s">
        <v>12</v>
      </c>
      <c r="E516" s="26">
        <v>28000</v>
      </c>
    </row>
    <row r="517" spans="1:5" x14ac:dyDescent="0.25">
      <c r="A517" s="17" t="s">
        <v>444</v>
      </c>
      <c r="B517" s="24">
        <v>44928</v>
      </c>
      <c r="C517" s="15" t="s">
        <v>434</v>
      </c>
      <c r="D517" s="16" t="s">
        <v>12</v>
      </c>
      <c r="E517" s="26">
        <v>44000</v>
      </c>
    </row>
    <row r="518" spans="1:5" x14ac:dyDescent="0.25">
      <c r="A518" s="17">
        <v>250019</v>
      </c>
      <c r="B518" s="24">
        <v>43282</v>
      </c>
      <c r="C518" s="15" t="s">
        <v>445</v>
      </c>
      <c r="D518" s="16" t="s">
        <v>12</v>
      </c>
      <c r="E518" s="23">
        <v>79275</v>
      </c>
    </row>
    <row r="519" spans="1:5" x14ac:dyDescent="0.25">
      <c r="A519" s="17" t="s">
        <v>446</v>
      </c>
      <c r="B519" s="24">
        <v>43550</v>
      </c>
      <c r="C519" s="15" t="s">
        <v>445</v>
      </c>
      <c r="D519" s="16" t="s">
        <v>12</v>
      </c>
      <c r="E519" s="23">
        <v>104550</v>
      </c>
    </row>
    <row r="520" spans="1:5" x14ac:dyDescent="0.25">
      <c r="A520" s="17">
        <v>303528</v>
      </c>
      <c r="B520" s="24">
        <v>43983</v>
      </c>
      <c r="C520" s="15" t="s">
        <v>445</v>
      </c>
      <c r="D520" s="16" t="s">
        <v>12</v>
      </c>
      <c r="E520" s="23">
        <v>8400</v>
      </c>
    </row>
    <row r="521" spans="1:5" x14ac:dyDescent="0.25">
      <c r="A521" s="17">
        <v>303530</v>
      </c>
      <c r="B521" s="24">
        <v>43983</v>
      </c>
      <c r="C521" s="15" t="s">
        <v>445</v>
      </c>
      <c r="D521" s="16" t="s">
        <v>12</v>
      </c>
      <c r="E521" s="23">
        <v>6360</v>
      </c>
    </row>
    <row r="522" spans="1:5" x14ac:dyDescent="0.25">
      <c r="A522" s="17">
        <v>303531</v>
      </c>
      <c r="B522" s="24">
        <v>43983</v>
      </c>
      <c r="C522" s="15" t="s">
        <v>445</v>
      </c>
      <c r="D522" s="16" t="s">
        <v>12</v>
      </c>
      <c r="E522" s="23">
        <v>4980</v>
      </c>
    </row>
    <row r="523" spans="1:5" x14ac:dyDescent="0.25">
      <c r="A523" s="17">
        <v>303532</v>
      </c>
      <c r="B523" s="24">
        <v>43983</v>
      </c>
      <c r="C523" s="15" t="s">
        <v>445</v>
      </c>
      <c r="D523" s="16" t="s">
        <v>12</v>
      </c>
      <c r="E523" s="23">
        <v>13140</v>
      </c>
    </row>
    <row r="524" spans="1:5" x14ac:dyDescent="0.25">
      <c r="A524" s="17">
        <v>303534</v>
      </c>
      <c r="B524" s="24">
        <v>43983</v>
      </c>
      <c r="C524" s="15" t="s">
        <v>445</v>
      </c>
      <c r="D524" s="16" t="s">
        <v>12</v>
      </c>
      <c r="E524" s="23">
        <v>5680</v>
      </c>
    </row>
    <row r="525" spans="1:5" x14ac:dyDescent="0.25">
      <c r="A525" s="17">
        <v>303535</v>
      </c>
      <c r="B525" s="24">
        <v>43983</v>
      </c>
      <c r="C525" s="15" t="s">
        <v>445</v>
      </c>
      <c r="D525" s="16" t="s">
        <v>12</v>
      </c>
      <c r="E525" s="23">
        <v>6580</v>
      </c>
    </row>
    <row r="526" spans="1:5" x14ac:dyDescent="0.25">
      <c r="A526" s="17">
        <v>303536</v>
      </c>
      <c r="B526" s="24">
        <v>43983</v>
      </c>
      <c r="C526" s="15" t="s">
        <v>445</v>
      </c>
      <c r="D526" s="16" t="s">
        <v>12</v>
      </c>
      <c r="E526" s="23">
        <v>6580</v>
      </c>
    </row>
    <row r="527" spans="1:5" x14ac:dyDescent="0.25">
      <c r="A527" s="17">
        <v>303537</v>
      </c>
      <c r="B527" s="24">
        <v>43983</v>
      </c>
      <c r="C527" s="15" t="s">
        <v>445</v>
      </c>
      <c r="D527" s="16" t="s">
        <v>12</v>
      </c>
      <c r="E527" s="23">
        <v>33880</v>
      </c>
    </row>
    <row r="528" spans="1:5" x14ac:dyDescent="0.25">
      <c r="A528" s="17">
        <v>196709</v>
      </c>
      <c r="B528" s="24">
        <v>43983</v>
      </c>
      <c r="C528" s="15" t="s">
        <v>445</v>
      </c>
      <c r="D528" s="16" t="s">
        <v>12</v>
      </c>
      <c r="E528" s="23">
        <v>79890</v>
      </c>
    </row>
    <row r="529" spans="1:5" x14ac:dyDescent="0.25">
      <c r="A529" s="17" t="s">
        <v>447</v>
      </c>
      <c r="B529" s="24">
        <v>43983</v>
      </c>
      <c r="C529" s="15" t="s">
        <v>445</v>
      </c>
      <c r="D529" s="16" t="s">
        <v>12</v>
      </c>
      <c r="E529" s="23">
        <v>156078</v>
      </c>
    </row>
    <row r="530" spans="1:5" x14ac:dyDescent="0.25">
      <c r="A530" s="17" t="s">
        <v>448</v>
      </c>
      <c r="B530" s="24">
        <v>43983</v>
      </c>
      <c r="C530" s="15" t="s">
        <v>445</v>
      </c>
      <c r="D530" s="16" t="s">
        <v>12</v>
      </c>
      <c r="E530" s="23">
        <v>49370</v>
      </c>
    </row>
    <row r="531" spans="1:5" x14ac:dyDescent="0.25">
      <c r="A531" s="17" t="s">
        <v>449</v>
      </c>
      <c r="B531" s="24">
        <v>43983</v>
      </c>
      <c r="C531" s="15" t="s">
        <v>445</v>
      </c>
      <c r="D531" s="16" t="s">
        <v>12</v>
      </c>
      <c r="E531" s="23">
        <v>45600</v>
      </c>
    </row>
    <row r="532" spans="1:5" x14ac:dyDescent="0.25">
      <c r="A532" s="17" t="s">
        <v>450</v>
      </c>
      <c r="B532" s="24">
        <v>43983</v>
      </c>
      <c r="C532" s="15" t="s">
        <v>445</v>
      </c>
      <c r="D532" s="16" t="s">
        <v>12</v>
      </c>
      <c r="E532" s="23">
        <v>153794.25</v>
      </c>
    </row>
    <row r="533" spans="1:5" x14ac:dyDescent="0.25">
      <c r="A533" s="17" t="s">
        <v>451</v>
      </c>
      <c r="B533" s="24">
        <v>44013</v>
      </c>
      <c r="C533" s="15" t="s">
        <v>445</v>
      </c>
      <c r="D533" s="16" t="s">
        <v>12</v>
      </c>
      <c r="E533" s="23">
        <v>465075</v>
      </c>
    </row>
    <row r="534" spans="1:5" x14ac:dyDescent="0.25">
      <c r="A534" s="17" t="s">
        <v>452</v>
      </c>
      <c r="B534" s="24">
        <v>44013</v>
      </c>
      <c r="C534" s="15" t="s">
        <v>445</v>
      </c>
      <c r="D534" s="16" t="s">
        <v>12</v>
      </c>
      <c r="E534" s="23">
        <v>370025</v>
      </c>
    </row>
    <row r="535" spans="1:5" x14ac:dyDescent="0.25">
      <c r="A535" s="17" t="s">
        <v>453</v>
      </c>
      <c r="B535" s="24">
        <v>44013</v>
      </c>
      <c r="C535" s="15" t="s">
        <v>445</v>
      </c>
      <c r="D535" s="16" t="s">
        <v>12</v>
      </c>
      <c r="E535" s="23">
        <v>150135</v>
      </c>
    </row>
    <row r="536" spans="1:5" x14ac:dyDescent="0.25">
      <c r="A536" s="17" t="s">
        <v>454</v>
      </c>
      <c r="B536" s="24">
        <v>44013</v>
      </c>
      <c r="C536" s="15" t="s">
        <v>445</v>
      </c>
      <c r="D536" s="16" t="s">
        <v>12</v>
      </c>
      <c r="E536" s="23">
        <v>485250</v>
      </c>
    </row>
    <row r="537" spans="1:5" x14ac:dyDescent="0.25">
      <c r="A537" s="17" t="s">
        <v>455</v>
      </c>
      <c r="B537" s="24">
        <v>44013</v>
      </c>
      <c r="C537" s="15" t="s">
        <v>445</v>
      </c>
      <c r="D537" s="16" t="s">
        <v>12</v>
      </c>
      <c r="E537" s="23">
        <v>52020</v>
      </c>
    </row>
    <row r="538" spans="1:5" x14ac:dyDescent="0.25">
      <c r="A538" s="17" t="s">
        <v>456</v>
      </c>
      <c r="B538" s="24">
        <v>44020</v>
      </c>
      <c r="C538" s="15" t="s">
        <v>445</v>
      </c>
      <c r="D538" s="16" t="s">
        <v>12</v>
      </c>
      <c r="E538" s="23">
        <v>147297.9</v>
      </c>
    </row>
    <row r="539" spans="1:5" x14ac:dyDescent="0.25">
      <c r="A539" s="17" t="s">
        <v>457</v>
      </c>
      <c r="B539" s="24">
        <v>44020</v>
      </c>
      <c r="C539" s="15" t="s">
        <v>445</v>
      </c>
      <c r="D539" s="16" t="s">
        <v>12</v>
      </c>
      <c r="E539" s="23">
        <v>529421.04</v>
      </c>
    </row>
    <row r="540" spans="1:5" x14ac:dyDescent="0.25">
      <c r="A540" s="17" t="s">
        <v>458</v>
      </c>
      <c r="B540" s="24">
        <v>44020</v>
      </c>
      <c r="C540" s="15" t="s">
        <v>445</v>
      </c>
      <c r="D540" s="16" t="s">
        <v>12</v>
      </c>
      <c r="E540" s="23">
        <v>363982.92</v>
      </c>
    </row>
    <row r="541" spans="1:5" x14ac:dyDescent="0.25">
      <c r="A541" s="17" t="s">
        <v>459</v>
      </c>
      <c r="B541" s="24">
        <v>44020</v>
      </c>
      <c r="C541" s="15" t="s">
        <v>445</v>
      </c>
      <c r="D541" s="16" t="s">
        <v>12</v>
      </c>
      <c r="E541" s="23">
        <v>188291</v>
      </c>
    </row>
    <row r="542" spans="1:5" x14ac:dyDescent="0.25">
      <c r="A542" s="17" t="s">
        <v>460</v>
      </c>
      <c r="B542" s="24">
        <v>44020</v>
      </c>
      <c r="C542" s="15" t="s">
        <v>445</v>
      </c>
      <c r="D542" s="16" t="s">
        <v>12</v>
      </c>
      <c r="E542" s="23">
        <v>144711.46</v>
      </c>
    </row>
    <row r="543" spans="1:5" x14ac:dyDescent="0.25">
      <c r="A543" s="32" t="s">
        <v>461</v>
      </c>
      <c r="B543" s="24">
        <v>44197</v>
      </c>
      <c r="C543" s="15" t="s">
        <v>445</v>
      </c>
      <c r="D543" s="16" t="s">
        <v>12</v>
      </c>
      <c r="E543" s="23">
        <v>21097.08</v>
      </c>
    </row>
    <row r="544" spans="1:5" x14ac:dyDescent="0.25">
      <c r="A544" s="16" t="s">
        <v>462</v>
      </c>
      <c r="B544" s="24">
        <v>44378</v>
      </c>
      <c r="C544" s="15" t="s">
        <v>445</v>
      </c>
      <c r="D544" s="16" t="s">
        <v>12</v>
      </c>
      <c r="E544" s="23">
        <v>113235</v>
      </c>
    </row>
    <row r="545" spans="1:5" x14ac:dyDescent="0.25">
      <c r="A545" s="16" t="s">
        <v>463</v>
      </c>
      <c r="B545" s="24">
        <v>44256</v>
      </c>
      <c r="C545" s="15" t="s">
        <v>445</v>
      </c>
      <c r="D545" s="16" t="s">
        <v>12</v>
      </c>
      <c r="E545" s="23">
        <v>557820</v>
      </c>
    </row>
    <row r="546" spans="1:5" x14ac:dyDescent="0.25">
      <c r="A546" s="32" t="s">
        <v>465</v>
      </c>
      <c r="B546" s="24">
        <v>44511</v>
      </c>
      <c r="C546" s="15" t="s">
        <v>445</v>
      </c>
      <c r="D546" s="16" t="s">
        <v>12</v>
      </c>
      <c r="E546" s="21">
        <v>7485.42</v>
      </c>
    </row>
    <row r="547" spans="1:5" x14ac:dyDescent="0.25">
      <c r="A547" s="32" t="s">
        <v>466</v>
      </c>
      <c r="B547" s="24">
        <v>44511</v>
      </c>
      <c r="C547" s="15" t="s">
        <v>445</v>
      </c>
      <c r="D547" s="16" t="s">
        <v>12</v>
      </c>
      <c r="E547" s="21">
        <v>11265.83</v>
      </c>
    </row>
    <row r="548" spans="1:5" x14ac:dyDescent="0.25">
      <c r="A548" s="32" t="s">
        <v>467</v>
      </c>
      <c r="B548" s="24">
        <v>44652</v>
      </c>
      <c r="C548" s="15" t="s">
        <v>445</v>
      </c>
      <c r="D548" s="16" t="s">
        <v>12</v>
      </c>
      <c r="E548" s="21">
        <v>6805.83</v>
      </c>
    </row>
    <row r="549" spans="1:5" x14ac:dyDescent="0.25">
      <c r="A549" s="32" t="s">
        <v>468</v>
      </c>
      <c r="B549" s="24">
        <v>44672</v>
      </c>
      <c r="C549" s="15" t="s">
        <v>445</v>
      </c>
      <c r="D549" s="16" t="s">
        <v>12</v>
      </c>
      <c r="E549" s="21">
        <v>6495</v>
      </c>
    </row>
    <row r="550" spans="1:5" x14ac:dyDescent="0.25">
      <c r="A550" s="32" t="s">
        <v>469</v>
      </c>
      <c r="B550" s="24">
        <v>44743</v>
      </c>
      <c r="C550" s="15" t="s">
        <v>445</v>
      </c>
      <c r="D550" s="16" t="s">
        <v>12</v>
      </c>
      <c r="E550" s="21">
        <v>6805.83</v>
      </c>
    </row>
    <row r="551" spans="1:5" x14ac:dyDescent="0.25">
      <c r="A551" s="32" t="s">
        <v>470</v>
      </c>
      <c r="B551" s="24">
        <v>44835</v>
      </c>
      <c r="C551" s="15" t="s">
        <v>445</v>
      </c>
      <c r="D551" s="16" t="s">
        <v>12</v>
      </c>
      <c r="E551" s="21">
        <v>348079.52</v>
      </c>
    </row>
    <row r="552" spans="1:5" x14ac:dyDescent="0.25">
      <c r="A552" s="32" t="s">
        <v>471</v>
      </c>
      <c r="B552" s="24">
        <v>44835</v>
      </c>
      <c r="C552" s="15" t="s">
        <v>445</v>
      </c>
      <c r="D552" s="16" t="s">
        <v>12</v>
      </c>
      <c r="E552" s="21">
        <v>639501.73</v>
      </c>
    </row>
    <row r="553" spans="1:5" x14ac:dyDescent="0.25">
      <c r="A553" s="32" t="s">
        <v>472</v>
      </c>
      <c r="B553" s="24">
        <v>44835</v>
      </c>
      <c r="C553" s="15" t="s">
        <v>445</v>
      </c>
      <c r="D553" s="16" t="s">
        <v>12</v>
      </c>
      <c r="E553" s="21">
        <v>572436.43999999994</v>
      </c>
    </row>
    <row r="554" spans="1:5" x14ac:dyDescent="0.25">
      <c r="A554" s="32" t="s">
        <v>473</v>
      </c>
      <c r="B554" s="24">
        <v>44835</v>
      </c>
      <c r="C554" s="15" t="s">
        <v>445</v>
      </c>
      <c r="D554" s="16" t="s">
        <v>12</v>
      </c>
      <c r="E554" s="21">
        <v>343127.91</v>
      </c>
    </row>
    <row r="555" spans="1:5" x14ac:dyDescent="0.25">
      <c r="A555" s="32" t="s">
        <v>474</v>
      </c>
      <c r="B555" s="24">
        <v>44852</v>
      </c>
      <c r="C555" s="15" t="s">
        <v>445</v>
      </c>
      <c r="D555" s="16" t="s">
        <v>12</v>
      </c>
      <c r="E555" s="21">
        <v>224471.34</v>
      </c>
    </row>
    <row r="556" spans="1:5" x14ac:dyDescent="0.25">
      <c r="A556" s="32" t="s">
        <v>475</v>
      </c>
      <c r="B556" s="24">
        <v>44853</v>
      </c>
      <c r="C556" s="15" t="s">
        <v>445</v>
      </c>
      <c r="D556" s="16" t="s">
        <v>12</v>
      </c>
      <c r="E556" s="21">
        <v>568275.38</v>
      </c>
    </row>
    <row r="557" spans="1:5" x14ac:dyDescent="0.25">
      <c r="A557" s="32" t="s">
        <v>476</v>
      </c>
      <c r="B557" s="24">
        <v>44853</v>
      </c>
      <c r="C557" s="15" t="s">
        <v>445</v>
      </c>
      <c r="D557" s="16" t="s">
        <v>12</v>
      </c>
      <c r="E557" s="21">
        <v>547248.62</v>
      </c>
    </row>
    <row r="558" spans="1:5" x14ac:dyDescent="0.25">
      <c r="A558" s="32" t="s">
        <v>477</v>
      </c>
      <c r="B558" s="24">
        <v>44853</v>
      </c>
      <c r="C558" s="15" t="s">
        <v>445</v>
      </c>
      <c r="D558" s="16" t="s">
        <v>12</v>
      </c>
      <c r="E558" s="21">
        <v>638267.86</v>
      </c>
    </row>
    <row r="559" spans="1:5" x14ac:dyDescent="0.25">
      <c r="A559" s="32" t="s">
        <v>1420</v>
      </c>
      <c r="B559" s="24">
        <v>44928</v>
      </c>
      <c r="C559" s="15" t="s">
        <v>445</v>
      </c>
      <c r="D559" s="16" t="s">
        <v>12</v>
      </c>
      <c r="E559" s="21">
        <v>38468.25</v>
      </c>
    </row>
    <row r="560" spans="1:5" x14ac:dyDescent="0.25">
      <c r="A560" s="32" t="s">
        <v>1421</v>
      </c>
      <c r="B560" s="24">
        <v>44928</v>
      </c>
      <c r="C560" s="15" t="s">
        <v>445</v>
      </c>
      <c r="D560" s="16" t="s">
        <v>12</v>
      </c>
      <c r="E560" s="21">
        <v>25485</v>
      </c>
    </row>
    <row r="561" spans="1:5" x14ac:dyDescent="0.25">
      <c r="A561" s="32" t="s">
        <v>1424</v>
      </c>
      <c r="B561" s="24">
        <v>44959</v>
      </c>
      <c r="C561" s="15" t="s">
        <v>445</v>
      </c>
      <c r="D561" s="16" t="s">
        <v>12</v>
      </c>
      <c r="E561" s="21">
        <v>146332.15</v>
      </c>
    </row>
    <row r="562" spans="1:5" x14ac:dyDescent="0.25">
      <c r="A562" s="32" t="s">
        <v>1425</v>
      </c>
      <c r="B562" s="24">
        <v>44959</v>
      </c>
      <c r="C562" s="15" t="s">
        <v>445</v>
      </c>
      <c r="D562" s="16" t="s">
        <v>12</v>
      </c>
      <c r="E562" s="21">
        <v>252275.39</v>
      </c>
    </row>
    <row r="563" spans="1:5" x14ac:dyDescent="0.25">
      <c r="A563" s="32" t="s">
        <v>1426</v>
      </c>
      <c r="B563" s="24">
        <v>44959</v>
      </c>
      <c r="C563" s="15" t="s">
        <v>445</v>
      </c>
      <c r="D563" s="16" t="s">
        <v>12</v>
      </c>
      <c r="E563" s="21">
        <v>58656.53</v>
      </c>
    </row>
    <row r="564" spans="1:5" x14ac:dyDescent="0.25">
      <c r="A564" s="32" t="s">
        <v>1427</v>
      </c>
      <c r="B564" s="24">
        <v>44959</v>
      </c>
      <c r="C564" s="15" t="s">
        <v>445</v>
      </c>
      <c r="D564" s="16" t="s">
        <v>12</v>
      </c>
      <c r="E564" s="21">
        <v>32000</v>
      </c>
    </row>
    <row r="565" spans="1:5" x14ac:dyDescent="0.25">
      <c r="A565" s="32" t="s">
        <v>1428</v>
      </c>
      <c r="B565" s="24">
        <v>44959</v>
      </c>
      <c r="C565" s="15" t="s">
        <v>445</v>
      </c>
      <c r="D565" s="16" t="s">
        <v>12</v>
      </c>
      <c r="E565" s="21">
        <v>190360.7</v>
      </c>
    </row>
    <row r="566" spans="1:5" x14ac:dyDescent="0.25">
      <c r="A566" s="32" t="s">
        <v>1429</v>
      </c>
      <c r="B566" s="24">
        <v>44959</v>
      </c>
      <c r="C566" s="15" t="s">
        <v>445</v>
      </c>
      <c r="D566" s="16" t="s">
        <v>12</v>
      </c>
      <c r="E566" s="21">
        <v>89945</v>
      </c>
    </row>
    <row r="567" spans="1:5" x14ac:dyDescent="0.25">
      <c r="A567" s="32" t="s">
        <v>478</v>
      </c>
      <c r="B567" s="24">
        <v>44853</v>
      </c>
      <c r="C567" s="15" t="s">
        <v>445</v>
      </c>
      <c r="D567" s="16" t="s">
        <v>12</v>
      </c>
      <c r="E567" s="21">
        <v>718107.36</v>
      </c>
    </row>
    <row r="568" spans="1:5" x14ac:dyDescent="0.25">
      <c r="A568" s="32" t="s">
        <v>479</v>
      </c>
      <c r="B568" s="24">
        <v>44866</v>
      </c>
      <c r="C568" s="15" t="s">
        <v>445</v>
      </c>
      <c r="D568" s="16" t="s">
        <v>12</v>
      </c>
      <c r="E568" s="21">
        <v>40200</v>
      </c>
    </row>
    <row r="569" spans="1:5" x14ac:dyDescent="0.25">
      <c r="A569" s="32" t="s">
        <v>480</v>
      </c>
      <c r="B569" s="24">
        <v>44866</v>
      </c>
      <c r="C569" s="15" t="s">
        <v>445</v>
      </c>
      <c r="D569" s="16" t="s">
        <v>12</v>
      </c>
      <c r="E569" s="21">
        <v>290413.73</v>
      </c>
    </row>
    <row r="570" spans="1:5" x14ac:dyDescent="0.25">
      <c r="A570" s="17" t="s">
        <v>484</v>
      </c>
      <c r="B570" s="24">
        <v>44783</v>
      </c>
      <c r="C570" s="15" t="s">
        <v>482</v>
      </c>
      <c r="D570" s="16" t="s">
        <v>12</v>
      </c>
      <c r="E570" s="21">
        <v>14070</v>
      </c>
    </row>
    <row r="571" spans="1:5" x14ac:dyDescent="0.25">
      <c r="A571" s="17" t="s">
        <v>299</v>
      </c>
      <c r="B571" s="24" t="s">
        <v>1340</v>
      </c>
      <c r="C571" s="15" t="s">
        <v>482</v>
      </c>
      <c r="D571" s="16" t="s">
        <v>12</v>
      </c>
      <c r="E571" s="21">
        <v>266691</v>
      </c>
    </row>
    <row r="572" spans="1:5" x14ac:dyDescent="0.25">
      <c r="A572" s="17" t="s">
        <v>1430</v>
      </c>
      <c r="B572" s="24" t="s">
        <v>1340</v>
      </c>
      <c r="C572" s="15" t="s">
        <v>482</v>
      </c>
      <c r="D572" s="16" t="s">
        <v>12</v>
      </c>
      <c r="E572" s="21">
        <v>368731</v>
      </c>
    </row>
    <row r="573" spans="1:5" x14ac:dyDescent="0.25">
      <c r="A573" s="17" t="s">
        <v>1431</v>
      </c>
      <c r="B573" s="24" t="s">
        <v>1340</v>
      </c>
      <c r="C573" s="15" t="s">
        <v>482</v>
      </c>
      <c r="D573" s="16" t="s">
        <v>12</v>
      </c>
      <c r="E573" s="21">
        <v>175300</v>
      </c>
    </row>
    <row r="574" spans="1:5" x14ac:dyDescent="0.25">
      <c r="A574" s="17" t="s">
        <v>485</v>
      </c>
      <c r="B574" s="24">
        <v>44783</v>
      </c>
      <c r="C574" s="15" t="s">
        <v>482</v>
      </c>
      <c r="D574" s="16" t="s">
        <v>12</v>
      </c>
      <c r="E574" s="21">
        <v>21105</v>
      </c>
    </row>
    <row r="575" spans="1:5" x14ac:dyDescent="0.25">
      <c r="A575" s="17" t="s">
        <v>487</v>
      </c>
      <c r="B575" s="24">
        <v>43862</v>
      </c>
      <c r="C575" s="15" t="s">
        <v>486</v>
      </c>
      <c r="D575" s="16" t="s">
        <v>12</v>
      </c>
      <c r="E575" s="23">
        <v>109070</v>
      </c>
    </row>
    <row r="576" spans="1:5" x14ac:dyDescent="0.25">
      <c r="A576" s="17" t="s">
        <v>488</v>
      </c>
      <c r="B576" s="24">
        <v>44317</v>
      </c>
      <c r="C576" s="15" t="s">
        <v>486</v>
      </c>
      <c r="D576" s="16" t="s">
        <v>12</v>
      </c>
      <c r="E576" s="23">
        <v>6600</v>
      </c>
    </row>
    <row r="577" spans="1:5" x14ac:dyDescent="0.25">
      <c r="A577" s="17" t="s">
        <v>489</v>
      </c>
      <c r="B577" s="24">
        <v>44317</v>
      </c>
      <c r="C577" s="15" t="s">
        <v>486</v>
      </c>
      <c r="D577" s="16" t="s">
        <v>12</v>
      </c>
      <c r="E577" s="23">
        <v>10100</v>
      </c>
    </row>
    <row r="578" spans="1:5" x14ac:dyDescent="0.25">
      <c r="A578" s="17" t="s">
        <v>490</v>
      </c>
      <c r="B578" s="24">
        <v>44317</v>
      </c>
      <c r="C578" s="15" t="s">
        <v>486</v>
      </c>
      <c r="D578" s="16" t="s">
        <v>12</v>
      </c>
      <c r="E578" s="23">
        <v>27500</v>
      </c>
    </row>
    <row r="579" spans="1:5" x14ac:dyDescent="0.25">
      <c r="A579" s="17" t="s">
        <v>491</v>
      </c>
      <c r="B579" s="24">
        <v>44470</v>
      </c>
      <c r="C579" s="15" t="s">
        <v>486</v>
      </c>
      <c r="D579" s="16" t="s">
        <v>12</v>
      </c>
      <c r="E579" s="23">
        <v>125500</v>
      </c>
    </row>
    <row r="580" spans="1:5" x14ac:dyDescent="0.25">
      <c r="A580" s="17" t="s">
        <v>492</v>
      </c>
      <c r="B580" s="24">
        <v>44713</v>
      </c>
      <c r="C580" s="15" t="s">
        <v>486</v>
      </c>
      <c r="D580" s="16" t="s">
        <v>12</v>
      </c>
      <c r="E580" s="21">
        <v>44800</v>
      </c>
    </row>
    <row r="581" spans="1:5" x14ac:dyDescent="0.25">
      <c r="A581" s="17" t="s">
        <v>494</v>
      </c>
      <c r="B581" s="24">
        <v>44866</v>
      </c>
      <c r="C581" s="15" t="s">
        <v>486</v>
      </c>
      <c r="D581" s="16" t="s">
        <v>12</v>
      </c>
      <c r="E581" s="21">
        <v>86844</v>
      </c>
    </row>
    <row r="582" spans="1:5" x14ac:dyDescent="0.25">
      <c r="A582" s="17" t="s">
        <v>495</v>
      </c>
      <c r="B582" s="24">
        <v>44866</v>
      </c>
      <c r="C582" s="15" t="s">
        <v>486</v>
      </c>
      <c r="D582" s="16" t="s">
        <v>12</v>
      </c>
      <c r="E582" s="21">
        <v>28200</v>
      </c>
    </row>
    <row r="583" spans="1:5" x14ac:dyDescent="0.25">
      <c r="A583" s="17" t="s">
        <v>497</v>
      </c>
      <c r="B583" s="24">
        <v>44866</v>
      </c>
      <c r="C583" s="15" t="s">
        <v>486</v>
      </c>
      <c r="D583" s="16" t="s">
        <v>12</v>
      </c>
      <c r="E583" s="21">
        <v>67305</v>
      </c>
    </row>
    <row r="584" spans="1:5" x14ac:dyDescent="0.25">
      <c r="A584" s="17" t="s">
        <v>498</v>
      </c>
      <c r="B584" s="24">
        <v>44888</v>
      </c>
      <c r="C584" s="15" t="s">
        <v>486</v>
      </c>
      <c r="D584" s="16" t="s">
        <v>12</v>
      </c>
      <c r="E584" s="21">
        <v>163750</v>
      </c>
    </row>
    <row r="585" spans="1:5" x14ac:dyDescent="0.25">
      <c r="A585" s="17" t="s">
        <v>66</v>
      </c>
      <c r="B585" s="24">
        <v>44888</v>
      </c>
      <c r="C585" s="15" t="s">
        <v>486</v>
      </c>
      <c r="D585" s="16" t="s">
        <v>12</v>
      </c>
      <c r="E585" s="21">
        <v>41500</v>
      </c>
    </row>
    <row r="586" spans="1:5" x14ac:dyDescent="0.25">
      <c r="A586" s="17" t="s">
        <v>221</v>
      </c>
      <c r="B586" s="24">
        <v>44888</v>
      </c>
      <c r="C586" s="15" t="s">
        <v>486</v>
      </c>
      <c r="D586" s="16" t="s">
        <v>12</v>
      </c>
      <c r="E586" s="21">
        <v>54695</v>
      </c>
    </row>
    <row r="587" spans="1:5" x14ac:dyDescent="0.25">
      <c r="A587" s="17" t="s">
        <v>483</v>
      </c>
      <c r="B587" s="24">
        <v>44928</v>
      </c>
      <c r="C587" s="15" t="s">
        <v>486</v>
      </c>
      <c r="D587" s="16" t="s">
        <v>12</v>
      </c>
      <c r="E587" s="21">
        <v>7700</v>
      </c>
    </row>
    <row r="588" spans="1:5" x14ac:dyDescent="0.25">
      <c r="A588" s="17" t="s">
        <v>485</v>
      </c>
      <c r="B588" s="24">
        <v>44928</v>
      </c>
      <c r="C588" s="15" t="s">
        <v>486</v>
      </c>
      <c r="D588" s="16" t="s">
        <v>12</v>
      </c>
      <c r="E588" s="21">
        <v>25000</v>
      </c>
    </row>
    <row r="589" spans="1:5" x14ac:dyDescent="0.25">
      <c r="A589" s="17" t="s">
        <v>1432</v>
      </c>
      <c r="B589" s="24">
        <v>44928</v>
      </c>
      <c r="C589" s="15" t="s">
        <v>486</v>
      </c>
      <c r="D589" s="16" t="s">
        <v>12</v>
      </c>
      <c r="E589" s="21">
        <v>1260000</v>
      </c>
    </row>
    <row r="590" spans="1:5" x14ac:dyDescent="0.25">
      <c r="A590" s="17" t="s">
        <v>1433</v>
      </c>
      <c r="B590" s="24">
        <v>44928</v>
      </c>
      <c r="C590" s="15" t="s">
        <v>486</v>
      </c>
      <c r="D590" s="16" t="s">
        <v>12</v>
      </c>
      <c r="E590" s="21">
        <v>5606007.5</v>
      </c>
    </row>
    <row r="591" spans="1:5" x14ac:dyDescent="0.25">
      <c r="A591" s="17" t="s">
        <v>1434</v>
      </c>
      <c r="B591" s="24">
        <v>44928</v>
      </c>
      <c r="C591" s="15" t="s">
        <v>486</v>
      </c>
      <c r="D591" s="16" t="s">
        <v>12</v>
      </c>
      <c r="E591" s="21">
        <v>547125</v>
      </c>
    </row>
    <row r="592" spans="1:5" x14ac:dyDescent="0.25">
      <c r="A592" s="17" t="s">
        <v>1435</v>
      </c>
      <c r="B592" s="24">
        <v>44928</v>
      </c>
      <c r="C592" s="15" t="s">
        <v>486</v>
      </c>
      <c r="D592" s="16" t="s">
        <v>12</v>
      </c>
      <c r="E592" s="21">
        <v>54625</v>
      </c>
    </row>
    <row r="593" spans="1:5" x14ac:dyDescent="0.25">
      <c r="A593" s="17" t="s">
        <v>1436</v>
      </c>
      <c r="B593" s="24">
        <v>44928</v>
      </c>
      <c r="C593" s="15" t="s">
        <v>486</v>
      </c>
      <c r="D593" s="16" t="s">
        <v>12</v>
      </c>
      <c r="E593" s="21">
        <v>3306812.5</v>
      </c>
    </row>
    <row r="594" spans="1:5" x14ac:dyDescent="0.25">
      <c r="A594" s="17" t="s">
        <v>1437</v>
      </c>
      <c r="B594" s="24">
        <v>44928</v>
      </c>
      <c r="C594" s="15" t="s">
        <v>486</v>
      </c>
      <c r="D594" s="16" t="s">
        <v>12</v>
      </c>
      <c r="E594" s="21">
        <v>28500</v>
      </c>
    </row>
    <row r="595" spans="1:5" x14ac:dyDescent="0.25">
      <c r="A595" s="17" t="s">
        <v>1438</v>
      </c>
      <c r="B595" s="24">
        <v>44928</v>
      </c>
      <c r="C595" s="15" t="s">
        <v>486</v>
      </c>
      <c r="D595" s="16" t="s">
        <v>12</v>
      </c>
      <c r="E595" s="21">
        <v>18000000</v>
      </c>
    </row>
    <row r="596" spans="1:5" x14ac:dyDescent="0.25">
      <c r="A596" s="17" t="s">
        <v>1541</v>
      </c>
      <c r="B596" s="24">
        <v>45016</v>
      </c>
      <c r="C596" s="15" t="s">
        <v>486</v>
      </c>
      <c r="D596" s="16" t="s">
        <v>12</v>
      </c>
      <c r="E596" s="21">
        <v>13416000</v>
      </c>
    </row>
    <row r="597" spans="1:5" x14ac:dyDescent="0.25">
      <c r="A597" s="17" t="s">
        <v>1542</v>
      </c>
      <c r="B597" s="24">
        <v>45016</v>
      </c>
      <c r="C597" s="15" t="s">
        <v>486</v>
      </c>
      <c r="D597" s="16" t="s">
        <v>12</v>
      </c>
      <c r="E597" s="21">
        <v>17802000</v>
      </c>
    </row>
    <row r="598" spans="1:5" x14ac:dyDescent="0.25">
      <c r="A598" s="17" t="s">
        <v>1440</v>
      </c>
      <c r="B598" s="24">
        <v>45201</v>
      </c>
      <c r="C598" s="15" t="s">
        <v>1439</v>
      </c>
      <c r="D598" s="16" t="s">
        <v>12</v>
      </c>
      <c r="E598" s="21">
        <v>733311.11</v>
      </c>
    </row>
    <row r="599" spans="1:5" ht="15.75" x14ac:dyDescent="0.25">
      <c r="B599" s="302" t="s">
        <v>504</v>
      </c>
      <c r="C599" s="302"/>
      <c r="D599" s="302"/>
      <c r="E599" s="234">
        <f>SUM(E13:E598)</f>
        <v>370246658.94000012</v>
      </c>
    </row>
    <row r="613" spans="1:5" ht="16.5" thickBot="1" x14ac:dyDescent="0.3">
      <c r="A613" s="129" t="s">
        <v>505</v>
      </c>
      <c r="B613" s="130"/>
      <c r="C613" s="130"/>
      <c r="D613" s="130"/>
      <c r="E613" s="130"/>
    </row>
    <row r="614" spans="1:5" ht="16.5" thickBot="1" x14ac:dyDescent="0.3">
      <c r="A614" s="141" t="s">
        <v>1036</v>
      </c>
      <c r="B614" s="141" t="s">
        <v>1037</v>
      </c>
      <c r="C614" s="142" t="s">
        <v>1038</v>
      </c>
      <c r="D614" s="143" t="s">
        <v>3</v>
      </c>
      <c r="E614" s="141" t="s">
        <v>1039</v>
      </c>
    </row>
    <row r="615" spans="1:5" x14ac:dyDescent="0.25">
      <c r="A615" s="16" t="s">
        <v>508</v>
      </c>
      <c r="B615" s="18">
        <v>44833</v>
      </c>
      <c r="C615" s="63" t="s">
        <v>506</v>
      </c>
      <c r="D615" s="64" t="s">
        <v>507</v>
      </c>
      <c r="E615" s="19">
        <v>6000000</v>
      </c>
    </row>
    <row r="616" spans="1:5" x14ac:dyDescent="0.25">
      <c r="A616" s="16" t="s">
        <v>510</v>
      </c>
      <c r="B616" s="18">
        <v>43348</v>
      </c>
      <c r="C616" s="63" t="s">
        <v>1127</v>
      </c>
      <c r="D616" s="64" t="s">
        <v>507</v>
      </c>
      <c r="E616" s="19">
        <v>999000</v>
      </c>
    </row>
    <row r="617" spans="1:5" x14ac:dyDescent="0.25">
      <c r="A617" s="16" t="s">
        <v>512</v>
      </c>
      <c r="B617" s="18">
        <v>44484</v>
      </c>
      <c r="C617" s="63" t="s">
        <v>1128</v>
      </c>
      <c r="D617" s="64" t="s">
        <v>507</v>
      </c>
      <c r="E617" s="19">
        <v>9431250</v>
      </c>
    </row>
    <row r="618" spans="1:5" x14ac:dyDescent="0.25">
      <c r="A618" s="16" t="s">
        <v>1129</v>
      </c>
      <c r="B618" s="18">
        <v>44958</v>
      </c>
      <c r="C618" s="63" t="s">
        <v>1130</v>
      </c>
      <c r="D618" s="64" t="s">
        <v>507</v>
      </c>
      <c r="E618" s="19">
        <v>7027020</v>
      </c>
    </row>
    <row r="619" spans="1:5" x14ac:dyDescent="0.25">
      <c r="A619" s="16" t="s">
        <v>1131</v>
      </c>
      <c r="B619" s="18">
        <v>44958</v>
      </c>
      <c r="C619" s="63" t="s">
        <v>1132</v>
      </c>
      <c r="D619" s="64" t="s">
        <v>507</v>
      </c>
      <c r="E619" s="19">
        <v>1386450</v>
      </c>
    </row>
    <row r="620" spans="1:5" x14ac:dyDescent="0.25">
      <c r="A620" s="16" t="s">
        <v>1133</v>
      </c>
      <c r="B620" s="18">
        <v>44958</v>
      </c>
      <c r="C620" s="63" t="s">
        <v>1134</v>
      </c>
      <c r="D620" s="64" t="s">
        <v>507</v>
      </c>
      <c r="E620" s="19">
        <v>693225</v>
      </c>
    </row>
    <row r="621" spans="1:5" x14ac:dyDescent="0.25">
      <c r="A621" s="16" t="s">
        <v>514</v>
      </c>
      <c r="B621" s="18">
        <v>44491</v>
      </c>
      <c r="C621" s="63" t="s">
        <v>513</v>
      </c>
      <c r="D621" s="64" t="s">
        <v>507</v>
      </c>
      <c r="E621" s="19">
        <v>424375</v>
      </c>
    </row>
    <row r="622" spans="1:5" x14ac:dyDescent="0.25">
      <c r="A622" s="16">
        <v>44256</v>
      </c>
      <c r="B622" s="18">
        <v>44774</v>
      </c>
      <c r="C622" s="63" t="s">
        <v>515</v>
      </c>
      <c r="D622" s="64" t="s">
        <v>507</v>
      </c>
      <c r="E622" s="19">
        <v>597836.25</v>
      </c>
    </row>
    <row r="623" spans="1:5" x14ac:dyDescent="0.25">
      <c r="A623" s="16" t="s">
        <v>517</v>
      </c>
      <c r="B623" s="18">
        <v>44028</v>
      </c>
      <c r="C623" s="63" t="s">
        <v>516</v>
      </c>
      <c r="D623" s="64" t="s">
        <v>507</v>
      </c>
      <c r="E623" s="19">
        <v>1130500</v>
      </c>
    </row>
    <row r="624" spans="1:5" x14ac:dyDescent="0.25">
      <c r="A624" s="16" t="s">
        <v>519</v>
      </c>
      <c r="B624" s="18">
        <v>43424</v>
      </c>
      <c r="C624" s="63" t="s">
        <v>518</v>
      </c>
      <c r="D624" s="64" t="s">
        <v>507</v>
      </c>
      <c r="E624" s="19">
        <v>1150000</v>
      </c>
    </row>
    <row r="625" spans="1:5" x14ac:dyDescent="0.25">
      <c r="A625" s="16">
        <v>23430002</v>
      </c>
      <c r="B625" s="18">
        <v>44561</v>
      </c>
      <c r="C625" s="63" t="s">
        <v>1135</v>
      </c>
      <c r="D625" s="64" t="s">
        <v>507</v>
      </c>
      <c r="E625" s="19">
        <v>223762.5</v>
      </c>
    </row>
    <row r="626" spans="1:5" x14ac:dyDescent="0.25">
      <c r="A626" s="16">
        <v>23430015</v>
      </c>
      <c r="B626" s="18">
        <v>44561</v>
      </c>
      <c r="C626" s="63" t="s">
        <v>1135</v>
      </c>
      <c r="D626" s="64" t="s">
        <v>507</v>
      </c>
      <c r="E626" s="19">
        <v>223762.5</v>
      </c>
    </row>
    <row r="627" spans="1:5" x14ac:dyDescent="0.25">
      <c r="A627" s="16">
        <v>23430003</v>
      </c>
      <c r="B627" s="18">
        <v>44561</v>
      </c>
      <c r="C627" s="63" t="s">
        <v>1135</v>
      </c>
      <c r="D627" s="64" t="s">
        <v>507</v>
      </c>
      <c r="E627" s="19">
        <v>223762.5</v>
      </c>
    </row>
    <row r="628" spans="1:5" x14ac:dyDescent="0.25">
      <c r="A628" s="16">
        <v>23430004</v>
      </c>
      <c r="B628" s="18">
        <v>44926</v>
      </c>
      <c r="C628" s="63" t="s">
        <v>1136</v>
      </c>
      <c r="D628" s="64" t="s">
        <v>507</v>
      </c>
      <c r="E628" s="19">
        <v>372937.5</v>
      </c>
    </row>
    <row r="629" spans="1:5" x14ac:dyDescent="0.25">
      <c r="A629" s="16">
        <v>23430005</v>
      </c>
      <c r="B629" s="18">
        <v>44926</v>
      </c>
      <c r="C629" s="63" t="s">
        <v>1137</v>
      </c>
      <c r="D629" s="64" t="s">
        <v>507</v>
      </c>
      <c r="E629" s="19">
        <v>149175</v>
      </c>
    </row>
    <row r="630" spans="1:5" x14ac:dyDescent="0.25">
      <c r="A630" s="16">
        <v>23430006</v>
      </c>
      <c r="B630" s="18">
        <v>44926</v>
      </c>
      <c r="C630" s="63" t="s">
        <v>1136</v>
      </c>
      <c r="D630" s="64" t="s">
        <v>507</v>
      </c>
      <c r="E630" s="19">
        <v>372937.5</v>
      </c>
    </row>
    <row r="631" spans="1:5" x14ac:dyDescent="0.25">
      <c r="A631" s="16">
        <v>23430007</v>
      </c>
      <c r="B631" s="18">
        <v>44926</v>
      </c>
      <c r="C631" s="63" t="s">
        <v>1137</v>
      </c>
      <c r="D631" s="64" t="s">
        <v>507</v>
      </c>
      <c r="E631" s="19">
        <v>149175</v>
      </c>
    </row>
    <row r="632" spans="1:5" x14ac:dyDescent="0.25">
      <c r="A632" s="16">
        <v>23430008</v>
      </c>
      <c r="B632" s="18">
        <v>44926</v>
      </c>
      <c r="C632" s="63" t="s">
        <v>1138</v>
      </c>
      <c r="D632" s="64" t="s">
        <v>507</v>
      </c>
      <c r="E632" s="19">
        <v>671287.5</v>
      </c>
    </row>
    <row r="633" spans="1:5" x14ac:dyDescent="0.25">
      <c r="A633" s="16">
        <v>23430009</v>
      </c>
      <c r="B633" s="18">
        <v>44926</v>
      </c>
      <c r="C633" s="63" t="s">
        <v>1139</v>
      </c>
      <c r="D633" s="64" t="s">
        <v>507</v>
      </c>
      <c r="E633" s="19">
        <v>522112.5</v>
      </c>
    </row>
    <row r="634" spans="1:5" x14ac:dyDescent="0.25">
      <c r="A634" s="16">
        <v>234300010</v>
      </c>
      <c r="B634" s="18">
        <v>44926</v>
      </c>
      <c r="C634" s="63" t="s">
        <v>1140</v>
      </c>
      <c r="D634" s="64" t="s">
        <v>507</v>
      </c>
      <c r="E634" s="19">
        <v>524790</v>
      </c>
    </row>
    <row r="635" spans="1:5" x14ac:dyDescent="0.25">
      <c r="A635" s="16">
        <v>23430011</v>
      </c>
      <c r="B635" s="18">
        <v>44926</v>
      </c>
      <c r="C635" s="63" t="s">
        <v>1138</v>
      </c>
      <c r="D635" s="64" t="s">
        <v>507</v>
      </c>
      <c r="E635" s="19">
        <v>671287.5</v>
      </c>
    </row>
    <row r="636" spans="1:5" x14ac:dyDescent="0.25">
      <c r="A636" s="16">
        <v>23430012</v>
      </c>
      <c r="B636" s="18">
        <v>44926</v>
      </c>
      <c r="C636" s="63" t="s">
        <v>1139</v>
      </c>
      <c r="D636" s="64" t="s">
        <v>507</v>
      </c>
      <c r="E636" s="19">
        <v>522112.5</v>
      </c>
    </row>
    <row r="637" spans="1:5" x14ac:dyDescent="0.25">
      <c r="A637" s="16">
        <v>23430013</v>
      </c>
      <c r="B637" s="18">
        <v>44926</v>
      </c>
      <c r="C637" s="63" t="s">
        <v>1141</v>
      </c>
      <c r="D637" s="64" t="s">
        <v>507</v>
      </c>
      <c r="E637" s="19">
        <v>522112.5</v>
      </c>
    </row>
    <row r="638" spans="1:5" x14ac:dyDescent="0.25">
      <c r="A638" s="16">
        <v>23430014</v>
      </c>
      <c r="B638" s="18">
        <v>44926</v>
      </c>
      <c r="C638" s="63" t="s">
        <v>1138</v>
      </c>
      <c r="D638" s="64" t="s">
        <v>507</v>
      </c>
      <c r="E638" s="19">
        <v>671287.5</v>
      </c>
    </row>
    <row r="639" spans="1:5" x14ac:dyDescent="0.25">
      <c r="A639" s="16">
        <v>23430016</v>
      </c>
      <c r="B639" s="18">
        <v>44926</v>
      </c>
      <c r="C639" s="63" t="s">
        <v>1135</v>
      </c>
      <c r="D639" s="64" t="s">
        <v>507</v>
      </c>
      <c r="E639" s="19">
        <v>223762.5</v>
      </c>
    </row>
    <row r="640" spans="1:5" x14ac:dyDescent="0.25">
      <c r="A640" s="16">
        <v>23430017</v>
      </c>
      <c r="B640" s="18">
        <v>44926</v>
      </c>
      <c r="C640" s="63" t="s">
        <v>1136</v>
      </c>
      <c r="D640" s="64" t="s">
        <v>507</v>
      </c>
      <c r="E640" s="19">
        <v>372937.5</v>
      </c>
    </row>
    <row r="641" spans="1:5" x14ac:dyDescent="0.25">
      <c r="A641" s="16">
        <v>23430018</v>
      </c>
      <c r="B641" s="18">
        <v>44926</v>
      </c>
      <c r="C641" s="63" t="s">
        <v>1137</v>
      </c>
      <c r="D641" s="64" t="s">
        <v>507</v>
      </c>
      <c r="E641" s="19">
        <v>149175</v>
      </c>
    </row>
    <row r="642" spans="1:5" x14ac:dyDescent="0.25">
      <c r="A642" s="16">
        <v>23430019</v>
      </c>
      <c r="B642" s="18">
        <v>44926</v>
      </c>
      <c r="C642" s="63" t="s">
        <v>1136</v>
      </c>
      <c r="D642" s="64" t="s">
        <v>507</v>
      </c>
      <c r="E642" s="19">
        <v>372937.5</v>
      </c>
    </row>
    <row r="643" spans="1:5" x14ac:dyDescent="0.25">
      <c r="A643" s="16">
        <v>23430020</v>
      </c>
      <c r="B643" s="18">
        <v>44926</v>
      </c>
      <c r="C643" s="63" t="s">
        <v>1137</v>
      </c>
      <c r="D643" s="64" t="s">
        <v>507</v>
      </c>
      <c r="E643" s="19">
        <v>149175</v>
      </c>
    </row>
    <row r="644" spans="1:5" x14ac:dyDescent="0.25">
      <c r="A644" s="16">
        <v>23430021</v>
      </c>
      <c r="B644" s="18">
        <v>44926</v>
      </c>
      <c r="C644" s="63" t="s">
        <v>1138</v>
      </c>
      <c r="D644" s="64" t="s">
        <v>507</v>
      </c>
      <c r="E644" s="19">
        <v>671287.5</v>
      </c>
    </row>
    <row r="645" spans="1:5" x14ac:dyDescent="0.25">
      <c r="A645" s="16">
        <v>23430022</v>
      </c>
      <c r="B645" s="18">
        <v>44926</v>
      </c>
      <c r="C645" s="63" t="s">
        <v>1139</v>
      </c>
      <c r="D645" s="64" t="s">
        <v>507</v>
      </c>
      <c r="E645" s="19">
        <v>522112.5</v>
      </c>
    </row>
    <row r="646" spans="1:5" x14ac:dyDescent="0.25">
      <c r="A646" s="16">
        <v>23430023</v>
      </c>
      <c r="B646" s="18">
        <v>44926</v>
      </c>
      <c r="C646" s="63" t="s">
        <v>1142</v>
      </c>
      <c r="D646" s="64" t="s">
        <v>507</v>
      </c>
      <c r="E646" s="19">
        <v>522112.5</v>
      </c>
    </row>
    <row r="647" spans="1:5" x14ac:dyDescent="0.25">
      <c r="A647" s="16">
        <v>23430024</v>
      </c>
      <c r="B647" s="18">
        <v>44926</v>
      </c>
      <c r="C647" s="63" t="s">
        <v>1138</v>
      </c>
      <c r="D647" s="64" t="s">
        <v>507</v>
      </c>
      <c r="E647" s="19">
        <v>671287.5</v>
      </c>
    </row>
    <row r="648" spans="1:5" x14ac:dyDescent="0.25">
      <c r="A648" s="16">
        <v>23430025</v>
      </c>
      <c r="B648" s="18">
        <v>44926</v>
      </c>
      <c r="C648" s="63" t="s">
        <v>1139</v>
      </c>
      <c r="D648" s="64" t="s">
        <v>507</v>
      </c>
      <c r="E648" s="19">
        <v>522112.5</v>
      </c>
    </row>
    <row r="649" spans="1:5" x14ac:dyDescent="0.25">
      <c r="A649" s="16">
        <v>23430026</v>
      </c>
      <c r="B649" s="18">
        <v>44926</v>
      </c>
      <c r="C649" s="63" t="s">
        <v>1139</v>
      </c>
      <c r="D649" s="64" t="s">
        <v>507</v>
      </c>
      <c r="E649" s="19">
        <v>522112.5</v>
      </c>
    </row>
    <row r="650" spans="1:5" x14ac:dyDescent="0.25">
      <c r="A650" s="16">
        <v>23430027</v>
      </c>
      <c r="B650" s="18">
        <v>44926</v>
      </c>
      <c r="C650" s="63" t="s">
        <v>1138</v>
      </c>
      <c r="D650" s="64" t="s">
        <v>507</v>
      </c>
      <c r="E650" s="19">
        <v>671287.5</v>
      </c>
    </row>
    <row r="651" spans="1:5" x14ac:dyDescent="0.25">
      <c r="A651" s="16" t="s">
        <v>1143</v>
      </c>
      <c r="B651" s="18">
        <v>44488</v>
      </c>
      <c r="C651" s="63" t="s">
        <v>520</v>
      </c>
      <c r="D651" s="64" t="s">
        <v>507</v>
      </c>
      <c r="E651" s="19">
        <v>93750</v>
      </c>
    </row>
    <row r="652" spans="1:5" x14ac:dyDescent="0.25">
      <c r="A652" s="16" t="s">
        <v>1144</v>
      </c>
      <c r="B652" s="18">
        <v>44488</v>
      </c>
      <c r="C652" s="63" t="s">
        <v>522</v>
      </c>
      <c r="D652" s="64" t="s">
        <v>507</v>
      </c>
      <c r="E652" s="19">
        <v>531250</v>
      </c>
    </row>
    <row r="653" spans="1:5" x14ac:dyDescent="0.25">
      <c r="A653" s="16" t="s">
        <v>1145</v>
      </c>
      <c r="B653" s="18">
        <v>44563</v>
      </c>
      <c r="C653" s="63" t="s">
        <v>524</v>
      </c>
      <c r="D653" s="64" t="s">
        <v>507</v>
      </c>
      <c r="E653" s="19">
        <v>3107544.38</v>
      </c>
    </row>
    <row r="654" spans="1:5" x14ac:dyDescent="0.25">
      <c r="A654" s="16" t="s">
        <v>529</v>
      </c>
      <c r="B654" s="18">
        <v>44652</v>
      </c>
      <c r="C654" s="63" t="s">
        <v>528</v>
      </c>
      <c r="D654" s="64" t="s">
        <v>507</v>
      </c>
      <c r="E654" s="19">
        <v>216318.75</v>
      </c>
    </row>
    <row r="655" spans="1:5" x14ac:dyDescent="0.25">
      <c r="A655" s="16">
        <v>28</v>
      </c>
      <c r="B655" s="18">
        <v>44652</v>
      </c>
      <c r="C655" s="63" t="s">
        <v>1148</v>
      </c>
      <c r="D655" s="64" t="s">
        <v>507</v>
      </c>
      <c r="E655" s="19">
        <v>780904.8</v>
      </c>
    </row>
    <row r="656" spans="1:5" x14ac:dyDescent="0.25">
      <c r="A656" s="16">
        <v>23</v>
      </c>
      <c r="B656" s="18">
        <v>44652</v>
      </c>
      <c r="C656" s="63" t="s">
        <v>1149</v>
      </c>
      <c r="D656" s="64" t="s">
        <v>507</v>
      </c>
      <c r="E656" s="19">
        <v>173534.4</v>
      </c>
    </row>
    <row r="657" spans="1:5" x14ac:dyDescent="0.25">
      <c r="A657" s="16">
        <v>24</v>
      </c>
      <c r="B657" s="18">
        <v>44652</v>
      </c>
      <c r="C657" s="63" t="s">
        <v>1150</v>
      </c>
      <c r="D657" s="64" t="s">
        <v>507</v>
      </c>
      <c r="E657" s="19">
        <v>867672</v>
      </c>
    </row>
    <row r="658" spans="1:5" x14ac:dyDescent="0.25">
      <c r="A658" s="16">
        <v>25</v>
      </c>
      <c r="B658" s="18">
        <v>44652</v>
      </c>
      <c r="C658" s="63" t="s">
        <v>1151</v>
      </c>
      <c r="D658" s="64" t="s">
        <v>507</v>
      </c>
      <c r="E658" s="19">
        <v>1735344</v>
      </c>
    </row>
    <row r="659" spans="1:5" x14ac:dyDescent="0.25">
      <c r="A659" s="16">
        <v>26</v>
      </c>
      <c r="B659" s="18">
        <v>44652</v>
      </c>
      <c r="C659" s="63" t="s">
        <v>1152</v>
      </c>
      <c r="D659" s="64" t="s">
        <v>507</v>
      </c>
      <c r="E659" s="19">
        <v>607370.4</v>
      </c>
    </row>
    <row r="660" spans="1:5" x14ac:dyDescent="0.25">
      <c r="A660" s="16">
        <v>27</v>
      </c>
      <c r="B660" s="18">
        <v>44652</v>
      </c>
      <c r="C660" s="63" t="s">
        <v>1153</v>
      </c>
      <c r="D660" s="64" t="s">
        <v>507</v>
      </c>
      <c r="E660" s="19">
        <v>520603.2</v>
      </c>
    </row>
    <row r="661" spans="1:5" x14ac:dyDescent="0.25">
      <c r="A661" s="16">
        <v>29</v>
      </c>
      <c r="B661" s="18">
        <v>44652</v>
      </c>
      <c r="C661" s="63" t="s">
        <v>1154</v>
      </c>
      <c r="D661" s="64" t="s">
        <v>507</v>
      </c>
      <c r="E661" s="19">
        <v>289224</v>
      </c>
    </row>
    <row r="662" spans="1:5" x14ac:dyDescent="0.25">
      <c r="A662" s="16">
        <v>30</v>
      </c>
      <c r="B662" s="18">
        <v>44652</v>
      </c>
      <c r="C662" s="63" t="s">
        <v>1155</v>
      </c>
      <c r="D662" s="64" t="s">
        <v>507</v>
      </c>
      <c r="E662" s="19">
        <v>433953</v>
      </c>
    </row>
    <row r="663" spans="1:5" x14ac:dyDescent="0.25">
      <c r="A663" s="16" t="s">
        <v>533</v>
      </c>
      <c r="B663" s="18">
        <v>44593</v>
      </c>
      <c r="C663" s="63" t="s">
        <v>532</v>
      </c>
      <c r="D663" s="64" t="s">
        <v>507</v>
      </c>
      <c r="E663" s="19">
        <v>931416.88</v>
      </c>
    </row>
    <row r="664" spans="1:5" x14ac:dyDescent="0.25">
      <c r="A664" s="16" t="s">
        <v>535</v>
      </c>
      <c r="B664" s="18">
        <v>43881</v>
      </c>
      <c r="C664" s="63" t="s">
        <v>534</v>
      </c>
      <c r="D664" s="64" t="s">
        <v>507</v>
      </c>
      <c r="E664" s="19">
        <v>96310</v>
      </c>
    </row>
    <row r="665" spans="1:5" x14ac:dyDescent="0.25">
      <c r="A665" s="16" t="s">
        <v>536</v>
      </c>
      <c r="B665" s="18">
        <v>43889</v>
      </c>
      <c r="C665" s="63" t="s">
        <v>534</v>
      </c>
      <c r="D665" s="64" t="s">
        <v>507</v>
      </c>
      <c r="E665" s="19">
        <v>96310</v>
      </c>
    </row>
    <row r="666" spans="1:5" x14ac:dyDescent="0.25">
      <c r="A666" s="16" t="s">
        <v>538</v>
      </c>
      <c r="B666" s="18">
        <v>43889</v>
      </c>
      <c r="C666" s="63" t="s">
        <v>537</v>
      </c>
      <c r="D666" s="64" t="s">
        <v>507</v>
      </c>
      <c r="E666" s="19">
        <v>128412.5</v>
      </c>
    </row>
    <row r="667" spans="1:5" x14ac:dyDescent="0.25">
      <c r="A667" s="16" t="s">
        <v>540</v>
      </c>
      <c r="B667" s="18">
        <v>44593</v>
      </c>
      <c r="C667" s="63" t="s">
        <v>539</v>
      </c>
      <c r="D667" s="64" t="s">
        <v>507</v>
      </c>
      <c r="E667" s="19">
        <v>1223692.5</v>
      </c>
    </row>
    <row r="668" spans="1:5" x14ac:dyDescent="0.25">
      <c r="A668" s="16" t="s">
        <v>542</v>
      </c>
      <c r="B668" s="18">
        <v>44475</v>
      </c>
      <c r="C668" s="63" t="s">
        <v>541</v>
      </c>
      <c r="D668" s="64" t="s">
        <v>507</v>
      </c>
      <c r="E668" s="19">
        <v>1781250</v>
      </c>
    </row>
    <row r="669" spans="1:5" x14ac:dyDescent="0.25">
      <c r="A669" s="16" t="s">
        <v>1156</v>
      </c>
      <c r="B669" s="18">
        <v>44837</v>
      </c>
      <c r="C669" s="63" t="s">
        <v>541</v>
      </c>
      <c r="D669" s="64" t="s">
        <v>507</v>
      </c>
      <c r="E669" s="19">
        <v>7335900</v>
      </c>
    </row>
    <row r="670" spans="1:5" x14ac:dyDescent="0.25">
      <c r="A670" s="16" t="s">
        <v>510</v>
      </c>
      <c r="B670" s="18">
        <v>43789</v>
      </c>
      <c r="C670" s="63" t="s">
        <v>1157</v>
      </c>
      <c r="D670" s="64" t="s">
        <v>507</v>
      </c>
      <c r="E670" s="19">
        <v>144507.5</v>
      </c>
    </row>
    <row r="671" spans="1:5" x14ac:dyDescent="0.25">
      <c r="A671" s="16" t="s">
        <v>1162</v>
      </c>
      <c r="B671" s="18">
        <v>44911</v>
      </c>
      <c r="C671" s="63" t="s">
        <v>1159</v>
      </c>
      <c r="D671" s="64" t="s">
        <v>507</v>
      </c>
      <c r="E671" s="19">
        <v>296875.8</v>
      </c>
    </row>
    <row r="672" spans="1:5" x14ac:dyDescent="0.25">
      <c r="A672" s="16" t="s">
        <v>1163</v>
      </c>
      <c r="B672" s="18">
        <v>44911</v>
      </c>
      <c r="C672" s="63" t="s">
        <v>1159</v>
      </c>
      <c r="D672" s="64" t="s">
        <v>507</v>
      </c>
      <c r="E672" s="19">
        <v>296875.8</v>
      </c>
    </row>
    <row r="673" spans="1:5" x14ac:dyDescent="0.25">
      <c r="A673" s="16" t="s">
        <v>1164</v>
      </c>
      <c r="B673" s="18">
        <v>44911</v>
      </c>
      <c r="C673" s="63" t="s">
        <v>1159</v>
      </c>
      <c r="D673" s="64" t="s">
        <v>507</v>
      </c>
      <c r="E673" s="19">
        <v>296875.8</v>
      </c>
    </row>
    <row r="674" spans="1:5" x14ac:dyDescent="0.25">
      <c r="A674" s="16" t="s">
        <v>1165</v>
      </c>
      <c r="B674" s="18">
        <v>44926</v>
      </c>
      <c r="C674" s="63" t="s">
        <v>1166</v>
      </c>
      <c r="D674" s="64" t="s">
        <v>507</v>
      </c>
      <c r="E674" s="19">
        <v>95940</v>
      </c>
    </row>
    <row r="675" spans="1:5" x14ac:dyDescent="0.25">
      <c r="A675" s="16" t="s">
        <v>1169</v>
      </c>
      <c r="B675" s="18">
        <v>44926</v>
      </c>
      <c r="C675" s="63" t="s">
        <v>1166</v>
      </c>
      <c r="D675" s="64" t="s">
        <v>507</v>
      </c>
      <c r="E675" s="19">
        <v>296695.62</v>
      </c>
    </row>
    <row r="676" spans="1:5" x14ac:dyDescent="0.25">
      <c r="A676" s="257">
        <v>221903167407</v>
      </c>
      <c r="B676" s="18">
        <v>44926</v>
      </c>
      <c r="C676" s="63" t="s">
        <v>1159</v>
      </c>
      <c r="D676" s="64" t="s">
        <v>507</v>
      </c>
      <c r="E676" s="19">
        <v>296875.8</v>
      </c>
    </row>
    <row r="677" spans="1:5" x14ac:dyDescent="0.25">
      <c r="A677" s="16" t="s">
        <v>1170</v>
      </c>
      <c r="B677" s="18">
        <v>44926</v>
      </c>
      <c r="C677" s="63" t="s">
        <v>1171</v>
      </c>
      <c r="D677" s="64" t="s">
        <v>507</v>
      </c>
      <c r="E677" s="19">
        <v>7795563.75</v>
      </c>
    </row>
    <row r="678" spans="1:5" x14ac:dyDescent="0.25">
      <c r="A678" s="16" t="s">
        <v>510</v>
      </c>
      <c r="B678" s="18">
        <v>43168</v>
      </c>
      <c r="C678" s="63" t="s">
        <v>545</v>
      </c>
      <c r="D678" s="64" t="s">
        <v>507</v>
      </c>
      <c r="E678" s="19">
        <v>134626.25</v>
      </c>
    </row>
    <row r="679" spans="1:5" x14ac:dyDescent="0.25">
      <c r="A679" s="16" t="s">
        <v>510</v>
      </c>
      <c r="B679" s="18">
        <v>43168</v>
      </c>
      <c r="C679" s="63" t="s">
        <v>546</v>
      </c>
      <c r="D679" s="64" t="s">
        <v>507</v>
      </c>
      <c r="E679" s="19">
        <v>296562.5</v>
      </c>
    </row>
    <row r="680" spans="1:5" x14ac:dyDescent="0.25">
      <c r="A680" s="16" t="s">
        <v>548</v>
      </c>
      <c r="B680" s="18">
        <v>44865</v>
      </c>
      <c r="C680" s="63" t="s">
        <v>547</v>
      </c>
      <c r="D680" s="64" t="s">
        <v>507</v>
      </c>
      <c r="E680" s="19">
        <v>1265625</v>
      </c>
    </row>
    <row r="681" spans="1:5" x14ac:dyDescent="0.25">
      <c r="A681" s="16" t="s">
        <v>550</v>
      </c>
      <c r="B681" s="18">
        <v>44865</v>
      </c>
      <c r="C681" s="63" t="s">
        <v>549</v>
      </c>
      <c r="D681" s="64" t="s">
        <v>507</v>
      </c>
      <c r="E681" s="19">
        <v>984375</v>
      </c>
    </row>
    <row r="682" spans="1:5" x14ac:dyDescent="0.25">
      <c r="A682" s="16" t="s">
        <v>552</v>
      </c>
      <c r="B682" s="18">
        <v>44865</v>
      </c>
      <c r="C682" s="63" t="s">
        <v>551</v>
      </c>
      <c r="D682" s="64" t="s">
        <v>507</v>
      </c>
      <c r="E682" s="19">
        <v>140625</v>
      </c>
    </row>
    <row r="683" spans="1:5" x14ac:dyDescent="0.25">
      <c r="A683" s="16" t="s">
        <v>554</v>
      </c>
      <c r="B683" s="18">
        <v>44865</v>
      </c>
      <c r="C683" s="63" t="s">
        <v>553</v>
      </c>
      <c r="D683" s="64" t="s">
        <v>507</v>
      </c>
      <c r="E683" s="19">
        <v>562500</v>
      </c>
    </row>
    <row r="684" spans="1:5" x14ac:dyDescent="0.25">
      <c r="A684" s="16" t="s">
        <v>555</v>
      </c>
      <c r="B684" s="18">
        <v>44865</v>
      </c>
      <c r="C684" s="63" t="s">
        <v>547</v>
      </c>
      <c r="D684" s="64" t="s">
        <v>507</v>
      </c>
      <c r="E684" s="19">
        <v>1265625</v>
      </c>
    </row>
    <row r="685" spans="1:5" x14ac:dyDescent="0.25">
      <c r="A685" s="16" t="s">
        <v>1198</v>
      </c>
      <c r="B685" s="18">
        <v>44958</v>
      </c>
      <c r="C685" s="63" t="s">
        <v>1445</v>
      </c>
      <c r="D685" s="64" t="s">
        <v>507</v>
      </c>
      <c r="E685" s="19">
        <v>1934887.5</v>
      </c>
    </row>
    <row r="686" spans="1:5" x14ac:dyDescent="0.25">
      <c r="A686" s="16" t="s">
        <v>557</v>
      </c>
      <c r="B686" s="18">
        <v>43867</v>
      </c>
      <c r="C686" s="63" t="s">
        <v>556</v>
      </c>
      <c r="D686" s="64" t="s">
        <v>507</v>
      </c>
      <c r="E686" s="19">
        <v>81000</v>
      </c>
    </row>
    <row r="687" spans="1:5" x14ac:dyDescent="0.25">
      <c r="A687" s="16" t="s">
        <v>559</v>
      </c>
      <c r="B687" s="18">
        <v>43801</v>
      </c>
      <c r="C687" s="63" t="s">
        <v>558</v>
      </c>
      <c r="D687" s="64" t="s">
        <v>507</v>
      </c>
      <c r="E687" s="19">
        <v>675</v>
      </c>
    </row>
    <row r="688" spans="1:5" x14ac:dyDescent="0.25">
      <c r="A688" s="16" t="s">
        <v>561</v>
      </c>
      <c r="B688" s="18">
        <v>44504</v>
      </c>
      <c r="C688" s="63" t="s">
        <v>560</v>
      </c>
      <c r="D688" s="64" t="s">
        <v>507</v>
      </c>
      <c r="E688" s="19">
        <v>3940450</v>
      </c>
    </row>
    <row r="689" spans="1:5" x14ac:dyDescent="0.25">
      <c r="A689" s="16" t="s">
        <v>562</v>
      </c>
      <c r="B689" s="18">
        <v>44593</v>
      </c>
      <c r="C689" s="63" t="s">
        <v>560</v>
      </c>
      <c r="D689" s="64" t="s">
        <v>507</v>
      </c>
      <c r="E689" s="19">
        <v>3940450</v>
      </c>
    </row>
    <row r="690" spans="1:5" x14ac:dyDescent="0.25">
      <c r="A690" s="16" t="s">
        <v>565</v>
      </c>
      <c r="B690" s="18">
        <v>43599</v>
      </c>
      <c r="C690" s="63" t="s">
        <v>563</v>
      </c>
      <c r="D690" s="64" t="s">
        <v>507</v>
      </c>
      <c r="E690" s="19">
        <v>697125</v>
      </c>
    </row>
    <row r="691" spans="1:5" x14ac:dyDescent="0.25">
      <c r="A691" s="16" t="s">
        <v>567</v>
      </c>
      <c r="B691" s="18">
        <v>43796</v>
      </c>
      <c r="C691" s="63" t="s">
        <v>566</v>
      </c>
      <c r="D691" s="64" t="s">
        <v>507</v>
      </c>
      <c r="E691" s="19">
        <v>765625</v>
      </c>
    </row>
    <row r="692" spans="1:5" x14ac:dyDescent="0.25">
      <c r="A692" s="16" t="s">
        <v>569</v>
      </c>
      <c r="B692" s="18">
        <v>43448</v>
      </c>
      <c r="C692" s="63" t="s">
        <v>568</v>
      </c>
      <c r="D692" s="64" t="s">
        <v>507</v>
      </c>
      <c r="E692" s="19">
        <v>814312.5</v>
      </c>
    </row>
    <row r="693" spans="1:5" x14ac:dyDescent="0.25">
      <c r="A693" s="16" t="s">
        <v>571</v>
      </c>
      <c r="B693" s="18">
        <v>43599</v>
      </c>
      <c r="C693" s="63" t="s">
        <v>570</v>
      </c>
      <c r="D693" s="64" t="s">
        <v>507</v>
      </c>
      <c r="E693" s="19">
        <v>929500</v>
      </c>
    </row>
    <row r="694" spans="1:5" x14ac:dyDescent="0.25">
      <c r="A694" s="16" t="s">
        <v>573</v>
      </c>
      <c r="B694" s="18">
        <v>43816</v>
      </c>
      <c r="C694" s="63" t="s">
        <v>572</v>
      </c>
      <c r="D694" s="64" t="s">
        <v>507</v>
      </c>
      <c r="E694" s="19">
        <v>771847.5</v>
      </c>
    </row>
    <row r="695" spans="1:5" x14ac:dyDescent="0.25">
      <c r="A695" s="16" t="s">
        <v>575</v>
      </c>
      <c r="B695" s="18">
        <v>43586</v>
      </c>
      <c r="C695" s="63" t="s">
        <v>574</v>
      </c>
      <c r="D695" s="64" t="s">
        <v>507</v>
      </c>
      <c r="E695" s="19">
        <v>1531250</v>
      </c>
    </row>
    <row r="696" spans="1:5" x14ac:dyDescent="0.25">
      <c r="A696" s="16" t="s">
        <v>577</v>
      </c>
      <c r="B696" s="18">
        <v>43504</v>
      </c>
      <c r="C696" s="63" t="s">
        <v>576</v>
      </c>
      <c r="D696" s="64" t="s">
        <v>507</v>
      </c>
      <c r="E696" s="19">
        <v>29224734.379999999</v>
      </c>
    </row>
    <row r="697" spans="1:5" x14ac:dyDescent="0.25">
      <c r="A697" s="16" t="s">
        <v>579</v>
      </c>
      <c r="B697" s="18">
        <v>43599</v>
      </c>
      <c r="C697" s="63" t="s">
        <v>578</v>
      </c>
      <c r="D697" s="64" t="s">
        <v>507</v>
      </c>
      <c r="E697" s="19">
        <v>38036812.5</v>
      </c>
    </row>
    <row r="698" spans="1:5" x14ac:dyDescent="0.25">
      <c r="A698" s="16" t="s">
        <v>1173</v>
      </c>
      <c r="B698" s="18">
        <v>44501</v>
      </c>
      <c r="C698" s="63" t="s">
        <v>1174</v>
      </c>
      <c r="D698" s="64" t="s">
        <v>507</v>
      </c>
      <c r="E698" s="19">
        <v>697125</v>
      </c>
    </row>
    <row r="699" spans="1:5" x14ac:dyDescent="0.25">
      <c r="A699" s="16" t="s">
        <v>581</v>
      </c>
      <c r="B699" s="18">
        <v>44593</v>
      </c>
      <c r="C699" s="63" t="s">
        <v>580</v>
      </c>
      <c r="D699" s="64" t="s">
        <v>507</v>
      </c>
      <c r="E699" s="19">
        <v>662312.5</v>
      </c>
    </row>
    <row r="700" spans="1:5" x14ac:dyDescent="0.25">
      <c r="A700" s="16" t="s">
        <v>1175</v>
      </c>
      <c r="B700" s="18">
        <v>44593</v>
      </c>
      <c r="C700" s="63" t="s">
        <v>580</v>
      </c>
      <c r="D700" s="64" t="s">
        <v>507</v>
      </c>
      <c r="E700" s="19">
        <v>662312.5</v>
      </c>
    </row>
    <row r="701" spans="1:5" x14ac:dyDescent="0.25">
      <c r="A701" s="16" t="s">
        <v>583</v>
      </c>
      <c r="B701" s="18">
        <v>44593</v>
      </c>
      <c r="C701" s="63" t="s">
        <v>580</v>
      </c>
      <c r="D701" s="64" t="s">
        <v>507</v>
      </c>
      <c r="E701" s="19">
        <v>662312.5</v>
      </c>
    </row>
    <row r="702" spans="1:5" x14ac:dyDescent="0.25">
      <c r="A702" s="16" t="s">
        <v>1444</v>
      </c>
      <c r="B702" s="18">
        <v>45016</v>
      </c>
      <c r="C702" s="63" t="s">
        <v>1443</v>
      </c>
      <c r="D702" s="64" t="s">
        <v>507</v>
      </c>
      <c r="E702" s="19">
        <v>2034624</v>
      </c>
    </row>
    <row r="703" spans="1:5" x14ac:dyDescent="0.25">
      <c r="A703" s="16" t="s">
        <v>585</v>
      </c>
      <c r="B703" s="18">
        <v>43602</v>
      </c>
      <c r="C703" s="63" t="s">
        <v>584</v>
      </c>
      <c r="D703" s="64" t="s">
        <v>507</v>
      </c>
      <c r="E703" s="19">
        <v>549721.25</v>
      </c>
    </row>
    <row r="704" spans="1:5" x14ac:dyDescent="0.25">
      <c r="A704" s="16" t="s">
        <v>585</v>
      </c>
      <c r="B704" s="18">
        <v>43402</v>
      </c>
      <c r="C704" s="63" t="s">
        <v>586</v>
      </c>
      <c r="D704" s="64" t="s">
        <v>507</v>
      </c>
      <c r="E704" s="19">
        <v>797397.5</v>
      </c>
    </row>
    <row r="705" spans="1:5" x14ac:dyDescent="0.25">
      <c r="A705" s="16" t="s">
        <v>585</v>
      </c>
      <c r="B705" s="18">
        <v>43402</v>
      </c>
      <c r="C705" s="63" t="s">
        <v>587</v>
      </c>
      <c r="D705" s="64" t="s">
        <v>507</v>
      </c>
      <c r="E705" s="19">
        <v>33807.5</v>
      </c>
    </row>
    <row r="706" spans="1:5" x14ac:dyDescent="0.25">
      <c r="A706" s="16" t="s">
        <v>585</v>
      </c>
      <c r="B706" s="18">
        <v>43402</v>
      </c>
      <c r="C706" s="63" t="s">
        <v>588</v>
      </c>
      <c r="D706" s="64" t="s">
        <v>507</v>
      </c>
      <c r="E706" s="19">
        <v>236652.5</v>
      </c>
    </row>
    <row r="707" spans="1:5" x14ac:dyDescent="0.25">
      <c r="A707" s="16" t="s">
        <v>590</v>
      </c>
      <c r="B707" s="18">
        <v>43306</v>
      </c>
      <c r="C707" s="63" t="s">
        <v>589</v>
      </c>
      <c r="D707" s="64" t="s">
        <v>507</v>
      </c>
      <c r="E707" s="19">
        <v>117125</v>
      </c>
    </row>
    <row r="708" spans="1:5" x14ac:dyDescent="0.25">
      <c r="A708" s="16" t="s">
        <v>585</v>
      </c>
      <c r="B708" s="18">
        <v>43391</v>
      </c>
      <c r="C708" s="63" t="s">
        <v>591</v>
      </c>
      <c r="D708" s="64" t="s">
        <v>507</v>
      </c>
      <c r="E708" s="19">
        <v>971578.13</v>
      </c>
    </row>
    <row r="709" spans="1:5" x14ac:dyDescent="0.25">
      <c r="A709" s="16" t="s">
        <v>585</v>
      </c>
      <c r="B709" s="18">
        <v>43452</v>
      </c>
      <c r="C709" s="63" t="s">
        <v>592</v>
      </c>
      <c r="D709" s="64" t="s">
        <v>507</v>
      </c>
      <c r="E709" s="19">
        <v>127230.63</v>
      </c>
    </row>
    <row r="710" spans="1:5" x14ac:dyDescent="0.25">
      <c r="A710" s="16" t="s">
        <v>585</v>
      </c>
      <c r="B710" s="18">
        <v>43452</v>
      </c>
      <c r="C710" s="63" t="s">
        <v>593</v>
      </c>
      <c r="D710" s="64" t="s">
        <v>507</v>
      </c>
      <c r="E710" s="19">
        <v>138796.88</v>
      </c>
    </row>
    <row r="711" spans="1:5" x14ac:dyDescent="0.25">
      <c r="A711" s="16" t="s">
        <v>595</v>
      </c>
      <c r="B711" s="18">
        <v>43451</v>
      </c>
      <c r="C711" s="63" t="s">
        <v>594</v>
      </c>
      <c r="D711" s="64" t="s">
        <v>507</v>
      </c>
      <c r="E711" s="19">
        <v>14843.75</v>
      </c>
    </row>
    <row r="712" spans="1:5" x14ac:dyDescent="0.25">
      <c r="A712" s="16" t="s">
        <v>585</v>
      </c>
      <c r="B712" s="18">
        <v>43550</v>
      </c>
      <c r="C712" s="63" t="s">
        <v>596</v>
      </c>
      <c r="D712" s="64" t="s">
        <v>507</v>
      </c>
      <c r="E712" s="19">
        <v>242895</v>
      </c>
    </row>
    <row r="713" spans="1:5" x14ac:dyDescent="0.25">
      <c r="A713" s="16" t="s">
        <v>598</v>
      </c>
      <c r="B713" s="18">
        <v>43550</v>
      </c>
      <c r="C713" s="63" t="s">
        <v>597</v>
      </c>
      <c r="D713" s="64" t="s">
        <v>507</v>
      </c>
      <c r="E713" s="19">
        <v>29687.5</v>
      </c>
    </row>
    <row r="714" spans="1:5" x14ac:dyDescent="0.25">
      <c r="A714" s="16" t="s">
        <v>600</v>
      </c>
      <c r="B714" s="18">
        <v>43550</v>
      </c>
      <c r="C714" s="63" t="s">
        <v>599</v>
      </c>
      <c r="D714" s="64" t="s">
        <v>507</v>
      </c>
      <c r="E714" s="19">
        <v>367187.5</v>
      </c>
    </row>
    <row r="715" spans="1:5" x14ac:dyDescent="0.25">
      <c r="A715" s="16" t="s">
        <v>601</v>
      </c>
      <c r="B715" s="18">
        <v>43391</v>
      </c>
      <c r="C715" s="63" t="s">
        <v>599</v>
      </c>
      <c r="D715" s="64" t="s">
        <v>507</v>
      </c>
      <c r="E715" s="19">
        <v>367187.5</v>
      </c>
    </row>
    <row r="716" spans="1:5" x14ac:dyDescent="0.25">
      <c r="A716" s="16" t="s">
        <v>585</v>
      </c>
      <c r="B716" s="18">
        <v>43307</v>
      </c>
      <c r="C716" s="63" t="s">
        <v>602</v>
      </c>
      <c r="D716" s="64" t="s">
        <v>507</v>
      </c>
      <c r="E716" s="19">
        <v>46265.61</v>
      </c>
    </row>
    <row r="717" spans="1:5" x14ac:dyDescent="0.25">
      <c r="A717" s="16" t="s">
        <v>604</v>
      </c>
      <c r="B717" s="18">
        <v>43447</v>
      </c>
      <c r="C717" s="63" t="s">
        <v>603</v>
      </c>
      <c r="D717" s="64" t="s">
        <v>507</v>
      </c>
      <c r="E717" s="19">
        <v>1406563.75</v>
      </c>
    </row>
    <row r="718" spans="1:5" x14ac:dyDescent="0.25">
      <c r="A718" s="16" t="s">
        <v>1176</v>
      </c>
      <c r="B718" s="18">
        <v>43137</v>
      </c>
      <c r="C718" s="63" t="s">
        <v>605</v>
      </c>
      <c r="D718" s="64" t="s">
        <v>507</v>
      </c>
      <c r="E718" s="19">
        <v>7882.5</v>
      </c>
    </row>
    <row r="719" spans="1:5" x14ac:dyDescent="0.25">
      <c r="A719" s="16">
        <v>1035</v>
      </c>
      <c r="B719" s="18">
        <v>43265</v>
      </c>
      <c r="C719" s="63" t="s">
        <v>606</v>
      </c>
      <c r="D719" s="64" t="s">
        <v>507</v>
      </c>
      <c r="E719" s="19">
        <v>11016.88</v>
      </c>
    </row>
    <row r="720" spans="1:5" x14ac:dyDescent="0.25">
      <c r="A720" s="16" t="s">
        <v>608</v>
      </c>
      <c r="B720" s="18">
        <v>43718</v>
      </c>
      <c r="C720" s="63" t="s">
        <v>607</v>
      </c>
      <c r="D720" s="64" t="s">
        <v>507</v>
      </c>
      <c r="E720" s="19">
        <v>159804.38</v>
      </c>
    </row>
    <row r="721" spans="1:5" x14ac:dyDescent="0.25">
      <c r="A721" s="16" t="s">
        <v>610</v>
      </c>
      <c r="B721" s="18">
        <v>43718</v>
      </c>
      <c r="C721" s="63" t="s">
        <v>609</v>
      </c>
      <c r="D721" s="64" t="s">
        <v>507</v>
      </c>
      <c r="E721" s="19">
        <v>159990.63</v>
      </c>
    </row>
    <row r="722" spans="1:5" x14ac:dyDescent="0.25">
      <c r="A722" s="16" t="s">
        <v>1177</v>
      </c>
      <c r="B722" s="18">
        <v>43265</v>
      </c>
      <c r="C722" s="63" t="s">
        <v>611</v>
      </c>
      <c r="D722" s="64" t="s">
        <v>507</v>
      </c>
      <c r="E722" s="19">
        <v>1721.25</v>
      </c>
    </row>
    <row r="723" spans="1:5" x14ac:dyDescent="0.25">
      <c r="A723" s="16" t="s">
        <v>1178</v>
      </c>
      <c r="B723" s="18">
        <v>43546</v>
      </c>
      <c r="C723" s="63" t="s">
        <v>612</v>
      </c>
      <c r="D723" s="64" t="s">
        <v>507</v>
      </c>
      <c r="E723" s="19">
        <v>17771.240000000002</v>
      </c>
    </row>
    <row r="724" spans="1:5" x14ac:dyDescent="0.25">
      <c r="A724" s="16" t="s">
        <v>510</v>
      </c>
      <c r="B724" s="18">
        <v>43817</v>
      </c>
      <c r="C724" s="63" t="s">
        <v>613</v>
      </c>
      <c r="D724" s="64" t="s">
        <v>507</v>
      </c>
      <c r="E724" s="19">
        <v>3984398.13</v>
      </c>
    </row>
    <row r="725" spans="1:5" x14ac:dyDescent="0.25">
      <c r="A725" s="16" t="s">
        <v>510</v>
      </c>
      <c r="B725" s="18">
        <v>43770</v>
      </c>
      <c r="C725" s="63" t="s">
        <v>614</v>
      </c>
      <c r="D725" s="64" t="s">
        <v>507</v>
      </c>
      <c r="E725" s="19">
        <v>682500</v>
      </c>
    </row>
    <row r="726" spans="1:5" x14ac:dyDescent="0.25">
      <c r="A726" s="16" t="s">
        <v>616</v>
      </c>
      <c r="B726" s="18">
        <v>43862</v>
      </c>
      <c r="C726" s="63" t="s">
        <v>615</v>
      </c>
      <c r="D726" s="64" t="s">
        <v>507</v>
      </c>
      <c r="E726" s="19">
        <v>9900000</v>
      </c>
    </row>
    <row r="727" spans="1:5" x14ac:dyDescent="0.25">
      <c r="A727" s="16" t="s">
        <v>510</v>
      </c>
      <c r="B727" s="18">
        <v>43970</v>
      </c>
      <c r="C727" s="63" t="s">
        <v>615</v>
      </c>
      <c r="D727" s="64" t="s">
        <v>507</v>
      </c>
      <c r="E727" s="19">
        <v>9900000</v>
      </c>
    </row>
    <row r="728" spans="1:5" x14ac:dyDescent="0.25">
      <c r="A728" s="16" t="s">
        <v>510</v>
      </c>
      <c r="B728" s="18">
        <v>43111</v>
      </c>
      <c r="C728" s="63" t="s">
        <v>617</v>
      </c>
      <c r="D728" s="64" t="s">
        <v>507</v>
      </c>
      <c r="E728" s="19">
        <v>5612500</v>
      </c>
    </row>
    <row r="729" spans="1:5" x14ac:dyDescent="0.25">
      <c r="A729" s="16" t="s">
        <v>619</v>
      </c>
      <c r="B729" s="18">
        <v>43952</v>
      </c>
      <c r="C729" s="63" t="s">
        <v>618</v>
      </c>
      <c r="D729" s="64" t="s">
        <v>507</v>
      </c>
      <c r="E729" s="19">
        <v>1046875</v>
      </c>
    </row>
    <row r="730" spans="1:5" x14ac:dyDescent="0.25">
      <c r="A730" s="16" t="s">
        <v>620</v>
      </c>
      <c r="B730" s="18">
        <v>43952</v>
      </c>
      <c r="C730" s="63" t="s">
        <v>618</v>
      </c>
      <c r="D730" s="64" t="s">
        <v>507</v>
      </c>
      <c r="E730" s="19">
        <v>1046875</v>
      </c>
    </row>
    <row r="731" spans="1:5" x14ac:dyDescent="0.25">
      <c r="A731" s="16" t="s">
        <v>622</v>
      </c>
      <c r="B731" s="18">
        <v>44501</v>
      </c>
      <c r="C731" s="63" t="s">
        <v>621</v>
      </c>
      <c r="D731" s="64" t="s">
        <v>507</v>
      </c>
      <c r="E731" s="19">
        <v>4375000</v>
      </c>
    </row>
    <row r="732" spans="1:5" x14ac:dyDescent="0.25">
      <c r="A732" s="16" t="s">
        <v>624</v>
      </c>
      <c r="B732" s="18">
        <v>44501</v>
      </c>
      <c r="C732" s="63" t="s">
        <v>623</v>
      </c>
      <c r="D732" s="64" t="s">
        <v>507</v>
      </c>
      <c r="E732" s="19">
        <v>121500</v>
      </c>
    </row>
    <row r="733" spans="1:5" x14ac:dyDescent="0.25">
      <c r="A733" s="16" t="s">
        <v>627</v>
      </c>
      <c r="B733" s="18">
        <v>44925</v>
      </c>
      <c r="C733" s="63" t="s">
        <v>626</v>
      </c>
      <c r="D733" s="64" t="s">
        <v>507</v>
      </c>
      <c r="E733" s="19">
        <v>1496100</v>
      </c>
    </row>
    <row r="734" spans="1:5" x14ac:dyDescent="0.25">
      <c r="A734" s="16" t="s">
        <v>630</v>
      </c>
      <c r="B734" s="18">
        <v>44925</v>
      </c>
      <c r="C734" s="63" t="s">
        <v>629</v>
      </c>
      <c r="D734" s="64" t="s">
        <v>507</v>
      </c>
      <c r="E734" s="19">
        <v>12168525</v>
      </c>
    </row>
    <row r="735" spans="1:5" x14ac:dyDescent="0.25">
      <c r="A735" s="16">
        <v>510526002</v>
      </c>
      <c r="B735" s="18">
        <v>44879</v>
      </c>
      <c r="C735" s="63" t="s">
        <v>1179</v>
      </c>
      <c r="D735" s="64" t="s">
        <v>507</v>
      </c>
      <c r="E735" s="19">
        <v>2054227.5</v>
      </c>
    </row>
    <row r="736" spans="1:5" x14ac:dyDescent="0.25">
      <c r="A736" s="16" t="s">
        <v>1180</v>
      </c>
      <c r="B736" s="18">
        <v>44926</v>
      </c>
      <c r="C736" s="63" t="s">
        <v>633</v>
      </c>
      <c r="D736" s="64" t="s">
        <v>507</v>
      </c>
      <c r="E736" s="19">
        <v>1382500</v>
      </c>
    </row>
    <row r="737" spans="1:5" x14ac:dyDescent="0.25">
      <c r="A737" s="16" t="s">
        <v>632</v>
      </c>
      <c r="B737" s="18">
        <v>44593</v>
      </c>
      <c r="C737" s="63" t="s">
        <v>631</v>
      </c>
      <c r="D737" s="64" t="s">
        <v>507</v>
      </c>
      <c r="E737" s="19">
        <v>4703125</v>
      </c>
    </row>
    <row r="738" spans="1:5" x14ac:dyDescent="0.25">
      <c r="A738" s="16" t="s">
        <v>1181</v>
      </c>
      <c r="B738" s="18">
        <v>44505</v>
      </c>
      <c r="C738" s="63" t="s">
        <v>1182</v>
      </c>
      <c r="D738" s="64" t="s">
        <v>507</v>
      </c>
      <c r="E738" s="19">
        <v>4354506</v>
      </c>
    </row>
    <row r="739" spans="1:5" x14ac:dyDescent="0.25">
      <c r="A739" s="16" t="s">
        <v>1183</v>
      </c>
      <c r="B739" s="18">
        <v>44505</v>
      </c>
      <c r="C739" s="63" t="s">
        <v>1182</v>
      </c>
      <c r="D739" s="64" t="s">
        <v>507</v>
      </c>
      <c r="E739" s="19">
        <v>4354506</v>
      </c>
    </row>
    <row r="740" spans="1:5" x14ac:dyDescent="0.25">
      <c r="A740" s="16" t="s">
        <v>1184</v>
      </c>
      <c r="B740" s="18">
        <v>44926</v>
      </c>
      <c r="C740" s="63" t="s">
        <v>1185</v>
      </c>
      <c r="D740" s="64" t="s">
        <v>507</v>
      </c>
      <c r="E740" s="19">
        <v>11076624</v>
      </c>
    </row>
    <row r="741" spans="1:5" x14ac:dyDescent="0.25">
      <c r="A741" s="16">
        <v>3</v>
      </c>
      <c r="B741" s="18">
        <v>44926</v>
      </c>
      <c r="C741" s="63" t="s">
        <v>1186</v>
      </c>
      <c r="D741" s="64" t="s">
        <v>507</v>
      </c>
      <c r="E741" s="19">
        <v>14973900</v>
      </c>
    </row>
    <row r="742" spans="1:5" x14ac:dyDescent="0.25">
      <c r="A742" s="16" t="s">
        <v>1187</v>
      </c>
      <c r="B742" s="18">
        <v>44958</v>
      </c>
      <c r="C742" s="63" t="s">
        <v>1188</v>
      </c>
      <c r="D742" s="64" t="s">
        <v>507</v>
      </c>
      <c r="E742" s="19">
        <v>1011348.75</v>
      </c>
    </row>
    <row r="743" spans="1:5" x14ac:dyDescent="0.25">
      <c r="A743" s="16" t="s">
        <v>1189</v>
      </c>
      <c r="B743" s="18">
        <v>44958</v>
      </c>
      <c r="C743" s="63" t="s">
        <v>1190</v>
      </c>
      <c r="D743" s="64" t="s">
        <v>507</v>
      </c>
      <c r="E743" s="19">
        <v>7004335.8799999999</v>
      </c>
    </row>
    <row r="744" spans="1:5" x14ac:dyDescent="0.25">
      <c r="A744" s="16" t="s">
        <v>1191</v>
      </c>
      <c r="B744" s="18">
        <v>44958</v>
      </c>
      <c r="C744" s="63" t="s">
        <v>1192</v>
      </c>
      <c r="D744" s="64" t="s">
        <v>507</v>
      </c>
      <c r="E744" s="19">
        <v>7256444.6299999999</v>
      </c>
    </row>
    <row r="745" spans="1:5" x14ac:dyDescent="0.25">
      <c r="A745" s="16" t="s">
        <v>1193</v>
      </c>
      <c r="B745" s="18">
        <v>44958</v>
      </c>
      <c r="C745" s="63" t="s">
        <v>1192</v>
      </c>
      <c r="D745" s="64" t="s">
        <v>507</v>
      </c>
      <c r="E745" s="19">
        <v>7256444.6299999999</v>
      </c>
    </row>
    <row r="746" spans="1:5" x14ac:dyDescent="0.25">
      <c r="A746" s="16" t="s">
        <v>510</v>
      </c>
      <c r="B746" s="18">
        <v>43546</v>
      </c>
      <c r="C746" s="63" t="s">
        <v>642</v>
      </c>
      <c r="D746" s="64" t="s">
        <v>507</v>
      </c>
      <c r="E746" s="19">
        <v>6743750.4000000004</v>
      </c>
    </row>
    <row r="747" spans="1:5" x14ac:dyDescent="0.25">
      <c r="A747" s="16" t="s">
        <v>644</v>
      </c>
      <c r="B747" s="18">
        <v>43983</v>
      </c>
      <c r="C747" s="63" t="s">
        <v>643</v>
      </c>
      <c r="D747" s="64" t="s">
        <v>507</v>
      </c>
      <c r="E747" s="19">
        <v>672686.94</v>
      </c>
    </row>
    <row r="748" spans="1:5" x14ac:dyDescent="0.25">
      <c r="A748" s="16" t="s">
        <v>646</v>
      </c>
      <c r="B748" s="18">
        <v>43525</v>
      </c>
      <c r="C748" s="63" t="s">
        <v>645</v>
      </c>
      <c r="D748" s="64" t="s">
        <v>507</v>
      </c>
      <c r="E748" s="19">
        <v>691824</v>
      </c>
    </row>
    <row r="749" spans="1:5" x14ac:dyDescent="0.25">
      <c r="A749" s="16">
        <v>43498</v>
      </c>
      <c r="B749" s="18">
        <v>44615</v>
      </c>
      <c r="C749" s="63" t="s">
        <v>1194</v>
      </c>
      <c r="D749" s="64" t="s">
        <v>507</v>
      </c>
      <c r="E749" s="19">
        <v>1317431.25</v>
      </c>
    </row>
    <row r="750" spans="1:5" x14ac:dyDescent="0.25">
      <c r="A750" s="16">
        <v>43499</v>
      </c>
      <c r="B750" s="18">
        <v>44615</v>
      </c>
      <c r="C750" s="63" t="s">
        <v>1195</v>
      </c>
      <c r="D750" s="64" t="s">
        <v>507</v>
      </c>
      <c r="E750" s="19">
        <v>3171869.4</v>
      </c>
    </row>
    <row r="751" spans="1:5" x14ac:dyDescent="0.25">
      <c r="A751" s="16" t="s">
        <v>648</v>
      </c>
      <c r="B751" s="18">
        <v>44012</v>
      </c>
      <c r="C751" s="63" t="s">
        <v>647</v>
      </c>
      <c r="D751" s="64" t="s">
        <v>507</v>
      </c>
      <c r="E751" s="19">
        <v>901256.96</v>
      </c>
    </row>
    <row r="752" spans="1:5" x14ac:dyDescent="0.25">
      <c r="A752" s="16">
        <v>1307</v>
      </c>
      <c r="B752" s="18">
        <v>44530</v>
      </c>
      <c r="C752" s="63" t="s">
        <v>649</v>
      </c>
      <c r="D752" s="64" t="s">
        <v>507</v>
      </c>
      <c r="E752" s="19">
        <v>579360</v>
      </c>
    </row>
    <row r="753" spans="1:5" x14ac:dyDescent="0.25">
      <c r="A753" s="16" t="s">
        <v>651</v>
      </c>
      <c r="B753" s="18">
        <v>44393</v>
      </c>
      <c r="C753" s="63" t="s">
        <v>650</v>
      </c>
      <c r="D753" s="64" t="s">
        <v>507</v>
      </c>
      <c r="E753" s="19">
        <v>4072560</v>
      </c>
    </row>
    <row r="754" spans="1:5" x14ac:dyDescent="0.25">
      <c r="A754" s="16">
        <v>34838</v>
      </c>
      <c r="B754" s="18">
        <v>44986</v>
      </c>
      <c r="C754" s="63" t="s">
        <v>1446</v>
      </c>
      <c r="D754" s="64" t="s">
        <v>507</v>
      </c>
      <c r="E754" s="19">
        <v>2696523</v>
      </c>
    </row>
    <row r="755" spans="1:5" x14ac:dyDescent="0.25">
      <c r="A755" s="16" t="s">
        <v>653</v>
      </c>
      <c r="B755" s="18">
        <v>44481</v>
      </c>
      <c r="C755" s="63" t="s">
        <v>652</v>
      </c>
      <c r="D755" s="64" t="s">
        <v>507</v>
      </c>
      <c r="E755" s="19">
        <v>147566.39999999999</v>
      </c>
    </row>
    <row r="756" spans="1:5" x14ac:dyDescent="0.25">
      <c r="A756" s="16">
        <v>21816</v>
      </c>
      <c r="B756" s="18">
        <v>44501</v>
      </c>
      <c r="C756" s="63" t="s">
        <v>654</v>
      </c>
      <c r="D756" s="64" t="s">
        <v>507</v>
      </c>
      <c r="E756" s="19">
        <v>48081.2</v>
      </c>
    </row>
    <row r="757" spans="1:5" x14ac:dyDescent="0.25">
      <c r="A757" s="16" t="s">
        <v>656</v>
      </c>
      <c r="B757" s="18">
        <v>44531</v>
      </c>
      <c r="C757" s="63" t="s">
        <v>655</v>
      </c>
      <c r="D757" s="64" t="s">
        <v>507</v>
      </c>
      <c r="E757" s="19">
        <v>10249560</v>
      </c>
    </row>
    <row r="758" spans="1:5" x14ac:dyDescent="0.25">
      <c r="A758" s="16">
        <v>4843476</v>
      </c>
      <c r="B758" s="18">
        <v>44501</v>
      </c>
      <c r="C758" s="63" t="s">
        <v>657</v>
      </c>
      <c r="D758" s="64" t="s">
        <v>507</v>
      </c>
      <c r="E758" s="19">
        <v>301437.59999999998</v>
      </c>
    </row>
    <row r="759" spans="1:5" x14ac:dyDescent="0.25">
      <c r="A759" s="16" t="s">
        <v>1450</v>
      </c>
      <c r="B759" s="18">
        <v>45000</v>
      </c>
      <c r="C759" s="63" t="s">
        <v>1449</v>
      </c>
      <c r="D759" s="64" t="s">
        <v>507</v>
      </c>
      <c r="E759" s="19">
        <v>61270</v>
      </c>
    </row>
    <row r="760" spans="1:5" x14ac:dyDescent="0.25">
      <c r="A760" s="16" t="s">
        <v>659</v>
      </c>
      <c r="B760" s="18">
        <v>43790</v>
      </c>
      <c r="C760" s="63" t="s">
        <v>658</v>
      </c>
      <c r="D760" s="64" t="s">
        <v>507</v>
      </c>
      <c r="E760" s="19">
        <v>753657.62</v>
      </c>
    </row>
    <row r="761" spans="1:5" x14ac:dyDescent="0.25">
      <c r="A761" s="16">
        <v>660257987</v>
      </c>
      <c r="B761" s="18">
        <v>44501</v>
      </c>
      <c r="C761" s="63" t="s">
        <v>660</v>
      </c>
      <c r="D761" s="64" t="s">
        <v>507</v>
      </c>
      <c r="E761" s="19">
        <v>545136.86</v>
      </c>
    </row>
    <row r="762" spans="1:5" x14ac:dyDescent="0.25">
      <c r="A762" s="16" t="s">
        <v>667</v>
      </c>
      <c r="B762" s="18">
        <v>43862</v>
      </c>
      <c r="C762" s="63" t="s">
        <v>661</v>
      </c>
      <c r="D762" s="64" t="s">
        <v>507</v>
      </c>
      <c r="E762" s="19">
        <v>19880</v>
      </c>
    </row>
    <row r="763" spans="1:5" x14ac:dyDescent="0.25">
      <c r="A763" s="16" t="s">
        <v>663</v>
      </c>
      <c r="B763" s="18">
        <v>43880</v>
      </c>
      <c r="C763" s="63" t="s">
        <v>661</v>
      </c>
      <c r="D763" s="64" t="s">
        <v>507</v>
      </c>
      <c r="E763" s="19">
        <v>19880</v>
      </c>
    </row>
    <row r="764" spans="1:5" x14ac:dyDescent="0.25">
      <c r="A764" s="16" t="s">
        <v>665</v>
      </c>
      <c r="B764" s="18">
        <v>43171</v>
      </c>
      <c r="C764" s="63" t="s">
        <v>664</v>
      </c>
      <c r="D764" s="64" t="s">
        <v>507</v>
      </c>
      <c r="E764" s="19">
        <v>22436</v>
      </c>
    </row>
    <row r="765" spans="1:5" x14ac:dyDescent="0.25">
      <c r="A765" s="16" t="s">
        <v>662</v>
      </c>
      <c r="B765" s="18">
        <v>43862</v>
      </c>
      <c r="C765" s="63" t="s">
        <v>666</v>
      </c>
      <c r="D765" s="64" t="s">
        <v>507</v>
      </c>
      <c r="E765" s="19">
        <v>34207.800000000003</v>
      </c>
    </row>
    <row r="766" spans="1:5" x14ac:dyDescent="0.25">
      <c r="A766" s="16" t="s">
        <v>669</v>
      </c>
      <c r="B766" s="18">
        <v>43880</v>
      </c>
      <c r="C766" s="63" t="s">
        <v>668</v>
      </c>
      <c r="D766" s="64" t="s">
        <v>507</v>
      </c>
      <c r="E766" s="19">
        <v>36195.800000000003</v>
      </c>
    </row>
    <row r="767" spans="1:5" x14ac:dyDescent="0.25">
      <c r="A767" s="16" t="s">
        <v>1448</v>
      </c>
      <c r="B767" s="18">
        <v>44927</v>
      </c>
      <c r="C767" s="63" t="s">
        <v>1447</v>
      </c>
      <c r="D767" s="64" t="s">
        <v>507</v>
      </c>
      <c r="E767" s="19">
        <v>4458.8</v>
      </c>
    </row>
    <row r="768" spans="1:5" x14ac:dyDescent="0.25">
      <c r="A768" s="16">
        <v>1897187</v>
      </c>
      <c r="B768" s="18">
        <v>44531</v>
      </c>
      <c r="C768" s="63" t="s">
        <v>672</v>
      </c>
      <c r="D768" s="64" t="s">
        <v>507</v>
      </c>
      <c r="E768" s="19">
        <v>981788</v>
      </c>
    </row>
    <row r="769" spans="1:5" x14ac:dyDescent="0.25">
      <c r="A769" s="16" t="s">
        <v>674</v>
      </c>
      <c r="B769" s="18">
        <v>43952</v>
      </c>
      <c r="C769" s="63" t="s">
        <v>673</v>
      </c>
      <c r="D769" s="64" t="s">
        <v>507</v>
      </c>
      <c r="E769" s="19">
        <v>147680</v>
      </c>
    </row>
    <row r="770" spans="1:5" x14ac:dyDescent="0.25">
      <c r="A770" s="16" t="s">
        <v>585</v>
      </c>
      <c r="B770" s="18">
        <v>43726</v>
      </c>
      <c r="C770" s="63" t="s">
        <v>675</v>
      </c>
      <c r="D770" s="64" t="s">
        <v>507</v>
      </c>
      <c r="E770" s="19">
        <v>680123.2</v>
      </c>
    </row>
    <row r="771" spans="1:5" x14ac:dyDescent="0.25">
      <c r="A771" s="16" t="s">
        <v>677</v>
      </c>
      <c r="B771" s="18">
        <v>43726</v>
      </c>
      <c r="C771" s="63" t="s">
        <v>676</v>
      </c>
      <c r="D771" s="64" t="s">
        <v>507</v>
      </c>
      <c r="E771" s="19">
        <v>5243492</v>
      </c>
    </row>
    <row r="772" spans="1:5" x14ac:dyDescent="0.25">
      <c r="A772" s="16" t="s">
        <v>585</v>
      </c>
      <c r="B772" s="18">
        <v>43845</v>
      </c>
      <c r="C772" s="63" t="s">
        <v>678</v>
      </c>
      <c r="D772" s="64" t="s">
        <v>507</v>
      </c>
      <c r="E772" s="19">
        <v>1732808.96</v>
      </c>
    </row>
    <row r="773" spans="1:5" x14ac:dyDescent="0.25">
      <c r="A773" s="16" t="s">
        <v>679</v>
      </c>
      <c r="B773" s="18">
        <v>43952</v>
      </c>
      <c r="C773" s="63" t="s">
        <v>676</v>
      </c>
      <c r="D773" s="64" t="s">
        <v>507</v>
      </c>
      <c r="E773" s="19">
        <v>5243492.4000000004</v>
      </c>
    </row>
    <row r="774" spans="1:5" x14ac:dyDescent="0.25">
      <c r="A774" s="16" t="s">
        <v>681</v>
      </c>
      <c r="B774" s="18">
        <v>43983</v>
      </c>
      <c r="C774" s="63" t="s">
        <v>680</v>
      </c>
      <c r="D774" s="64" t="s">
        <v>507</v>
      </c>
      <c r="E774" s="19">
        <v>3296388</v>
      </c>
    </row>
    <row r="775" spans="1:5" x14ac:dyDescent="0.25">
      <c r="A775" s="16" t="s">
        <v>683</v>
      </c>
      <c r="B775" s="18">
        <v>43983</v>
      </c>
      <c r="C775" s="63" t="s">
        <v>682</v>
      </c>
      <c r="D775" s="64" t="s">
        <v>507</v>
      </c>
      <c r="E775" s="19">
        <v>2542939.98</v>
      </c>
    </row>
    <row r="776" spans="1:5" x14ac:dyDescent="0.25">
      <c r="A776" s="16" t="s">
        <v>685</v>
      </c>
      <c r="B776" s="18">
        <v>44621</v>
      </c>
      <c r="C776" s="63" t="s">
        <v>684</v>
      </c>
      <c r="D776" s="64" t="s">
        <v>507</v>
      </c>
      <c r="E776" s="19">
        <v>1395577.7</v>
      </c>
    </row>
    <row r="777" spans="1:5" x14ac:dyDescent="0.25">
      <c r="A777" s="16" t="s">
        <v>687</v>
      </c>
      <c r="B777" s="18">
        <v>44501</v>
      </c>
      <c r="C777" s="63" t="s">
        <v>686</v>
      </c>
      <c r="D777" s="64" t="s">
        <v>507</v>
      </c>
      <c r="E777" s="19">
        <v>1652716.42</v>
      </c>
    </row>
    <row r="778" spans="1:5" x14ac:dyDescent="0.25">
      <c r="A778" s="16">
        <v>220997451</v>
      </c>
      <c r="B778" s="18">
        <v>44501</v>
      </c>
      <c r="C778" s="63" t="s">
        <v>688</v>
      </c>
      <c r="D778" s="64" t="s">
        <v>507</v>
      </c>
      <c r="E778" s="19">
        <v>6785705.1500000004</v>
      </c>
    </row>
    <row r="779" spans="1:5" ht="16.5" x14ac:dyDescent="0.25">
      <c r="A779" s="139"/>
      <c r="B779" s="145"/>
      <c r="C779" s="303" t="s">
        <v>689</v>
      </c>
      <c r="D779" s="303"/>
      <c r="E779" s="146">
        <f>SUM(E615:E778)</f>
        <v>346899828.49999988</v>
      </c>
    </row>
    <row r="780" spans="1:5" ht="16.5" x14ac:dyDescent="0.25">
      <c r="A780" s="139"/>
      <c r="B780" s="147"/>
      <c r="C780" s="148"/>
      <c r="D780" s="148"/>
      <c r="E780" s="149"/>
    </row>
    <row r="781" spans="1:5" ht="16.5" x14ac:dyDescent="0.25">
      <c r="A781" s="139"/>
      <c r="B781" s="147"/>
      <c r="C781" s="148"/>
      <c r="D781" s="148"/>
      <c r="E781" s="149"/>
    </row>
    <row r="782" spans="1:5" ht="16.5" x14ac:dyDescent="0.25">
      <c r="A782" s="139"/>
      <c r="B782" s="147"/>
      <c r="C782" s="148"/>
      <c r="D782" s="148"/>
      <c r="E782" s="149"/>
    </row>
    <row r="783" spans="1:5" ht="17.25" thickBot="1" x14ac:dyDescent="0.35">
      <c r="A783" s="150" t="s">
        <v>1045</v>
      </c>
      <c r="B783" s="151"/>
      <c r="C783" s="151"/>
      <c r="D783" s="151"/>
      <c r="E783" s="151"/>
    </row>
    <row r="784" spans="1:5" ht="16.5" thickBot="1" x14ac:dyDescent="0.3">
      <c r="A784" s="141" t="s">
        <v>1036</v>
      </c>
      <c r="B784" s="141" t="s">
        <v>1037</v>
      </c>
      <c r="C784" s="152" t="s">
        <v>1038</v>
      </c>
      <c r="D784" s="153" t="s">
        <v>3</v>
      </c>
      <c r="E784" s="154" t="s">
        <v>1039</v>
      </c>
    </row>
    <row r="785" spans="1:5" x14ac:dyDescent="0.25">
      <c r="A785" s="79" t="s">
        <v>695</v>
      </c>
      <c r="B785" s="18">
        <v>44470</v>
      </c>
      <c r="C785" s="25" t="s">
        <v>693</v>
      </c>
      <c r="D785" s="80" t="s">
        <v>694</v>
      </c>
      <c r="E785" s="23">
        <v>71154</v>
      </c>
    </row>
    <row r="786" spans="1:5" x14ac:dyDescent="0.25">
      <c r="A786" s="79" t="s">
        <v>699</v>
      </c>
      <c r="B786" s="18">
        <v>44889</v>
      </c>
      <c r="C786" s="25" t="s">
        <v>696</v>
      </c>
      <c r="D786" s="80" t="s">
        <v>694</v>
      </c>
      <c r="E786" s="23">
        <v>1248849</v>
      </c>
    </row>
    <row r="787" spans="1:5" x14ac:dyDescent="0.25">
      <c r="A787" s="79" t="s">
        <v>1485</v>
      </c>
      <c r="B787" s="18">
        <v>44995</v>
      </c>
      <c r="C787" s="25" t="s">
        <v>703</v>
      </c>
      <c r="D787" s="16" t="s">
        <v>691</v>
      </c>
      <c r="E787" s="23">
        <v>4432000</v>
      </c>
    </row>
    <row r="788" spans="1:5" x14ac:dyDescent="0.25">
      <c r="A788" s="79" t="s">
        <v>710</v>
      </c>
      <c r="B788" s="16" t="s">
        <v>711</v>
      </c>
      <c r="C788" s="33" t="s">
        <v>709</v>
      </c>
      <c r="D788" s="80" t="s">
        <v>694</v>
      </c>
      <c r="E788" s="23">
        <v>236000</v>
      </c>
    </row>
    <row r="789" spans="1:5" x14ac:dyDescent="0.25">
      <c r="A789" s="79" t="s">
        <v>712</v>
      </c>
      <c r="B789" s="16" t="s">
        <v>711</v>
      </c>
      <c r="C789" s="33" t="s">
        <v>709</v>
      </c>
      <c r="D789" s="80" t="s">
        <v>694</v>
      </c>
      <c r="E789" s="23">
        <v>236000</v>
      </c>
    </row>
    <row r="790" spans="1:5" x14ac:dyDescent="0.25">
      <c r="A790" s="79" t="s">
        <v>1486</v>
      </c>
      <c r="B790" s="18">
        <v>45014</v>
      </c>
      <c r="C790" s="33" t="s">
        <v>709</v>
      </c>
      <c r="D790" s="80" t="s">
        <v>694</v>
      </c>
      <c r="E790" s="23">
        <v>354000</v>
      </c>
    </row>
    <row r="791" spans="1:5" x14ac:dyDescent="0.25">
      <c r="A791" s="79" t="s">
        <v>713</v>
      </c>
      <c r="B791" s="16" t="s">
        <v>714</v>
      </c>
      <c r="C791" s="33" t="s">
        <v>50</v>
      </c>
      <c r="D791" s="80" t="s">
        <v>694</v>
      </c>
      <c r="E791" s="23">
        <v>1618941.6</v>
      </c>
    </row>
    <row r="792" spans="1:5" x14ac:dyDescent="0.25">
      <c r="A792" s="79" t="s">
        <v>715</v>
      </c>
      <c r="B792" s="16" t="s">
        <v>714</v>
      </c>
      <c r="C792" s="33" t="s">
        <v>50</v>
      </c>
      <c r="D792" s="80" t="s">
        <v>694</v>
      </c>
      <c r="E792" s="23">
        <v>1717848</v>
      </c>
    </row>
    <row r="793" spans="1:5" x14ac:dyDescent="0.25">
      <c r="A793" s="79" t="s">
        <v>716</v>
      </c>
      <c r="B793" s="18">
        <v>44679</v>
      </c>
      <c r="C793" s="33" t="s">
        <v>50</v>
      </c>
      <c r="D793" s="80" t="s">
        <v>694</v>
      </c>
      <c r="E793" s="23">
        <v>1950776</v>
      </c>
    </row>
    <row r="794" spans="1:5" x14ac:dyDescent="0.25">
      <c r="A794" s="79" t="s">
        <v>717</v>
      </c>
      <c r="B794" s="18">
        <v>44851</v>
      </c>
      <c r="C794" s="33" t="s">
        <v>50</v>
      </c>
      <c r="D794" s="80" t="s">
        <v>694</v>
      </c>
      <c r="E794" s="23">
        <v>1186876.8</v>
      </c>
    </row>
    <row r="795" spans="1:5" x14ac:dyDescent="0.25">
      <c r="A795" s="79" t="s">
        <v>731</v>
      </c>
      <c r="B795" s="18">
        <v>44470</v>
      </c>
      <c r="C795" s="33" t="s">
        <v>730</v>
      </c>
      <c r="D795" s="80" t="s">
        <v>694</v>
      </c>
      <c r="E795" s="23">
        <v>115640</v>
      </c>
    </row>
    <row r="796" spans="1:5" x14ac:dyDescent="0.25">
      <c r="A796" s="16" t="s">
        <v>733</v>
      </c>
      <c r="B796" s="18">
        <v>44886</v>
      </c>
      <c r="C796" s="33" t="s">
        <v>732</v>
      </c>
      <c r="D796" s="80" t="s">
        <v>694</v>
      </c>
      <c r="E796" s="19">
        <v>107380</v>
      </c>
    </row>
    <row r="797" spans="1:5" x14ac:dyDescent="0.25">
      <c r="A797" s="16" t="s">
        <v>440</v>
      </c>
      <c r="B797" s="18">
        <v>44886</v>
      </c>
      <c r="C797" s="33" t="s">
        <v>732</v>
      </c>
      <c r="D797" s="80" t="s">
        <v>694</v>
      </c>
      <c r="E797" s="19">
        <v>107380</v>
      </c>
    </row>
    <row r="798" spans="1:5" x14ac:dyDescent="0.25">
      <c r="A798" s="16" t="s">
        <v>734</v>
      </c>
      <c r="B798" s="18">
        <v>44886</v>
      </c>
      <c r="C798" s="33" t="s">
        <v>732</v>
      </c>
      <c r="D798" s="80" t="s">
        <v>694</v>
      </c>
      <c r="E798" s="19">
        <v>107380</v>
      </c>
    </row>
    <row r="799" spans="1:5" x14ac:dyDescent="0.25">
      <c r="A799" s="16" t="s">
        <v>723</v>
      </c>
      <c r="B799" s="18">
        <v>45001</v>
      </c>
      <c r="C799" s="33" t="s">
        <v>732</v>
      </c>
      <c r="D799" s="80" t="s">
        <v>694</v>
      </c>
      <c r="E799" s="19">
        <v>107380</v>
      </c>
    </row>
    <row r="800" spans="1:5" x14ac:dyDescent="0.25">
      <c r="A800" s="16" t="s">
        <v>1487</v>
      </c>
      <c r="B800" s="18">
        <v>45001</v>
      </c>
      <c r="C800" s="33" t="s">
        <v>732</v>
      </c>
      <c r="D800" s="80" t="s">
        <v>694</v>
      </c>
      <c r="E800" s="19">
        <v>107380</v>
      </c>
    </row>
    <row r="801" spans="1:5" x14ac:dyDescent="0.25">
      <c r="A801" s="79" t="s">
        <v>736</v>
      </c>
      <c r="B801" s="83">
        <v>44880</v>
      </c>
      <c r="C801" s="33" t="s">
        <v>191</v>
      </c>
      <c r="D801" s="80" t="s">
        <v>694</v>
      </c>
      <c r="E801" s="23">
        <v>3355578</v>
      </c>
    </row>
    <row r="802" spans="1:5" x14ac:dyDescent="0.25">
      <c r="A802" s="79" t="s">
        <v>737</v>
      </c>
      <c r="B802" s="83">
        <v>44880</v>
      </c>
      <c r="C802" s="33" t="s">
        <v>191</v>
      </c>
      <c r="D802" s="80" t="s">
        <v>694</v>
      </c>
      <c r="E802" s="23">
        <v>3026502</v>
      </c>
    </row>
    <row r="803" spans="1:5" ht="15.75" x14ac:dyDescent="0.25">
      <c r="A803" s="139"/>
      <c r="B803" s="84" t="s">
        <v>1126</v>
      </c>
      <c r="C803" s="235"/>
      <c r="D803" s="235"/>
      <c r="E803" s="236">
        <f>SUM(E785:E802)</f>
        <v>20087065.399999999</v>
      </c>
    </row>
    <row r="804" spans="1:5" ht="15.75" x14ac:dyDescent="0.25">
      <c r="A804" s="139"/>
      <c r="B804" s="84"/>
      <c r="C804" s="84"/>
      <c r="D804" s="84"/>
      <c r="E804" s="90"/>
    </row>
    <row r="805" spans="1:5" ht="15.75" x14ac:dyDescent="0.25">
      <c r="A805" s="139"/>
      <c r="B805" s="84"/>
      <c r="C805" s="84"/>
      <c r="D805" s="84"/>
      <c r="E805" s="90"/>
    </row>
    <row r="806" spans="1:5" ht="15.75" x14ac:dyDescent="0.25">
      <c r="A806" s="139"/>
      <c r="B806" s="84"/>
      <c r="C806" s="84"/>
      <c r="D806" s="84"/>
      <c r="E806" s="90"/>
    </row>
    <row r="807" spans="1:5" ht="15.75" x14ac:dyDescent="0.25">
      <c r="A807" s="139"/>
      <c r="B807" s="84"/>
      <c r="C807" s="84"/>
      <c r="D807" s="84"/>
      <c r="E807" s="90"/>
    </row>
    <row r="808" spans="1:5" ht="15.75" x14ac:dyDescent="0.25">
      <c r="A808" s="139"/>
      <c r="B808" s="84"/>
      <c r="C808" s="84"/>
      <c r="D808" s="84"/>
      <c r="E808" s="90"/>
    </row>
    <row r="809" spans="1:5" ht="15.75" x14ac:dyDescent="0.25">
      <c r="A809" s="139"/>
      <c r="B809" s="84"/>
      <c r="C809" s="84"/>
      <c r="D809" s="84"/>
      <c r="E809" s="90"/>
    </row>
    <row r="810" spans="1:5" ht="15.75" x14ac:dyDescent="0.25">
      <c r="A810" s="139"/>
      <c r="B810" s="84"/>
      <c r="C810" s="84"/>
      <c r="D810" s="84"/>
      <c r="E810" s="90"/>
    </row>
    <row r="811" spans="1:5" ht="15.75" x14ac:dyDescent="0.25">
      <c r="A811" s="139"/>
      <c r="B811" s="84"/>
      <c r="C811" s="84"/>
      <c r="D811" s="84"/>
      <c r="E811" s="90"/>
    </row>
    <row r="812" spans="1:5" ht="15.75" x14ac:dyDescent="0.25">
      <c r="A812" s="139"/>
      <c r="B812" s="84"/>
      <c r="C812" s="84"/>
      <c r="D812" s="84"/>
      <c r="E812" s="90"/>
    </row>
    <row r="813" spans="1:5" ht="15.75" x14ac:dyDescent="0.25">
      <c r="A813" s="139"/>
      <c r="B813" s="84"/>
      <c r="C813" s="84"/>
      <c r="D813" s="84"/>
      <c r="E813" s="90"/>
    </row>
    <row r="814" spans="1:5" ht="15.75" x14ac:dyDescent="0.25">
      <c r="A814" s="139"/>
      <c r="B814" s="84"/>
      <c r="C814" s="84"/>
      <c r="D814" s="84"/>
      <c r="E814" s="90"/>
    </row>
    <row r="815" spans="1:5" ht="15.75" x14ac:dyDescent="0.25">
      <c r="A815" s="139"/>
      <c r="B815" s="84"/>
      <c r="C815" s="84"/>
      <c r="D815" s="84"/>
      <c r="E815" s="90"/>
    </row>
    <row r="816" spans="1:5" ht="18" thickBot="1" x14ac:dyDescent="0.35">
      <c r="A816" s="150" t="s">
        <v>1046</v>
      </c>
      <c r="B816" s="157"/>
      <c r="C816" s="157"/>
      <c r="D816" s="157"/>
      <c r="E816" s="157"/>
    </row>
    <row r="817" spans="1:5" ht="16.5" thickBot="1" x14ac:dyDescent="0.3">
      <c r="A817" s="141" t="s">
        <v>1036</v>
      </c>
      <c r="B817" s="141" t="s">
        <v>1037</v>
      </c>
      <c r="C817" s="133" t="s">
        <v>1038</v>
      </c>
      <c r="D817" s="158" t="s">
        <v>3</v>
      </c>
      <c r="E817" s="132" t="s">
        <v>1039</v>
      </c>
    </row>
    <row r="818" spans="1:5" x14ac:dyDescent="0.25">
      <c r="A818" s="79" t="s">
        <v>185</v>
      </c>
      <c r="B818" s="18">
        <v>43374</v>
      </c>
      <c r="C818" s="33" t="s">
        <v>749</v>
      </c>
      <c r="D818" s="63" t="s">
        <v>750</v>
      </c>
      <c r="E818" s="23">
        <v>102211.18</v>
      </c>
    </row>
    <row r="819" spans="1:5" x14ac:dyDescent="0.25">
      <c r="A819" s="79" t="s">
        <v>747</v>
      </c>
      <c r="B819" s="92">
        <v>44228</v>
      </c>
      <c r="C819" s="33" t="s">
        <v>745</v>
      </c>
      <c r="D819" s="63" t="s">
        <v>746</v>
      </c>
      <c r="E819" s="23">
        <v>3000</v>
      </c>
    </row>
    <row r="820" spans="1:5" x14ac:dyDescent="0.25">
      <c r="A820" s="79" t="s">
        <v>748</v>
      </c>
      <c r="B820" s="92">
        <v>44824</v>
      </c>
      <c r="C820" s="33" t="s">
        <v>745</v>
      </c>
      <c r="D820" s="63" t="s">
        <v>746</v>
      </c>
      <c r="E820" s="23">
        <v>4725</v>
      </c>
    </row>
    <row r="821" spans="1:5" x14ac:dyDescent="0.25">
      <c r="A821" s="79" t="s">
        <v>371</v>
      </c>
      <c r="B821" s="18">
        <v>44774</v>
      </c>
      <c r="C821" s="33" t="s">
        <v>751</v>
      </c>
      <c r="D821" s="63" t="s">
        <v>752</v>
      </c>
      <c r="E821" s="23">
        <v>8525.5</v>
      </c>
    </row>
    <row r="822" spans="1:5" x14ac:dyDescent="0.25">
      <c r="A822" s="79" t="s">
        <v>1471</v>
      </c>
      <c r="B822" s="92">
        <v>44958</v>
      </c>
      <c r="C822" s="33" t="s">
        <v>1470</v>
      </c>
      <c r="D822" s="63" t="s">
        <v>1483</v>
      </c>
      <c r="E822" s="23">
        <v>752</v>
      </c>
    </row>
    <row r="823" spans="1:5" x14ac:dyDescent="0.25">
      <c r="A823" s="79" t="s">
        <v>1472</v>
      </c>
      <c r="B823" s="92">
        <v>44958</v>
      </c>
      <c r="C823" s="33" t="s">
        <v>1470</v>
      </c>
      <c r="D823" s="63" t="s">
        <v>1483</v>
      </c>
      <c r="E823" s="23">
        <v>6996</v>
      </c>
    </row>
    <row r="824" spans="1:5" x14ac:dyDescent="0.25">
      <c r="A824" s="79" t="s">
        <v>1473</v>
      </c>
      <c r="B824" s="92">
        <v>44958</v>
      </c>
      <c r="C824" s="33" t="s">
        <v>1470</v>
      </c>
      <c r="D824" s="63" t="s">
        <v>1483</v>
      </c>
      <c r="E824" s="23">
        <v>791</v>
      </c>
    </row>
    <row r="825" spans="1:5" x14ac:dyDescent="0.25">
      <c r="A825" s="79" t="s">
        <v>1474</v>
      </c>
      <c r="B825" s="92">
        <v>44958</v>
      </c>
      <c r="C825" s="33" t="s">
        <v>1470</v>
      </c>
      <c r="D825" s="63" t="s">
        <v>1483</v>
      </c>
      <c r="E825" s="23">
        <v>7339</v>
      </c>
    </row>
    <row r="826" spans="1:5" x14ac:dyDescent="0.25">
      <c r="A826" s="79" t="s">
        <v>1476</v>
      </c>
      <c r="B826" s="92">
        <v>44986</v>
      </c>
      <c r="C826" s="33" t="s">
        <v>1475</v>
      </c>
      <c r="D826" s="237" t="s">
        <v>773</v>
      </c>
      <c r="E826" s="23">
        <v>3432</v>
      </c>
    </row>
    <row r="827" spans="1:5" x14ac:dyDescent="0.25">
      <c r="A827" s="79" t="s">
        <v>1477</v>
      </c>
      <c r="B827" s="92">
        <v>44987</v>
      </c>
      <c r="C827" s="33" t="s">
        <v>1475</v>
      </c>
      <c r="D827" s="237" t="s">
        <v>773</v>
      </c>
      <c r="E827" s="23">
        <v>1344</v>
      </c>
    </row>
    <row r="828" spans="1:5" x14ac:dyDescent="0.25">
      <c r="A828" s="79" t="s">
        <v>1223</v>
      </c>
      <c r="B828" s="18">
        <v>44965</v>
      </c>
      <c r="C828" s="33" t="s">
        <v>1217</v>
      </c>
      <c r="D828" s="63" t="s">
        <v>1218</v>
      </c>
      <c r="E828" s="23">
        <v>15422.45</v>
      </c>
    </row>
    <row r="829" spans="1:5" x14ac:dyDescent="0.25">
      <c r="A829" s="79" t="s">
        <v>1224</v>
      </c>
      <c r="B829" s="18">
        <v>44965</v>
      </c>
      <c r="C829" s="33" t="s">
        <v>1217</v>
      </c>
      <c r="D829" s="63" t="s">
        <v>1218</v>
      </c>
      <c r="E829" s="23">
        <v>8606.48</v>
      </c>
    </row>
    <row r="830" spans="1:5" x14ac:dyDescent="0.25">
      <c r="A830" s="79" t="s">
        <v>1478</v>
      </c>
      <c r="B830" s="18">
        <v>44965</v>
      </c>
      <c r="C830" s="33" t="s">
        <v>1217</v>
      </c>
      <c r="D830" s="63" t="s">
        <v>1218</v>
      </c>
      <c r="E830" s="23">
        <v>263188.99</v>
      </c>
    </row>
    <row r="831" spans="1:5" x14ac:dyDescent="0.25">
      <c r="A831" s="79" t="s">
        <v>1479</v>
      </c>
      <c r="B831" s="18">
        <v>44965</v>
      </c>
      <c r="C831" s="33" t="s">
        <v>1217</v>
      </c>
      <c r="D831" s="63" t="s">
        <v>1218</v>
      </c>
      <c r="E831" s="23">
        <v>489911.53</v>
      </c>
    </row>
    <row r="832" spans="1:5" x14ac:dyDescent="0.25">
      <c r="A832" s="79" t="s">
        <v>1480</v>
      </c>
      <c r="B832" s="18">
        <v>44965</v>
      </c>
      <c r="C832" s="33" t="s">
        <v>1217</v>
      </c>
      <c r="D832" s="63" t="s">
        <v>1218</v>
      </c>
      <c r="E832" s="23">
        <v>7833.34</v>
      </c>
    </row>
    <row r="833" spans="1:5" x14ac:dyDescent="0.25">
      <c r="A833" s="79" t="s">
        <v>1481</v>
      </c>
      <c r="B833" s="18">
        <v>44965</v>
      </c>
      <c r="C833" s="33" t="s">
        <v>1217</v>
      </c>
      <c r="D833" s="63" t="s">
        <v>1218</v>
      </c>
      <c r="E833" s="23">
        <v>1817.4</v>
      </c>
    </row>
    <row r="834" spans="1:5" x14ac:dyDescent="0.25">
      <c r="A834" s="79" t="s">
        <v>1229</v>
      </c>
      <c r="B834" s="18">
        <v>44965</v>
      </c>
      <c r="C834" s="33" t="s">
        <v>1217</v>
      </c>
      <c r="D834" s="63" t="s">
        <v>1218</v>
      </c>
      <c r="E834" s="23">
        <v>11577.74</v>
      </c>
    </row>
    <row r="835" spans="1:5" x14ac:dyDescent="0.25">
      <c r="A835" s="79" t="s">
        <v>1230</v>
      </c>
      <c r="B835" s="18">
        <v>44965</v>
      </c>
      <c r="C835" s="33" t="s">
        <v>1217</v>
      </c>
      <c r="D835" s="63" t="s">
        <v>1218</v>
      </c>
      <c r="E835" s="23">
        <v>12322.5</v>
      </c>
    </row>
    <row r="836" spans="1:5" x14ac:dyDescent="0.25">
      <c r="A836" s="79" t="s">
        <v>1457</v>
      </c>
      <c r="B836" s="92">
        <v>45012</v>
      </c>
      <c r="C836" s="33" t="s">
        <v>926</v>
      </c>
      <c r="D836" s="238" t="s">
        <v>927</v>
      </c>
      <c r="E836" s="81">
        <v>442481.19</v>
      </c>
    </row>
    <row r="837" spans="1:5" x14ac:dyDescent="0.25">
      <c r="A837" s="79" t="s">
        <v>1458</v>
      </c>
      <c r="B837" s="92">
        <v>45012</v>
      </c>
      <c r="C837" s="33" t="s">
        <v>926</v>
      </c>
      <c r="D837" s="238" t="s">
        <v>927</v>
      </c>
      <c r="E837" s="81">
        <v>362087.05</v>
      </c>
    </row>
    <row r="838" spans="1:5" x14ac:dyDescent="0.25">
      <c r="A838" s="79" t="s">
        <v>1459</v>
      </c>
      <c r="B838" s="92">
        <v>45012</v>
      </c>
      <c r="C838" s="33" t="s">
        <v>926</v>
      </c>
      <c r="D838" s="238" t="s">
        <v>927</v>
      </c>
      <c r="E838" s="81">
        <v>64565.64</v>
      </c>
    </row>
    <row r="839" spans="1:5" x14ac:dyDescent="0.25">
      <c r="A839" s="79" t="s">
        <v>1460</v>
      </c>
      <c r="B839" s="92">
        <v>45012</v>
      </c>
      <c r="C839" s="33" t="s">
        <v>926</v>
      </c>
      <c r="D839" s="238" t="s">
        <v>927</v>
      </c>
      <c r="E839" s="81">
        <v>3994.36</v>
      </c>
    </row>
    <row r="840" spans="1:5" x14ac:dyDescent="0.25">
      <c r="A840" s="79" t="s">
        <v>1464</v>
      </c>
      <c r="B840" s="92">
        <v>44995</v>
      </c>
      <c r="C840" s="33" t="s">
        <v>1463</v>
      </c>
      <c r="D840" s="63" t="s">
        <v>777</v>
      </c>
      <c r="E840" s="81">
        <v>25000</v>
      </c>
    </row>
    <row r="841" spans="1:5" x14ac:dyDescent="0.25">
      <c r="A841" s="79" t="s">
        <v>781</v>
      </c>
      <c r="B841" s="92">
        <v>44139</v>
      </c>
      <c r="C841" s="33" t="s">
        <v>779</v>
      </c>
      <c r="D841" s="63" t="s">
        <v>780</v>
      </c>
      <c r="E841" s="23">
        <v>24000</v>
      </c>
    </row>
    <row r="842" spans="1:5" x14ac:dyDescent="0.25">
      <c r="A842" s="79" t="s">
        <v>784</v>
      </c>
      <c r="B842" s="92">
        <v>44896</v>
      </c>
      <c r="C842" s="33" t="s">
        <v>782</v>
      </c>
      <c r="D842" s="63" t="s">
        <v>783</v>
      </c>
      <c r="E842" s="23">
        <v>3059.91</v>
      </c>
    </row>
    <row r="843" spans="1:5" x14ac:dyDescent="0.25">
      <c r="A843" s="79" t="s">
        <v>1465</v>
      </c>
      <c r="B843" s="92">
        <v>44990</v>
      </c>
      <c r="C843" s="33" t="s">
        <v>805</v>
      </c>
      <c r="D843" s="63" t="s">
        <v>794</v>
      </c>
      <c r="E843" s="81">
        <v>19071.8</v>
      </c>
    </row>
    <row r="844" spans="1:5" x14ac:dyDescent="0.25">
      <c r="A844" s="79" t="s">
        <v>1466</v>
      </c>
      <c r="B844" s="92">
        <v>44991</v>
      </c>
      <c r="C844" s="33" t="s">
        <v>805</v>
      </c>
      <c r="D844" s="63" t="s">
        <v>794</v>
      </c>
      <c r="E844" s="81">
        <v>26744.560000000001</v>
      </c>
    </row>
    <row r="845" spans="1:5" x14ac:dyDescent="0.25">
      <c r="A845" s="79" t="s">
        <v>1467</v>
      </c>
      <c r="B845" s="92">
        <v>45000</v>
      </c>
      <c r="C845" s="33" t="s">
        <v>805</v>
      </c>
      <c r="D845" s="63" t="s">
        <v>794</v>
      </c>
      <c r="E845" s="81">
        <v>24184.92</v>
      </c>
    </row>
    <row r="846" spans="1:5" x14ac:dyDescent="0.25">
      <c r="A846" s="79" t="s">
        <v>1462</v>
      </c>
      <c r="B846" s="92">
        <v>44993</v>
      </c>
      <c r="C846" s="33" t="s">
        <v>1461</v>
      </c>
      <c r="D846" s="63" t="s">
        <v>777</v>
      </c>
      <c r="E846" s="81">
        <v>164002.29999999999</v>
      </c>
    </row>
    <row r="847" spans="1:5" x14ac:dyDescent="0.25">
      <c r="A847" s="79" t="s">
        <v>297</v>
      </c>
      <c r="B847" s="18">
        <v>44958</v>
      </c>
      <c r="C847" s="33" t="s">
        <v>1215</v>
      </c>
      <c r="D847" s="63" t="s">
        <v>777</v>
      </c>
      <c r="E847" s="23">
        <v>129092</v>
      </c>
    </row>
    <row r="848" spans="1:5" x14ac:dyDescent="0.25">
      <c r="A848" s="79" t="s">
        <v>786</v>
      </c>
      <c r="B848" s="92">
        <v>44635</v>
      </c>
      <c r="C848" s="33" t="s">
        <v>815</v>
      </c>
      <c r="D848" s="63" t="s">
        <v>816</v>
      </c>
      <c r="E848" s="81">
        <v>23128</v>
      </c>
    </row>
    <row r="849" spans="1:5" x14ac:dyDescent="0.25">
      <c r="A849" s="79" t="s">
        <v>822</v>
      </c>
      <c r="B849" s="92">
        <v>44743</v>
      </c>
      <c r="C849" s="33" t="s">
        <v>821</v>
      </c>
      <c r="D849" s="63" t="s">
        <v>820</v>
      </c>
      <c r="E849" s="81">
        <v>34560</v>
      </c>
    </row>
    <row r="850" spans="1:5" x14ac:dyDescent="0.25">
      <c r="A850" s="79" t="s">
        <v>824</v>
      </c>
      <c r="B850" s="92">
        <v>44896</v>
      </c>
      <c r="C850" s="33" t="s">
        <v>823</v>
      </c>
      <c r="D850" s="63" t="s">
        <v>791</v>
      </c>
      <c r="E850" s="81">
        <v>65490</v>
      </c>
    </row>
    <row r="851" spans="1:5" x14ac:dyDescent="0.25">
      <c r="A851" s="79" t="s">
        <v>829</v>
      </c>
      <c r="B851" s="92">
        <v>44029</v>
      </c>
      <c r="C851" s="33" t="s">
        <v>827</v>
      </c>
      <c r="D851" s="63" t="s">
        <v>828</v>
      </c>
      <c r="E851" s="23">
        <v>105267.8</v>
      </c>
    </row>
    <row r="852" spans="1:5" x14ac:dyDescent="0.25">
      <c r="A852" s="79" t="s">
        <v>834</v>
      </c>
      <c r="B852" s="92">
        <v>44922</v>
      </c>
      <c r="C852" s="33" t="s">
        <v>833</v>
      </c>
      <c r="D852" s="63" t="s">
        <v>752</v>
      </c>
      <c r="E852" s="23">
        <v>2635204</v>
      </c>
    </row>
    <row r="853" spans="1:5" x14ac:dyDescent="0.25">
      <c r="A853" s="79" t="s">
        <v>1328</v>
      </c>
      <c r="B853" s="92">
        <v>45006</v>
      </c>
      <c r="C853" s="33" t="s">
        <v>1468</v>
      </c>
      <c r="D853" s="63" t="s">
        <v>1484</v>
      </c>
      <c r="E853" s="23">
        <v>175724.42</v>
      </c>
    </row>
    <row r="854" spans="1:5" x14ac:dyDescent="0.25">
      <c r="A854" s="79" t="s">
        <v>1482</v>
      </c>
      <c r="B854" s="92">
        <v>45016</v>
      </c>
      <c r="C854" s="33" t="s">
        <v>881</v>
      </c>
      <c r="D854" s="63" t="s">
        <v>755</v>
      </c>
      <c r="E854" s="23">
        <v>93469.440000000002</v>
      </c>
    </row>
    <row r="855" spans="1:5" x14ac:dyDescent="0.25">
      <c r="A855" s="79" t="s">
        <v>1455</v>
      </c>
      <c r="B855" s="92">
        <v>45016</v>
      </c>
      <c r="C855" s="33" t="s">
        <v>1456</v>
      </c>
      <c r="D855" s="238" t="s">
        <v>886</v>
      </c>
      <c r="E855" s="81">
        <v>203796</v>
      </c>
    </row>
    <row r="856" spans="1:5" x14ac:dyDescent="0.25">
      <c r="A856" s="79" t="s">
        <v>1452</v>
      </c>
      <c r="B856" s="92">
        <v>45016</v>
      </c>
      <c r="C856" s="33" t="s">
        <v>1451</v>
      </c>
      <c r="D856" s="238" t="s">
        <v>886</v>
      </c>
      <c r="E856" s="81">
        <v>350512.8</v>
      </c>
    </row>
    <row r="857" spans="1:5" x14ac:dyDescent="0.25">
      <c r="A857" s="79" t="s">
        <v>1454</v>
      </c>
      <c r="B857" s="92">
        <v>45016</v>
      </c>
      <c r="C857" s="33" t="s">
        <v>1453</v>
      </c>
      <c r="D857" s="238" t="s">
        <v>886</v>
      </c>
      <c r="E857" s="81">
        <v>417139.20000000001</v>
      </c>
    </row>
    <row r="858" spans="1:5" x14ac:dyDescent="0.25">
      <c r="A858" s="79" t="s">
        <v>941</v>
      </c>
      <c r="B858" s="92">
        <v>44903</v>
      </c>
      <c r="C858" s="33" t="s">
        <v>939</v>
      </c>
      <c r="D858" s="238" t="s">
        <v>940</v>
      </c>
      <c r="E858" s="23">
        <v>36127</v>
      </c>
    </row>
    <row r="859" spans="1:5" x14ac:dyDescent="0.25">
      <c r="A859" s="79" t="s">
        <v>233</v>
      </c>
      <c r="B859" s="92">
        <v>44929</v>
      </c>
      <c r="C859" s="33" t="s">
        <v>942</v>
      </c>
      <c r="D859" s="63" t="s">
        <v>755</v>
      </c>
      <c r="E859" s="81">
        <v>141852.53</v>
      </c>
    </row>
    <row r="860" spans="1:5" x14ac:dyDescent="0.25">
      <c r="A860" s="79" t="s">
        <v>1469</v>
      </c>
      <c r="B860" s="92">
        <v>44957</v>
      </c>
      <c r="C860" s="33" t="s">
        <v>942</v>
      </c>
      <c r="D860" s="63" t="s">
        <v>755</v>
      </c>
      <c r="E860" s="81">
        <v>141852.53</v>
      </c>
    </row>
    <row r="861" spans="1:5" x14ac:dyDescent="0.25">
      <c r="A861" s="79" t="s">
        <v>450</v>
      </c>
      <c r="B861" s="18">
        <v>44286</v>
      </c>
      <c r="C861" s="33" t="s">
        <v>946</v>
      </c>
      <c r="D861" s="63" t="s">
        <v>947</v>
      </c>
      <c r="E861" s="23">
        <v>27417.3</v>
      </c>
    </row>
    <row r="862" spans="1:5" ht="16.5" x14ac:dyDescent="0.25">
      <c r="A862" s="262"/>
      <c r="B862" s="262"/>
      <c r="C862" s="263" t="s">
        <v>1048</v>
      </c>
      <c r="D862" s="263"/>
      <c r="E862" s="264">
        <f>SUM(E818:E861)</f>
        <v>6689620.8600000003</v>
      </c>
    </row>
    <row r="863" spans="1:5" ht="16.5" x14ac:dyDescent="0.3">
      <c r="A863" s="147"/>
      <c r="B863" s="151"/>
      <c r="C863" s="159"/>
      <c r="D863" s="159"/>
      <c r="E863" s="160"/>
    </row>
    <row r="864" spans="1:5" ht="16.5" x14ac:dyDescent="0.3">
      <c r="A864" s="147"/>
      <c r="B864" s="151"/>
      <c r="C864" s="159"/>
      <c r="D864" s="159"/>
      <c r="E864" s="160"/>
    </row>
    <row r="865" spans="1:5" ht="16.5" x14ac:dyDescent="0.3">
      <c r="A865" s="147"/>
      <c r="B865" s="151"/>
      <c r="C865" s="159"/>
      <c r="D865" s="159"/>
      <c r="E865" s="160"/>
    </row>
    <row r="866" spans="1:5" ht="16.5" x14ac:dyDescent="0.3">
      <c r="A866" s="147"/>
      <c r="B866" s="151"/>
      <c r="C866" s="159"/>
      <c r="D866" s="159"/>
      <c r="E866" s="160"/>
    </row>
    <row r="867" spans="1:5" ht="16.5" x14ac:dyDescent="0.3">
      <c r="A867" s="147"/>
      <c r="B867" s="151"/>
      <c r="C867" s="159"/>
      <c r="D867" s="159"/>
      <c r="E867" s="160"/>
    </row>
    <row r="868" spans="1:5" ht="16.5" x14ac:dyDescent="0.3">
      <c r="A868" s="147"/>
      <c r="B868" s="151"/>
      <c r="C868" s="159"/>
      <c r="D868" s="159"/>
      <c r="E868" s="160"/>
    </row>
    <row r="869" spans="1:5" ht="18" thickBot="1" x14ac:dyDescent="0.35">
      <c r="A869" s="161" t="s">
        <v>959</v>
      </c>
      <c r="B869" s="151"/>
      <c r="C869" s="159"/>
      <c r="D869" s="159"/>
      <c r="E869" s="160"/>
    </row>
    <row r="870" spans="1:5" ht="16.5" thickBot="1" x14ac:dyDescent="0.3">
      <c r="A870" s="141" t="s">
        <v>1036</v>
      </c>
      <c r="B870" s="141" t="s">
        <v>1037</v>
      </c>
      <c r="C870" s="133" t="s">
        <v>1038</v>
      </c>
      <c r="D870" s="158" t="s">
        <v>3</v>
      </c>
      <c r="E870" s="132" t="s">
        <v>1039</v>
      </c>
    </row>
    <row r="871" spans="1:5" x14ac:dyDescent="0.25">
      <c r="A871" s="106" t="s">
        <v>962</v>
      </c>
      <c r="B871" s="9">
        <v>44841</v>
      </c>
      <c r="C871" s="82" t="s">
        <v>960</v>
      </c>
      <c r="D871" s="105" t="s">
        <v>961</v>
      </c>
      <c r="E871" s="107">
        <v>3021375</v>
      </c>
    </row>
    <row r="872" spans="1:5" x14ac:dyDescent="0.25">
      <c r="A872" s="106" t="s">
        <v>967</v>
      </c>
      <c r="B872" s="9">
        <v>44896</v>
      </c>
      <c r="C872" s="82" t="s">
        <v>960</v>
      </c>
      <c r="D872" s="105" t="s">
        <v>961</v>
      </c>
      <c r="E872" s="107">
        <v>1061500</v>
      </c>
    </row>
    <row r="873" spans="1:5" x14ac:dyDescent="0.25">
      <c r="A873" s="106" t="s">
        <v>1231</v>
      </c>
      <c r="B873" s="9">
        <v>44958</v>
      </c>
      <c r="C873" s="82" t="s">
        <v>960</v>
      </c>
      <c r="D873" s="105" t="s">
        <v>961</v>
      </c>
      <c r="E873" s="107">
        <v>2311611.98</v>
      </c>
    </row>
    <row r="874" spans="1:5" x14ac:dyDescent="0.25">
      <c r="A874" s="106" t="s">
        <v>1232</v>
      </c>
      <c r="B874" s="9">
        <v>44958</v>
      </c>
      <c r="C874" s="82" t="s">
        <v>960</v>
      </c>
      <c r="D874" s="105" t="s">
        <v>961</v>
      </c>
      <c r="E874" s="107">
        <v>2387210.41</v>
      </c>
    </row>
    <row r="875" spans="1:5" x14ac:dyDescent="0.25">
      <c r="A875" s="106" t="s">
        <v>1233</v>
      </c>
      <c r="B875" s="9">
        <v>44958</v>
      </c>
      <c r="C875" s="82" t="s">
        <v>960</v>
      </c>
      <c r="D875" s="105" t="s">
        <v>961</v>
      </c>
      <c r="E875" s="107">
        <v>1768490</v>
      </c>
    </row>
    <row r="876" spans="1:5" x14ac:dyDescent="0.25">
      <c r="A876" s="106" t="s">
        <v>1234</v>
      </c>
      <c r="B876" s="9">
        <v>44958</v>
      </c>
      <c r="C876" s="82" t="s">
        <v>960</v>
      </c>
      <c r="D876" s="105" t="s">
        <v>961</v>
      </c>
      <c r="E876" s="107">
        <v>679860</v>
      </c>
    </row>
    <row r="877" spans="1:5" x14ac:dyDescent="0.25">
      <c r="A877" s="106" t="s">
        <v>1548</v>
      </c>
      <c r="B877" s="9">
        <v>45016</v>
      </c>
      <c r="C877" s="82" t="s">
        <v>960</v>
      </c>
      <c r="D877" s="105" t="s">
        <v>961</v>
      </c>
      <c r="E877" s="107">
        <v>370837.5</v>
      </c>
    </row>
    <row r="878" spans="1:5" x14ac:dyDescent="0.25">
      <c r="A878" s="106" t="s">
        <v>1235</v>
      </c>
      <c r="B878" s="108">
        <v>44960</v>
      </c>
      <c r="C878" s="25" t="s">
        <v>67</v>
      </c>
      <c r="D878" s="80" t="s">
        <v>961</v>
      </c>
      <c r="E878" s="107">
        <v>1564750</v>
      </c>
    </row>
    <row r="879" spans="1:5" x14ac:dyDescent="0.25">
      <c r="A879" s="106" t="s">
        <v>1236</v>
      </c>
      <c r="B879" s="108">
        <v>44980</v>
      </c>
      <c r="C879" s="25" t="s">
        <v>67</v>
      </c>
      <c r="D879" s="80" t="s">
        <v>961</v>
      </c>
      <c r="E879" s="107">
        <v>643309</v>
      </c>
    </row>
    <row r="880" spans="1:5" x14ac:dyDescent="0.25">
      <c r="A880" s="79" t="s">
        <v>982</v>
      </c>
      <c r="B880" s="18">
        <v>44545</v>
      </c>
      <c r="C880" s="33" t="s">
        <v>248</v>
      </c>
      <c r="D880" s="80" t="s">
        <v>961</v>
      </c>
      <c r="E880" s="31">
        <v>655585.18999999994</v>
      </c>
    </row>
    <row r="881" spans="1:5" x14ac:dyDescent="0.25">
      <c r="A881" s="79" t="s">
        <v>1501</v>
      </c>
      <c r="B881" s="18">
        <v>45016</v>
      </c>
      <c r="C881" s="33" t="s">
        <v>248</v>
      </c>
      <c r="D881" s="80" t="s">
        <v>961</v>
      </c>
      <c r="E881" s="31">
        <v>2425769.2400000002</v>
      </c>
    </row>
    <row r="882" spans="1:5" x14ac:dyDescent="0.25">
      <c r="A882" s="79" t="s">
        <v>987</v>
      </c>
      <c r="B882" s="18">
        <v>44910</v>
      </c>
      <c r="C882" s="33" t="s">
        <v>248</v>
      </c>
      <c r="D882" s="80" t="s">
        <v>961</v>
      </c>
      <c r="E882" s="31">
        <v>541712.5</v>
      </c>
    </row>
    <row r="883" spans="1:5" x14ac:dyDescent="0.25">
      <c r="A883" s="79" t="s">
        <v>988</v>
      </c>
      <c r="B883" s="18">
        <v>44910</v>
      </c>
      <c r="C883" s="33" t="s">
        <v>248</v>
      </c>
      <c r="D883" s="80" t="s">
        <v>961</v>
      </c>
      <c r="E883" s="31">
        <v>849161.25</v>
      </c>
    </row>
    <row r="884" spans="1:5" x14ac:dyDescent="0.25">
      <c r="A884" s="79" t="s">
        <v>989</v>
      </c>
      <c r="B884" s="18">
        <v>44910</v>
      </c>
      <c r="C884" s="33" t="s">
        <v>248</v>
      </c>
      <c r="D884" s="80" t="s">
        <v>961</v>
      </c>
      <c r="E884" s="31">
        <v>695939.98</v>
      </c>
    </row>
    <row r="885" spans="1:5" x14ac:dyDescent="0.25">
      <c r="A885" s="79" t="s">
        <v>1500</v>
      </c>
      <c r="B885" s="18">
        <v>44998</v>
      </c>
      <c r="C885" s="33" t="s">
        <v>248</v>
      </c>
      <c r="D885" s="80" t="s">
        <v>961</v>
      </c>
      <c r="E885" s="31">
        <v>2419855.5</v>
      </c>
    </row>
    <row r="886" spans="1:5" x14ac:dyDescent="0.25">
      <c r="A886" s="79" t="s">
        <v>991</v>
      </c>
      <c r="B886" s="18">
        <v>44910</v>
      </c>
      <c r="C886" s="33" t="s">
        <v>248</v>
      </c>
      <c r="D886" s="80" t="s">
        <v>961</v>
      </c>
      <c r="E886" s="31">
        <v>1619800</v>
      </c>
    </row>
    <row r="887" spans="1:5" x14ac:dyDescent="0.25">
      <c r="A887" s="79" t="s">
        <v>1237</v>
      </c>
      <c r="B887" s="18">
        <v>44958</v>
      </c>
      <c r="C887" s="33" t="s">
        <v>248</v>
      </c>
      <c r="D887" s="80" t="s">
        <v>961</v>
      </c>
      <c r="E887" s="31">
        <v>849161.25</v>
      </c>
    </row>
    <row r="888" spans="1:5" x14ac:dyDescent="0.25">
      <c r="A888" s="79" t="s">
        <v>1238</v>
      </c>
      <c r="B888" s="18" t="s">
        <v>1239</v>
      </c>
      <c r="C888" s="33" t="s">
        <v>248</v>
      </c>
      <c r="D888" s="80" t="s">
        <v>961</v>
      </c>
      <c r="E888" s="31">
        <v>625000</v>
      </c>
    </row>
    <row r="889" spans="1:5" x14ac:dyDescent="0.25">
      <c r="A889" s="79" t="s">
        <v>1240</v>
      </c>
      <c r="B889" s="18">
        <v>44970</v>
      </c>
      <c r="C889" s="33" t="s">
        <v>248</v>
      </c>
      <c r="D889" s="80" t="s">
        <v>961</v>
      </c>
      <c r="E889" s="31">
        <v>1180730.25</v>
      </c>
    </row>
    <row r="890" spans="1:5" x14ac:dyDescent="0.25">
      <c r="A890" s="79" t="s">
        <v>1241</v>
      </c>
      <c r="B890" s="18">
        <v>44972</v>
      </c>
      <c r="C890" s="33" t="s">
        <v>248</v>
      </c>
      <c r="D890" s="80" t="s">
        <v>961</v>
      </c>
      <c r="E890" s="31">
        <v>1365010.28</v>
      </c>
    </row>
    <row r="891" spans="1:5" x14ac:dyDescent="0.25">
      <c r="A891" s="79" t="s">
        <v>1242</v>
      </c>
      <c r="B891" s="18">
        <v>44980</v>
      </c>
      <c r="C891" s="33" t="s">
        <v>248</v>
      </c>
      <c r="D891" s="80" t="s">
        <v>961</v>
      </c>
      <c r="E891" s="31">
        <v>1309428.75</v>
      </c>
    </row>
    <row r="892" spans="1:5" x14ac:dyDescent="0.25">
      <c r="A892" s="79" t="s">
        <v>1502</v>
      </c>
      <c r="B892" s="18">
        <v>44999</v>
      </c>
      <c r="C892" s="33" t="s">
        <v>248</v>
      </c>
      <c r="D892" s="80" t="s">
        <v>961</v>
      </c>
      <c r="E892" s="31">
        <v>550252.85</v>
      </c>
    </row>
    <row r="893" spans="1:5" x14ac:dyDescent="0.25">
      <c r="A893" s="79" t="s">
        <v>1503</v>
      </c>
      <c r="B893" s="18">
        <v>44999</v>
      </c>
      <c r="C893" s="33" t="s">
        <v>248</v>
      </c>
      <c r="D893" s="80" t="s">
        <v>961</v>
      </c>
      <c r="E893" s="31">
        <v>504185</v>
      </c>
    </row>
    <row r="894" spans="1:5" x14ac:dyDescent="0.25">
      <c r="A894" s="79" t="s">
        <v>1504</v>
      </c>
      <c r="B894" s="18">
        <v>44999</v>
      </c>
      <c r="C894" s="33" t="s">
        <v>248</v>
      </c>
      <c r="D894" s="80" t="s">
        <v>961</v>
      </c>
      <c r="E894" s="31">
        <v>524562.4</v>
      </c>
    </row>
    <row r="895" spans="1:5" x14ac:dyDescent="0.25">
      <c r="A895" s="79" t="s">
        <v>1505</v>
      </c>
      <c r="B895" s="18">
        <v>44999</v>
      </c>
      <c r="C895" s="33" t="s">
        <v>248</v>
      </c>
      <c r="D895" s="80" t="s">
        <v>961</v>
      </c>
      <c r="E895" s="31">
        <v>789600</v>
      </c>
    </row>
    <row r="896" spans="1:5" x14ac:dyDescent="0.25">
      <c r="A896" s="79" t="s">
        <v>1506</v>
      </c>
      <c r="B896" s="18">
        <v>44999</v>
      </c>
      <c r="C896" s="33" t="s">
        <v>248</v>
      </c>
      <c r="D896" s="80" t="s">
        <v>961</v>
      </c>
      <c r="E896" s="31">
        <v>1090298.33</v>
      </c>
    </row>
    <row r="897" spans="1:5" x14ac:dyDescent="0.25">
      <c r="A897" s="79" t="s">
        <v>1507</v>
      </c>
      <c r="B897" s="18">
        <v>44999</v>
      </c>
      <c r="C897" s="33" t="s">
        <v>248</v>
      </c>
      <c r="D897" s="80" t="s">
        <v>961</v>
      </c>
      <c r="E897" s="31">
        <v>700393.11</v>
      </c>
    </row>
    <row r="898" spans="1:5" x14ac:dyDescent="0.25">
      <c r="A898" s="79" t="s">
        <v>1508</v>
      </c>
      <c r="B898" s="18">
        <v>44999</v>
      </c>
      <c r="C898" s="33" t="s">
        <v>248</v>
      </c>
      <c r="D898" s="80" t="s">
        <v>961</v>
      </c>
      <c r="E898" s="31">
        <v>716217.5</v>
      </c>
    </row>
    <row r="899" spans="1:5" x14ac:dyDescent="0.25">
      <c r="A899" s="79" t="s">
        <v>1509</v>
      </c>
      <c r="B899" s="18">
        <v>44999</v>
      </c>
      <c r="C899" s="33" t="s">
        <v>248</v>
      </c>
      <c r="D899" s="80" t="s">
        <v>961</v>
      </c>
      <c r="E899" s="31">
        <v>1150419.92</v>
      </c>
    </row>
    <row r="900" spans="1:5" x14ac:dyDescent="0.25">
      <c r="A900" s="79" t="s">
        <v>1510</v>
      </c>
      <c r="B900" s="18">
        <v>45000</v>
      </c>
      <c r="C900" s="33" t="s">
        <v>248</v>
      </c>
      <c r="D900" s="80" t="s">
        <v>961</v>
      </c>
      <c r="E900" s="31">
        <v>356400</v>
      </c>
    </row>
    <row r="901" spans="1:5" x14ac:dyDescent="0.25">
      <c r="A901" s="79" t="s">
        <v>1528</v>
      </c>
      <c r="B901" s="18">
        <v>44998</v>
      </c>
      <c r="C901" s="33" t="s">
        <v>992</v>
      </c>
      <c r="D901" s="80" t="s">
        <v>961</v>
      </c>
      <c r="E901" s="31">
        <v>1155852.5</v>
      </c>
    </row>
    <row r="902" spans="1:5" x14ac:dyDescent="0.25">
      <c r="A902" s="79" t="s">
        <v>1529</v>
      </c>
      <c r="B902" s="18">
        <v>45000</v>
      </c>
      <c r="C902" s="33" t="s">
        <v>992</v>
      </c>
      <c r="D902" s="80" t="s">
        <v>961</v>
      </c>
      <c r="E902" s="31">
        <v>686026.39</v>
      </c>
    </row>
    <row r="903" spans="1:5" x14ac:dyDescent="0.25">
      <c r="A903" s="79" t="s">
        <v>998</v>
      </c>
      <c r="B903" s="18">
        <v>44893</v>
      </c>
      <c r="C903" s="63" t="s">
        <v>445</v>
      </c>
      <c r="D903" s="80" t="s">
        <v>961</v>
      </c>
      <c r="E903" s="31">
        <v>2553636.6</v>
      </c>
    </row>
    <row r="904" spans="1:5" x14ac:dyDescent="0.25">
      <c r="A904" s="79" t="s">
        <v>1243</v>
      </c>
      <c r="B904" s="18">
        <v>44985</v>
      </c>
      <c r="C904" s="63" t="s">
        <v>445</v>
      </c>
      <c r="D904" s="80" t="s">
        <v>961</v>
      </c>
      <c r="E904" s="31">
        <v>1886760</v>
      </c>
    </row>
    <row r="905" spans="1:5" x14ac:dyDescent="0.25">
      <c r="A905" s="79" t="s">
        <v>1530</v>
      </c>
      <c r="B905" s="18">
        <v>44994</v>
      </c>
      <c r="C905" s="63" t="s">
        <v>445</v>
      </c>
      <c r="D905" s="80" t="s">
        <v>961</v>
      </c>
      <c r="E905" s="31">
        <v>697545</v>
      </c>
    </row>
    <row r="906" spans="1:5" x14ac:dyDescent="0.25">
      <c r="A906" s="79" t="s">
        <v>999</v>
      </c>
      <c r="B906" s="18">
        <v>44896</v>
      </c>
      <c r="C906" s="63" t="s">
        <v>738</v>
      </c>
      <c r="D906" s="80" t="s">
        <v>961</v>
      </c>
      <c r="E906" s="31">
        <v>1083672.8799999999</v>
      </c>
    </row>
    <row r="907" spans="1:5" x14ac:dyDescent="0.25">
      <c r="A907" s="79" t="s">
        <v>1244</v>
      </c>
      <c r="B907" s="18">
        <v>44959</v>
      </c>
      <c r="C907" s="63" t="s">
        <v>738</v>
      </c>
      <c r="D907" s="80" t="s">
        <v>961</v>
      </c>
      <c r="E907" s="31">
        <v>2139831.31</v>
      </c>
    </row>
    <row r="908" spans="1:5" x14ac:dyDescent="0.25">
      <c r="A908" s="79" t="s">
        <v>1245</v>
      </c>
      <c r="B908" s="18">
        <v>44980</v>
      </c>
      <c r="C908" s="63" t="s">
        <v>738</v>
      </c>
      <c r="D908" s="80" t="s">
        <v>961</v>
      </c>
      <c r="E908" s="31">
        <v>446758.24</v>
      </c>
    </row>
    <row r="909" spans="1:5" x14ac:dyDescent="0.25">
      <c r="A909" s="79" t="s">
        <v>1532</v>
      </c>
      <c r="B909" s="18">
        <v>44994</v>
      </c>
      <c r="C909" s="33" t="s">
        <v>157</v>
      </c>
      <c r="D909" s="80" t="s">
        <v>961</v>
      </c>
      <c r="E909" s="31">
        <v>1117840.9099999999</v>
      </c>
    </row>
    <row r="910" spans="1:5" x14ac:dyDescent="0.25">
      <c r="A910" s="79" t="s">
        <v>1531</v>
      </c>
      <c r="B910" s="18">
        <v>44998</v>
      </c>
      <c r="C910" s="33" t="s">
        <v>157</v>
      </c>
      <c r="D910" s="80" t="s">
        <v>961</v>
      </c>
      <c r="E910" s="31">
        <v>2993907.98</v>
      </c>
    </row>
    <row r="911" spans="1:5" x14ac:dyDescent="0.25">
      <c r="A911" s="79" t="s">
        <v>1002</v>
      </c>
      <c r="B911" s="18">
        <v>44874</v>
      </c>
      <c r="C911" s="33" t="s">
        <v>157</v>
      </c>
      <c r="D911" s="80" t="s">
        <v>961</v>
      </c>
      <c r="E911" s="31">
        <v>3154201.27</v>
      </c>
    </row>
    <row r="912" spans="1:5" x14ac:dyDescent="0.25">
      <c r="A912" s="79" t="s">
        <v>1533</v>
      </c>
      <c r="B912" s="18">
        <v>44999</v>
      </c>
      <c r="C912" s="33" t="s">
        <v>157</v>
      </c>
      <c r="D912" s="80" t="s">
        <v>961</v>
      </c>
      <c r="E912" s="31">
        <v>325080</v>
      </c>
    </row>
    <row r="913" spans="1:5" x14ac:dyDescent="0.25">
      <c r="A913" s="79" t="s">
        <v>1534</v>
      </c>
      <c r="B913" s="18">
        <v>44999</v>
      </c>
      <c r="C913" s="33" t="s">
        <v>157</v>
      </c>
      <c r="D913" s="80" t="s">
        <v>961</v>
      </c>
      <c r="E913" s="31">
        <v>772376.03</v>
      </c>
    </row>
    <row r="914" spans="1:5" x14ac:dyDescent="0.25">
      <c r="A914" s="79" t="s">
        <v>1535</v>
      </c>
      <c r="B914" s="18">
        <v>44999</v>
      </c>
      <c r="C914" s="33" t="s">
        <v>157</v>
      </c>
      <c r="D914" s="80" t="s">
        <v>961</v>
      </c>
      <c r="E914" s="31">
        <v>695707.5</v>
      </c>
    </row>
    <row r="915" spans="1:5" x14ac:dyDescent="0.25">
      <c r="A915" s="79" t="s">
        <v>1536</v>
      </c>
      <c r="B915" s="18">
        <v>44999</v>
      </c>
      <c r="C915" s="33" t="s">
        <v>157</v>
      </c>
      <c r="D915" s="80" t="s">
        <v>961</v>
      </c>
      <c r="E915" s="31">
        <v>1233955.99</v>
      </c>
    </row>
    <row r="916" spans="1:5" x14ac:dyDescent="0.25">
      <c r="A916" s="79" t="s">
        <v>1537</v>
      </c>
      <c r="B916" s="18">
        <v>44999</v>
      </c>
      <c r="C916" s="33" t="s">
        <v>157</v>
      </c>
      <c r="D916" s="80" t="s">
        <v>961</v>
      </c>
      <c r="E916" s="31">
        <v>305614.09999999998</v>
      </c>
    </row>
    <row r="917" spans="1:5" x14ac:dyDescent="0.25">
      <c r="A917" s="79" t="s">
        <v>1538</v>
      </c>
      <c r="B917" s="18">
        <v>44999</v>
      </c>
      <c r="C917" s="33" t="s">
        <v>157</v>
      </c>
      <c r="D917" s="80" t="s">
        <v>961</v>
      </c>
      <c r="E917" s="31">
        <v>1511833.5</v>
      </c>
    </row>
    <row r="918" spans="1:5" x14ac:dyDescent="0.25">
      <c r="A918" s="79" t="s">
        <v>1539</v>
      </c>
      <c r="B918" s="18">
        <v>45000</v>
      </c>
      <c r="C918" s="33" t="s">
        <v>157</v>
      </c>
      <c r="D918" s="80" t="s">
        <v>961</v>
      </c>
      <c r="E918" s="31">
        <v>1331306.1000000001</v>
      </c>
    </row>
    <row r="919" spans="1:5" x14ac:dyDescent="0.25">
      <c r="A919" s="79" t="s">
        <v>1246</v>
      </c>
      <c r="B919" s="18">
        <v>44970</v>
      </c>
      <c r="C919" s="33" t="s">
        <v>157</v>
      </c>
      <c r="D919" s="80" t="s">
        <v>961</v>
      </c>
      <c r="E919" s="31">
        <v>1180892.8600000001</v>
      </c>
    </row>
    <row r="920" spans="1:5" x14ac:dyDescent="0.25">
      <c r="A920" s="79" t="s">
        <v>1247</v>
      </c>
      <c r="B920" s="18">
        <v>44980</v>
      </c>
      <c r="C920" s="33" t="s">
        <v>157</v>
      </c>
      <c r="D920" s="80" t="s">
        <v>961</v>
      </c>
      <c r="E920" s="31">
        <v>2346157.7999999998</v>
      </c>
    </row>
    <row r="921" spans="1:5" x14ac:dyDescent="0.25">
      <c r="A921" s="79" t="s">
        <v>1550</v>
      </c>
      <c r="B921" s="18">
        <v>45016</v>
      </c>
      <c r="C921" s="33" t="s">
        <v>1549</v>
      </c>
      <c r="D921" s="80" t="s">
        <v>961</v>
      </c>
      <c r="E921" s="31">
        <v>703427.38</v>
      </c>
    </row>
    <row r="922" spans="1:5" x14ac:dyDescent="0.25">
      <c r="A922" s="79" t="s">
        <v>1551</v>
      </c>
      <c r="B922" s="18">
        <v>45016</v>
      </c>
      <c r="C922" s="33" t="s">
        <v>1549</v>
      </c>
      <c r="D922" s="80" t="s">
        <v>961</v>
      </c>
      <c r="E922" s="31">
        <v>758868.88</v>
      </c>
    </row>
    <row r="923" spans="1:5" x14ac:dyDescent="0.25">
      <c r="A923" s="79" t="s">
        <v>1511</v>
      </c>
      <c r="B923" s="18">
        <v>44999</v>
      </c>
      <c r="C923" s="33" t="s">
        <v>1013</v>
      </c>
      <c r="D923" s="80" t="s">
        <v>961</v>
      </c>
      <c r="E923" s="31">
        <v>448317</v>
      </c>
    </row>
    <row r="924" spans="1:5" x14ac:dyDescent="0.25">
      <c r="A924" s="79" t="s">
        <v>1019</v>
      </c>
      <c r="B924" s="18">
        <v>44893</v>
      </c>
      <c r="C924" s="33" t="s">
        <v>1013</v>
      </c>
      <c r="D924" s="80" t="s">
        <v>961</v>
      </c>
      <c r="E924" s="31">
        <v>237500</v>
      </c>
    </row>
    <row r="925" spans="1:5" x14ac:dyDescent="0.25">
      <c r="A925" s="79" t="s">
        <v>1020</v>
      </c>
      <c r="B925" s="18">
        <v>44893</v>
      </c>
      <c r="C925" s="33" t="s">
        <v>1013</v>
      </c>
      <c r="D925" s="80" t="s">
        <v>961</v>
      </c>
      <c r="E925" s="31">
        <v>1100880</v>
      </c>
    </row>
    <row r="926" spans="1:5" x14ac:dyDescent="0.25">
      <c r="A926" s="79" t="s">
        <v>1248</v>
      </c>
      <c r="B926" s="18">
        <v>44959</v>
      </c>
      <c r="C926" s="33" t="s">
        <v>1013</v>
      </c>
      <c r="D926" s="80" t="s">
        <v>961</v>
      </c>
      <c r="E926" s="31">
        <v>1206068</v>
      </c>
    </row>
    <row r="927" spans="1:5" x14ac:dyDescent="0.25">
      <c r="A927" s="79" t="s">
        <v>1249</v>
      </c>
      <c r="B927" s="18">
        <v>44959</v>
      </c>
      <c r="C927" s="33" t="s">
        <v>1013</v>
      </c>
      <c r="D927" s="80" t="s">
        <v>961</v>
      </c>
      <c r="E927" s="31">
        <v>386672</v>
      </c>
    </row>
    <row r="928" spans="1:5" x14ac:dyDescent="0.25">
      <c r="A928" s="79" t="s">
        <v>1250</v>
      </c>
      <c r="B928" s="18">
        <v>44970</v>
      </c>
      <c r="C928" s="33" t="s">
        <v>1013</v>
      </c>
      <c r="D928" s="80" t="s">
        <v>961</v>
      </c>
      <c r="E928" s="31">
        <v>269655.86</v>
      </c>
    </row>
    <row r="929" spans="1:5" x14ac:dyDescent="0.25">
      <c r="A929" s="79" t="s">
        <v>1251</v>
      </c>
      <c r="B929" s="18">
        <v>44970</v>
      </c>
      <c r="C929" s="33" t="s">
        <v>1013</v>
      </c>
      <c r="D929" s="80" t="s">
        <v>961</v>
      </c>
      <c r="E929" s="31">
        <v>154505.57</v>
      </c>
    </row>
    <row r="930" spans="1:5" x14ac:dyDescent="0.25">
      <c r="A930" s="79" t="s">
        <v>1252</v>
      </c>
      <c r="B930" s="18">
        <v>44959</v>
      </c>
      <c r="C930" s="33" t="s">
        <v>1253</v>
      </c>
      <c r="D930" s="80" t="s">
        <v>961</v>
      </c>
      <c r="E930" s="31">
        <v>939004.87</v>
      </c>
    </row>
    <row r="931" spans="1:5" x14ac:dyDescent="0.25">
      <c r="A931" s="79" t="s">
        <v>1524</v>
      </c>
      <c r="B931" s="18">
        <v>44994</v>
      </c>
      <c r="C931" s="33" t="s">
        <v>1253</v>
      </c>
      <c r="D931" s="80" t="s">
        <v>961</v>
      </c>
      <c r="E931" s="31">
        <v>2965836.08</v>
      </c>
    </row>
    <row r="932" spans="1:5" x14ac:dyDescent="0.25">
      <c r="A932" s="79" t="s">
        <v>1254</v>
      </c>
      <c r="B932" s="18">
        <v>44959</v>
      </c>
      <c r="C932" s="33" t="s">
        <v>486</v>
      </c>
      <c r="D932" s="80" t="s">
        <v>961</v>
      </c>
      <c r="E932" s="31">
        <v>795294</v>
      </c>
    </row>
    <row r="933" spans="1:5" x14ac:dyDescent="0.25">
      <c r="A933" s="79" t="s">
        <v>1255</v>
      </c>
      <c r="B933" s="18">
        <v>44958</v>
      </c>
      <c r="C933" s="33" t="s">
        <v>1256</v>
      </c>
      <c r="D933" s="80" t="s">
        <v>961</v>
      </c>
      <c r="E933" s="31">
        <v>911796.67</v>
      </c>
    </row>
    <row r="934" spans="1:5" ht="15.75" x14ac:dyDescent="0.25">
      <c r="A934" s="139"/>
      <c r="B934" s="163"/>
      <c r="C934" s="235" t="s">
        <v>1049</v>
      </c>
      <c r="D934" s="235"/>
      <c r="E934" s="241">
        <f>SUM(E871:E933)</f>
        <v>73225210.460000023</v>
      </c>
    </row>
    <row r="935" spans="1:5" x14ac:dyDescent="0.25">
      <c r="A935" s="139"/>
      <c r="B935" s="163"/>
      <c r="C935" s="138"/>
      <c r="D935" s="166"/>
      <c r="E935" s="167"/>
    </row>
    <row r="936" spans="1:5" ht="17.25" thickBot="1" x14ac:dyDescent="0.35">
      <c r="A936" s="139"/>
      <c r="B936" s="117"/>
      <c r="C936" s="168" t="s">
        <v>1024</v>
      </c>
      <c r="D936" s="169"/>
      <c r="E936" s="170">
        <f>SUM(E599,E779,E803,E862,E934)</f>
        <v>817148384.16000009</v>
      </c>
    </row>
    <row r="937" spans="1:5" ht="17.25" thickTop="1" x14ac:dyDescent="0.3">
      <c r="A937" s="139"/>
      <c r="B937" s="117"/>
      <c r="C937" s="148"/>
      <c r="D937" s="148"/>
      <c r="E937" s="149"/>
    </row>
    <row r="938" spans="1:5" ht="16.5" x14ac:dyDescent="0.3">
      <c r="A938" s="139"/>
      <c r="B938" s="171"/>
      <c r="C938" s="171"/>
      <c r="D938" s="171"/>
      <c r="E938" s="171"/>
    </row>
    <row r="939" spans="1:5" ht="16.5" x14ac:dyDescent="0.3">
      <c r="A939" s="256" t="s">
        <v>1257</v>
      </c>
      <c r="D939" s="274" t="s">
        <v>1026</v>
      </c>
      <c r="E939" s="274"/>
    </row>
    <row r="940" spans="1:5" ht="16.5" x14ac:dyDescent="0.3">
      <c r="A940" s="255" t="s">
        <v>1051</v>
      </c>
      <c r="D940" s="268" t="s">
        <v>1052</v>
      </c>
      <c r="E940" s="268"/>
    </row>
    <row r="941" spans="1:5" ht="16.5" x14ac:dyDescent="0.3">
      <c r="A941" s="139"/>
      <c r="B941" s="174"/>
      <c r="C941" s="175"/>
      <c r="D941" s="174"/>
      <c r="E941" s="176"/>
    </row>
    <row r="942" spans="1:5" ht="16.5" x14ac:dyDescent="0.3">
      <c r="A942" s="139"/>
      <c r="B942" s="177"/>
      <c r="C942" s="177"/>
      <c r="D942" s="174"/>
      <c r="E942" s="176"/>
    </row>
    <row r="943" spans="1:5" ht="16.5" x14ac:dyDescent="0.3">
      <c r="A943" s="174"/>
      <c r="C943" s="173" t="s">
        <v>1258</v>
      </c>
    </row>
    <row r="944" spans="1:5" x14ac:dyDescent="0.25">
      <c r="A944" s="177"/>
      <c r="C944" s="254" t="s">
        <v>1030</v>
      </c>
    </row>
    <row r="945" spans="1:1" ht="16.5" x14ac:dyDescent="0.3">
      <c r="A945" s="171"/>
    </row>
    <row r="946" spans="1:1" ht="16.5" x14ac:dyDescent="0.3">
      <c r="A946" s="171"/>
    </row>
    <row r="947" spans="1:1" ht="16.5" x14ac:dyDescent="0.3">
      <c r="A947" s="171"/>
    </row>
    <row r="948" spans="1:1" ht="16.5" x14ac:dyDescent="0.3">
      <c r="A948" s="171"/>
    </row>
    <row r="949" spans="1:1" ht="16.5" x14ac:dyDescent="0.3">
      <c r="A949" s="171"/>
    </row>
    <row r="950" spans="1:1" ht="16.5" x14ac:dyDescent="0.3">
      <c r="A950" s="171"/>
    </row>
    <row r="951" spans="1:1" ht="16.5" x14ac:dyDescent="0.3">
      <c r="A951" s="171"/>
    </row>
    <row r="952" spans="1:1" ht="16.5" x14ac:dyDescent="0.3">
      <c r="A952" s="171"/>
    </row>
    <row r="953" spans="1:1" ht="16.5" x14ac:dyDescent="0.3">
      <c r="A953" s="171"/>
    </row>
    <row r="954" spans="1:1" ht="16.5" x14ac:dyDescent="0.3">
      <c r="A954" s="171"/>
    </row>
    <row r="955" spans="1:1" ht="16.5" x14ac:dyDescent="0.3">
      <c r="A955" s="171"/>
    </row>
    <row r="956" spans="1:1" ht="16.5" x14ac:dyDescent="0.3">
      <c r="A956" s="171"/>
    </row>
    <row r="957" spans="1:1" ht="16.5" x14ac:dyDescent="0.3">
      <c r="A957" s="171"/>
    </row>
    <row r="958" spans="1:1" ht="16.5" x14ac:dyDescent="0.3">
      <c r="A958" s="171"/>
    </row>
    <row r="959" spans="1:1" ht="16.5" x14ac:dyDescent="0.3">
      <c r="A959" s="171"/>
    </row>
    <row r="960" spans="1:1" ht="16.5" x14ac:dyDescent="0.3">
      <c r="A960" s="171"/>
    </row>
    <row r="961" spans="1:1" ht="16.5" x14ac:dyDescent="0.3">
      <c r="A961" s="171"/>
    </row>
    <row r="962" spans="1:1" ht="16.5" x14ac:dyDescent="0.3">
      <c r="A962" s="171"/>
    </row>
  </sheetData>
  <mergeCells count="9">
    <mergeCell ref="C779:D779"/>
    <mergeCell ref="D939:E939"/>
    <mergeCell ref="D940:E940"/>
    <mergeCell ref="A5:E5"/>
    <mergeCell ref="A6:E6"/>
    <mergeCell ref="A7:E7"/>
    <mergeCell ref="A8:E8"/>
    <mergeCell ref="A9:E9"/>
    <mergeCell ref="B599:D599"/>
  </mergeCells>
  <pageMargins left="0.70866141732283472" right="0.23622047244094491" top="0.74803149606299213" bottom="0.74803149606299213" header="0.31496062992125984" footer="0.31496062992125984"/>
  <pageSetup orientation="landscape" horizontalDpi="4294967295" verticalDpi="4294967295" r:id="rId1"/>
  <headerFooter>
    <oddFooter>&amp;C&amp;P de 28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0D25-A32F-425F-81DD-9560FA1AE4B5}">
  <dimension ref="A1:I1098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59.5703125" customWidth="1"/>
    <col min="2" max="2" width="19.5703125" customWidth="1"/>
    <col min="3" max="3" width="17.5703125" customWidth="1"/>
    <col min="4" max="4" width="13.7109375" customWidth="1"/>
    <col min="5" max="5" width="15" customWidth="1"/>
    <col min="6" max="6" width="12" customWidth="1"/>
    <col min="7" max="7" width="15.7109375" customWidth="1"/>
    <col min="8" max="8" width="16.85546875" customWidth="1"/>
    <col min="9" max="9" width="9" customWidth="1"/>
  </cols>
  <sheetData>
    <row r="1" spans="1:9" x14ac:dyDescent="0.25">
      <c r="A1" s="271" t="s">
        <v>1442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5">
      <c r="A2" s="271"/>
      <c r="B2" s="271"/>
      <c r="C2" s="271"/>
      <c r="D2" s="271"/>
      <c r="E2" s="271"/>
      <c r="F2" s="271"/>
      <c r="G2" s="271"/>
      <c r="H2" s="271"/>
      <c r="I2" s="271"/>
    </row>
    <row r="3" spans="1:9" x14ac:dyDescent="0.25">
      <c r="A3" s="271"/>
      <c r="B3" s="271"/>
      <c r="C3" s="271"/>
      <c r="D3" s="271"/>
      <c r="E3" s="271"/>
      <c r="F3" s="271"/>
      <c r="G3" s="271"/>
      <c r="H3" s="271"/>
      <c r="I3" s="271"/>
    </row>
    <row r="4" spans="1:9" x14ac:dyDescent="0.25">
      <c r="A4" s="271"/>
      <c r="B4" s="271"/>
      <c r="C4" s="271"/>
      <c r="D4" s="271"/>
      <c r="E4" s="271"/>
      <c r="F4" s="271"/>
      <c r="G4" s="271"/>
      <c r="H4" s="271"/>
      <c r="I4" s="271"/>
    </row>
    <row r="5" spans="1:9" x14ac:dyDescent="0.25">
      <c r="A5" s="271"/>
      <c r="B5" s="271"/>
      <c r="C5" s="271"/>
      <c r="D5" s="271"/>
      <c r="E5" s="271"/>
      <c r="F5" s="271"/>
      <c r="G5" s="271"/>
      <c r="H5" s="271"/>
      <c r="I5" s="271"/>
    </row>
    <row r="6" spans="1:9" x14ac:dyDescent="0.25">
      <c r="A6" s="271"/>
      <c r="B6" s="271"/>
      <c r="C6" s="271"/>
      <c r="D6" s="271"/>
      <c r="E6" s="271"/>
      <c r="F6" s="271"/>
      <c r="G6" s="271"/>
      <c r="H6" s="271"/>
      <c r="I6" s="271"/>
    </row>
    <row r="7" spans="1:9" x14ac:dyDescent="0.25">
      <c r="A7" s="271"/>
      <c r="B7" s="271"/>
      <c r="C7" s="271"/>
      <c r="D7" s="271"/>
      <c r="E7" s="271"/>
      <c r="F7" s="271"/>
      <c r="G7" s="271"/>
      <c r="H7" s="271"/>
      <c r="I7" s="271"/>
    </row>
    <row r="8" spans="1:9" x14ac:dyDescent="0.25">
      <c r="A8" s="271"/>
      <c r="B8" s="271"/>
      <c r="C8" s="271"/>
      <c r="D8" s="271"/>
      <c r="E8" s="271"/>
      <c r="F8" s="271"/>
      <c r="G8" s="271"/>
      <c r="H8" s="271"/>
      <c r="I8" s="271"/>
    </row>
    <row r="9" spans="1:9" x14ac:dyDescent="0.25">
      <c r="A9" s="271"/>
      <c r="B9" s="271"/>
      <c r="C9" s="271"/>
      <c r="D9" s="271"/>
      <c r="E9" s="271"/>
      <c r="F9" s="271"/>
      <c r="G9" s="271"/>
      <c r="H9" s="271"/>
      <c r="I9" s="271"/>
    </row>
    <row r="10" spans="1:9" x14ac:dyDescent="0.25">
      <c r="A10" s="271"/>
      <c r="B10" s="271"/>
      <c r="C10" s="271"/>
      <c r="D10" s="271"/>
      <c r="E10" s="271"/>
      <c r="F10" s="271"/>
      <c r="G10" s="271"/>
      <c r="H10" s="271"/>
      <c r="I10" s="271"/>
    </row>
    <row r="11" spans="1:9" x14ac:dyDescent="0.25">
      <c r="A11" s="271"/>
      <c r="B11" s="271"/>
      <c r="C11" s="271"/>
      <c r="D11" s="271"/>
      <c r="E11" s="271"/>
      <c r="F11" s="271"/>
      <c r="G11" s="271"/>
      <c r="H11" s="271"/>
      <c r="I11" s="271"/>
    </row>
    <row r="12" spans="1:9" ht="15.75" x14ac:dyDescent="0.25">
      <c r="A12" s="1" t="s">
        <v>1</v>
      </c>
      <c r="B12" s="1"/>
      <c r="C12" s="1"/>
      <c r="D12" s="1"/>
      <c r="E12" s="1"/>
      <c r="F12" s="1"/>
      <c r="G12" s="1"/>
      <c r="H12" s="1"/>
      <c r="I12" s="1"/>
    </row>
    <row r="13" spans="1:9" ht="32.25" thickBot="1" x14ac:dyDescent="0.3">
      <c r="A13" s="2" t="s">
        <v>2</v>
      </c>
      <c r="B13" s="3" t="s">
        <v>3</v>
      </c>
      <c r="C13" s="4" t="s">
        <v>4</v>
      </c>
      <c r="D13" s="5" t="s">
        <v>5</v>
      </c>
      <c r="E13" s="4" t="s">
        <v>6</v>
      </c>
      <c r="F13" s="3" t="s">
        <v>7</v>
      </c>
      <c r="G13" s="6" t="s">
        <v>8</v>
      </c>
      <c r="H13" s="6" t="s">
        <v>9</v>
      </c>
      <c r="I13" s="6" t="s">
        <v>10</v>
      </c>
    </row>
    <row r="14" spans="1:9" x14ac:dyDescent="0.25">
      <c r="A14" s="7" t="s">
        <v>17</v>
      </c>
      <c r="B14" s="8" t="s">
        <v>12</v>
      </c>
      <c r="C14" s="8" t="s">
        <v>18</v>
      </c>
      <c r="D14" s="9">
        <v>43818</v>
      </c>
      <c r="E14" s="10">
        <v>211543.33</v>
      </c>
      <c r="F14" s="11" t="s">
        <v>14</v>
      </c>
      <c r="G14" s="13">
        <v>0</v>
      </c>
      <c r="H14" s="10">
        <v>211543.33</v>
      </c>
      <c r="I14" s="14" t="s">
        <v>19</v>
      </c>
    </row>
    <row r="15" spans="1:9" x14ac:dyDescent="0.25">
      <c r="A15" s="15" t="s">
        <v>17</v>
      </c>
      <c r="B15" s="16" t="s">
        <v>12</v>
      </c>
      <c r="C15" s="17" t="s">
        <v>22</v>
      </c>
      <c r="D15" s="18">
        <v>44470</v>
      </c>
      <c r="E15" s="21">
        <v>78560.37</v>
      </c>
      <c r="F15" s="20" t="s">
        <v>14</v>
      </c>
      <c r="G15" s="22">
        <v>0</v>
      </c>
      <c r="H15" s="21">
        <v>78560.37</v>
      </c>
      <c r="I15" s="12" t="s">
        <v>15</v>
      </c>
    </row>
    <row r="16" spans="1:9" x14ac:dyDescent="0.25">
      <c r="A16" s="15" t="s">
        <v>17</v>
      </c>
      <c r="B16" s="16" t="s">
        <v>12</v>
      </c>
      <c r="C16" s="17" t="s">
        <v>23</v>
      </c>
      <c r="D16" s="18">
        <v>44805</v>
      </c>
      <c r="E16" s="21">
        <v>226722.17</v>
      </c>
      <c r="F16" s="20" t="s">
        <v>14</v>
      </c>
      <c r="G16" s="22">
        <v>0</v>
      </c>
      <c r="H16" s="21">
        <v>226722.17</v>
      </c>
      <c r="I16" s="12" t="s">
        <v>15</v>
      </c>
    </row>
    <row r="17" spans="1:9" x14ac:dyDescent="0.25">
      <c r="A17" s="15" t="s">
        <v>17</v>
      </c>
      <c r="B17" s="16" t="s">
        <v>12</v>
      </c>
      <c r="C17" s="17" t="s">
        <v>26</v>
      </c>
      <c r="D17" s="18">
        <v>44805</v>
      </c>
      <c r="E17" s="21">
        <v>227246.31</v>
      </c>
      <c r="F17" s="20" t="s">
        <v>14</v>
      </c>
      <c r="G17" s="22">
        <v>0</v>
      </c>
      <c r="H17" s="21">
        <v>227246.31</v>
      </c>
      <c r="I17" s="12" t="s">
        <v>15</v>
      </c>
    </row>
    <row r="18" spans="1:9" x14ac:dyDescent="0.25">
      <c r="A18" s="15" t="s">
        <v>17</v>
      </c>
      <c r="B18" s="16" t="s">
        <v>12</v>
      </c>
      <c r="C18" s="17" t="s">
        <v>27</v>
      </c>
      <c r="D18" s="18">
        <v>44805</v>
      </c>
      <c r="E18" s="21">
        <v>227246.31</v>
      </c>
      <c r="F18" s="11" t="s">
        <v>14</v>
      </c>
      <c r="G18" s="13">
        <v>0</v>
      </c>
      <c r="H18" s="21">
        <v>227246.31</v>
      </c>
      <c r="I18" s="12" t="s">
        <v>15</v>
      </c>
    </row>
    <row r="19" spans="1:9" x14ac:dyDescent="0.25">
      <c r="A19" s="15" t="s">
        <v>17</v>
      </c>
      <c r="B19" s="16" t="s">
        <v>12</v>
      </c>
      <c r="C19" s="17" t="s">
        <v>28</v>
      </c>
      <c r="D19" s="18">
        <v>44805</v>
      </c>
      <c r="E19" s="21">
        <v>227246.31</v>
      </c>
      <c r="F19" s="11" t="s">
        <v>14</v>
      </c>
      <c r="G19" s="13">
        <v>0</v>
      </c>
      <c r="H19" s="21">
        <v>227246.31</v>
      </c>
      <c r="I19" s="12" t="s">
        <v>15</v>
      </c>
    </row>
    <row r="20" spans="1:9" x14ac:dyDescent="0.25">
      <c r="A20" s="15" t="s">
        <v>17</v>
      </c>
      <c r="B20" s="16" t="s">
        <v>12</v>
      </c>
      <c r="C20" s="17" t="s">
        <v>30</v>
      </c>
      <c r="D20" s="18">
        <v>44903</v>
      </c>
      <c r="E20" s="21">
        <v>227246.31</v>
      </c>
      <c r="F20" s="20" t="s">
        <v>14</v>
      </c>
      <c r="G20" s="22">
        <v>0</v>
      </c>
      <c r="H20" s="21">
        <v>227246.31</v>
      </c>
      <c r="I20" s="12" t="s">
        <v>15</v>
      </c>
    </row>
    <row r="21" spans="1:9" x14ac:dyDescent="0.25">
      <c r="A21" s="15" t="s">
        <v>17</v>
      </c>
      <c r="B21" s="16" t="s">
        <v>12</v>
      </c>
      <c r="C21" s="17" t="s">
        <v>31</v>
      </c>
      <c r="D21" s="18">
        <v>44903</v>
      </c>
      <c r="E21" s="21">
        <v>78560.37</v>
      </c>
      <c r="F21" s="20" t="s">
        <v>14</v>
      </c>
      <c r="G21" s="22">
        <v>0</v>
      </c>
      <c r="H21" s="21">
        <v>78560.37</v>
      </c>
      <c r="I21" s="12" t="s">
        <v>15</v>
      </c>
    </row>
    <row r="22" spans="1:9" x14ac:dyDescent="0.25">
      <c r="A22" s="15" t="s">
        <v>17</v>
      </c>
      <c r="B22" s="16" t="s">
        <v>12</v>
      </c>
      <c r="C22" s="17" t="s">
        <v>32</v>
      </c>
      <c r="D22" s="18">
        <v>44903</v>
      </c>
      <c r="E22" s="21">
        <v>71525.88</v>
      </c>
      <c r="F22" s="20" t="s">
        <v>14</v>
      </c>
      <c r="G22" s="22">
        <v>0</v>
      </c>
      <c r="H22" s="21">
        <v>71525.88</v>
      </c>
      <c r="I22" s="12" t="s">
        <v>15</v>
      </c>
    </row>
    <row r="23" spans="1:9" x14ac:dyDescent="0.25">
      <c r="A23" s="15" t="s">
        <v>17</v>
      </c>
      <c r="B23" s="16" t="s">
        <v>12</v>
      </c>
      <c r="C23" s="17" t="s">
        <v>33</v>
      </c>
      <c r="D23" s="18">
        <v>44903</v>
      </c>
      <c r="E23" s="21">
        <v>1302480.7</v>
      </c>
      <c r="F23" s="20" t="s">
        <v>14</v>
      </c>
      <c r="G23" s="21">
        <v>0</v>
      </c>
      <c r="H23" s="21">
        <v>1302480.7</v>
      </c>
      <c r="I23" s="12" t="s">
        <v>15</v>
      </c>
    </row>
    <row r="24" spans="1:9" x14ac:dyDescent="0.25">
      <c r="A24" s="15" t="s">
        <v>17</v>
      </c>
      <c r="B24" s="16" t="s">
        <v>12</v>
      </c>
      <c r="C24" s="17" t="s">
        <v>36</v>
      </c>
      <c r="D24" s="18">
        <v>44903</v>
      </c>
      <c r="E24" s="21">
        <v>127214.58</v>
      </c>
      <c r="F24" s="11" t="s">
        <v>14</v>
      </c>
      <c r="G24" s="13">
        <v>0</v>
      </c>
      <c r="H24" s="21">
        <v>127214.58</v>
      </c>
      <c r="I24" s="12" t="s">
        <v>15</v>
      </c>
    </row>
    <row r="25" spans="1:9" x14ac:dyDescent="0.25">
      <c r="A25" s="15" t="s">
        <v>17</v>
      </c>
      <c r="B25" s="16" t="s">
        <v>12</v>
      </c>
      <c r="C25" s="17" t="s">
        <v>37</v>
      </c>
      <c r="D25" s="18">
        <v>44904</v>
      </c>
      <c r="E25" s="21">
        <v>1653789.54</v>
      </c>
      <c r="F25" s="20" t="s">
        <v>14</v>
      </c>
      <c r="G25" s="22">
        <v>0</v>
      </c>
      <c r="H25" s="21">
        <v>1653789.54</v>
      </c>
      <c r="I25" s="12" t="s">
        <v>15</v>
      </c>
    </row>
    <row r="26" spans="1:9" x14ac:dyDescent="0.25">
      <c r="A26" s="15" t="s">
        <v>17</v>
      </c>
      <c r="B26" s="16" t="s">
        <v>12</v>
      </c>
      <c r="C26" s="17" t="s">
        <v>38</v>
      </c>
      <c r="D26" s="18">
        <v>44927</v>
      </c>
      <c r="E26" s="21">
        <v>1653789.54</v>
      </c>
      <c r="F26" s="20" t="s">
        <v>14</v>
      </c>
      <c r="G26" s="22">
        <v>0</v>
      </c>
      <c r="H26" s="21">
        <v>1653789.54</v>
      </c>
      <c r="I26" s="12" t="s">
        <v>15</v>
      </c>
    </row>
    <row r="27" spans="1:9" x14ac:dyDescent="0.25">
      <c r="A27" s="15" t="s">
        <v>17</v>
      </c>
      <c r="B27" s="16" t="s">
        <v>12</v>
      </c>
      <c r="C27" s="17" t="s">
        <v>39</v>
      </c>
      <c r="D27" s="18">
        <v>44904</v>
      </c>
      <c r="E27" s="21">
        <v>1653789.54</v>
      </c>
      <c r="F27" s="11" t="s">
        <v>14</v>
      </c>
      <c r="G27" s="13">
        <v>0</v>
      </c>
      <c r="H27" s="21">
        <v>1653789.54</v>
      </c>
      <c r="I27" s="12" t="s">
        <v>15</v>
      </c>
    </row>
    <row r="28" spans="1:9" x14ac:dyDescent="0.25">
      <c r="A28" s="15" t="s">
        <v>40</v>
      </c>
      <c r="B28" s="16" t="s">
        <v>12</v>
      </c>
      <c r="C28" s="17" t="s">
        <v>41</v>
      </c>
      <c r="D28" s="18">
        <v>44621</v>
      </c>
      <c r="E28" s="21">
        <v>198000</v>
      </c>
      <c r="F28" s="20" t="s">
        <v>14</v>
      </c>
      <c r="G28" s="22">
        <v>0</v>
      </c>
      <c r="H28" s="21">
        <v>198000</v>
      </c>
      <c r="I28" s="12" t="s">
        <v>15</v>
      </c>
    </row>
    <row r="29" spans="1:9" x14ac:dyDescent="0.25">
      <c r="A29" s="15" t="s">
        <v>42</v>
      </c>
      <c r="B29" s="16" t="s">
        <v>12</v>
      </c>
      <c r="C29" s="17" t="s">
        <v>43</v>
      </c>
      <c r="D29" s="18">
        <v>44957</v>
      </c>
      <c r="E29" s="21">
        <v>14616.66</v>
      </c>
      <c r="F29" s="20" t="s">
        <v>14</v>
      </c>
      <c r="G29" s="22">
        <v>0</v>
      </c>
      <c r="H29" s="21">
        <v>14616.66</v>
      </c>
      <c r="I29" s="12" t="s">
        <v>15</v>
      </c>
    </row>
    <row r="30" spans="1:9" x14ac:dyDescent="0.25">
      <c r="A30" s="15" t="s">
        <v>44</v>
      </c>
      <c r="B30" s="16" t="s">
        <v>12</v>
      </c>
      <c r="C30" s="17" t="s">
        <v>45</v>
      </c>
      <c r="D30" s="18">
        <v>43813</v>
      </c>
      <c r="E30" s="21">
        <v>11150</v>
      </c>
      <c r="F30" s="20" t="s">
        <v>14</v>
      </c>
      <c r="G30" s="23">
        <v>0</v>
      </c>
      <c r="H30" s="23">
        <v>11150</v>
      </c>
      <c r="I30" s="12" t="s">
        <v>19</v>
      </c>
    </row>
    <row r="31" spans="1:9" x14ac:dyDescent="0.25">
      <c r="A31" s="15" t="s">
        <v>44</v>
      </c>
      <c r="B31" s="16" t="s">
        <v>12</v>
      </c>
      <c r="C31" s="17" t="s">
        <v>46</v>
      </c>
      <c r="D31" s="18">
        <v>43813</v>
      </c>
      <c r="E31" s="21">
        <v>12291.67</v>
      </c>
      <c r="F31" s="20" t="s">
        <v>14</v>
      </c>
      <c r="G31" s="23">
        <v>0</v>
      </c>
      <c r="H31" s="23">
        <v>12291.67</v>
      </c>
      <c r="I31" s="12" t="s">
        <v>19</v>
      </c>
    </row>
    <row r="32" spans="1:9" x14ac:dyDescent="0.25">
      <c r="A32" s="15" t="s">
        <v>44</v>
      </c>
      <c r="B32" s="16" t="s">
        <v>12</v>
      </c>
      <c r="C32" s="17" t="s">
        <v>47</v>
      </c>
      <c r="D32" s="18">
        <v>43813</v>
      </c>
      <c r="E32" s="21">
        <v>12291.67</v>
      </c>
      <c r="F32" s="20" t="s">
        <v>14</v>
      </c>
      <c r="G32" s="23">
        <v>0</v>
      </c>
      <c r="H32" s="23">
        <v>12291.67</v>
      </c>
      <c r="I32" s="12" t="s">
        <v>19</v>
      </c>
    </row>
    <row r="33" spans="1:9" x14ac:dyDescent="0.25">
      <c r="A33" s="15" t="s">
        <v>44</v>
      </c>
      <c r="B33" s="16" t="s">
        <v>12</v>
      </c>
      <c r="C33" s="17" t="s">
        <v>48</v>
      </c>
      <c r="D33" s="18">
        <v>43813</v>
      </c>
      <c r="E33" s="21">
        <v>11150</v>
      </c>
      <c r="F33" s="20" t="s">
        <v>14</v>
      </c>
      <c r="G33" s="23">
        <v>0</v>
      </c>
      <c r="H33" s="23">
        <v>11150</v>
      </c>
      <c r="I33" s="12" t="s">
        <v>19</v>
      </c>
    </row>
    <row r="34" spans="1:9" x14ac:dyDescent="0.25">
      <c r="A34" s="15" t="s">
        <v>44</v>
      </c>
      <c r="B34" s="16" t="s">
        <v>12</v>
      </c>
      <c r="C34" s="17" t="s">
        <v>49</v>
      </c>
      <c r="D34" s="18">
        <v>43813</v>
      </c>
      <c r="E34" s="21">
        <v>24583.33</v>
      </c>
      <c r="F34" s="20" t="s">
        <v>14</v>
      </c>
      <c r="G34" s="23">
        <v>0</v>
      </c>
      <c r="H34" s="23">
        <v>24583.33</v>
      </c>
      <c r="I34" s="12" t="s">
        <v>19</v>
      </c>
    </row>
    <row r="35" spans="1:9" x14ac:dyDescent="0.25">
      <c r="A35" s="15" t="s">
        <v>50</v>
      </c>
      <c r="B35" s="16" t="s">
        <v>12</v>
      </c>
      <c r="C35" s="17" t="s">
        <v>51</v>
      </c>
      <c r="D35" s="24">
        <v>43983</v>
      </c>
      <c r="E35" s="21">
        <v>9439.58</v>
      </c>
      <c r="F35" s="20" t="s">
        <v>14</v>
      </c>
      <c r="G35" s="23">
        <v>0</v>
      </c>
      <c r="H35" s="23">
        <v>9439.58</v>
      </c>
      <c r="I35" s="12" t="s">
        <v>19</v>
      </c>
    </row>
    <row r="36" spans="1:9" x14ac:dyDescent="0.25">
      <c r="A36" s="15" t="s">
        <v>50</v>
      </c>
      <c r="B36" s="16" t="s">
        <v>12</v>
      </c>
      <c r="C36" s="17" t="s">
        <v>52</v>
      </c>
      <c r="D36" s="24">
        <v>43983</v>
      </c>
      <c r="E36" s="21">
        <v>18200</v>
      </c>
      <c r="F36" s="20" t="s">
        <v>14</v>
      </c>
      <c r="G36" s="23">
        <v>0</v>
      </c>
      <c r="H36" s="23">
        <v>18200</v>
      </c>
      <c r="I36" s="12" t="s">
        <v>19</v>
      </c>
    </row>
    <row r="37" spans="1:9" x14ac:dyDescent="0.25">
      <c r="A37" s="15" t="s">
        <v>50</v>
      </c>
      <c r="B37" s="16" t="s">
        <v>12</v>
      </c>
      <c r="C37" s="17" t="s">
        <v>53</v>
      </c>
      <c r="D37" s="24">
        <v>43983</v>
      </c>
      <c r="E37" s="21">
        <v>12300</v>
      </c>
      <c r="F37" s="20" t="s">
        <v>14</v>
      </c>
      <c r="G37" s="23">
        <v>0</v>
      </c>
      <c r="H37" s="23">
        <v>12300</v>
      </c>
      <c r="I37" s="12" t="s">
        <v>19</v>
      </c>
    </row>
    <row r="38" spans="1:9" x14ac:dyDescent="0.25">
      <c r="A38" s="15" t="s">
        <v>50</v>
      </c>
      <c r="B38" s="16" t="s">
        <v>12</v>
      </c>
      <c r="C38" s="17" t="s">
        <v>54</v>
      </c>
      <c r="D38" s="24">
        <v>43983</v>
      </c>
      <c r="E38" s="21">
        <v>468900</v>
      </c>
      <c r="F38" s="20" t="s">
        <v>14</v>
      </c>
      <c r="G38" s="23">
        <v>0</v>
      </c>
      <c r="H38" s="23">
        <v>468900</v>
      </c>
      <c r="I38" s="12" t="s">
        <v>19</v>
      </c>
    </row>
    <row r="39" spans="1:9" x14ac:dyDescent="0.25">
      <c r="A39" s="15" t="s">
        <v>50</v>
      </c>
      <c r="B39" s="16" t="s">
        <v>12</v>
      </c>
      <c r="C39" s="17" t="s">
        <v>1260</v>
      </c>
      <c r="D39" s="24">
        <v>44928</v>
      </c>
      <c r="E39" s="21">
        <v>269109.98</v>
      </c>
      <c r="F39" s="20" t="s">
        <v>14</v>
      </c>
      <c r="G39" s="23">
        <v>0</v>
      </c>
      <c r="H39" s="21">
        <v>269109.98</v>
      </c>
      <c r="I39" s="12" t="s">
        <v>15</v>
      </c>
    </row>
    <row r="40" spans="1:9" x14ac:dyDescent="0.25">
      <c r="A40" s="15" t="s">
        <v>50</v>
      </c>
      <c r="B40" s="16" t="s">
        <v>12</v>
      </c>
      <c r="C40" s="17" t="s">
        <v>1261</v>
      </c>
      <c r="D40" s="24">
        <v>44928</v>
      </c>
      <c r="E40" s="21">
        <v>103911.88</v>
      </c>
      <c r="F40" s="20" t="s">
        <v>14</v>
      </c>
      <c r="G40" s="23">
        <v>0</v>
      </c>
      <c r="H40" s="21">
        <v>103911.88</v>
      </c>
      <c r="I40" s="12" t="s">
        <v>15</v>
      </c>
    </row>
    <row r="41" spans="1:9" x14ac:dyDescent="0.25">
      <c r="A41" s="15" t="s">
        <v>50</v>
      </c>
      <c r="B41" s="16" t="s">
        <v>12</v>
      </c>
      <c r="C41" s="17" t="s">
        <v>1262</v>
      </c>
      <c r="D41" s="24">
        <v>44928</v>
      </c>
      <c r="E41" s="21">
        <v>37758.32</v>
      </c>
      <c r="F41" s="20" t="s">
        <v>14</v>
      </c>
      <c r="G41" s="23">
        <v>0</v>
      </c>
      <c r="H41" s="23">
        <v>37758.32</v>
      </c>
      <c r="I41" s="12" t="s">
        <v>15</v>
      </c>
    </row>
    <row r="42" spans="1:9" x14ac:dyDescent="0.25">
      <c r="A42" s="15" t="s">
        <v>50</v>
      </c>
      <c r="B42" s="16" t="s">
        <v>12</v>
      </c>
      <c r="C42" s="17" t="s">
        <v>1263</v>
      </c>
      <c r="D42" s="24">
        <v>44928</v>
      </c>
      <c r="E42" s="21">
        <v>62520</v>
      </c>
      <c r="F42" s="20" t="s">
        <v>14</v>
      </c>
      <c r="G42" s="23">
        <v>0</v>
      </c>
      <c r="H42" s="21">
        <v>62520</v>
      </c>
      <c r="I42" s="12" t="s">
        <v>15</v>
      </c>
    </row>
    <row r="43" spans="1:9" x14ac:dyDescent="0.25">
      <c r="A43" s="15" t="s">
        <v>50</v>
      </c>
      <c r="B43" s="16" t="s">
        <v>12</v>
      </c>
      <c r="C43" s="17" t="s">
        <v>55</v>
      </c>
      <c r="D43" s="24">
        <v>44348</v>
      </c>
      <c r="E43" s="21">
        <v>309237.44</v>
      </c>
      <c r="F43" s="20" t="s">
        <v>14</v>
      </c>
      <c r="G43" s="23">
        <v>0</v>
      </c>
      <c r="H43" s="23">
        <v>309237.44</v>
      </c>
      <c r="I43" s="12" t="s">
        <v>15</v>
      </c>
    </row>
    <row r="44" spans="1:9" x14ac:dyDescent="0.25">
      <c r="A44" s="15" t="s">
        <v>50</v>
      </c>
      <c r="B44" s="16" t="s">
        <v>12</v>
      </c>
      <c r="C44" s="17" t="s">
        <v>56</v>
      </c>
      <c r="D44" s="24">
        <v>44348</v>
      </c>
      <c r="E44" s="21">
        <v>390921.92</v>
      </c>
      <c r="F44" s="20" t="s">
        <v>14</v>
      </c>
      <c r="G44" s="23">
        <v>0</v>
      </c>
      <c r="H44" s="23">
        <v>390921.92</v>
      </c>
      <c r="I44" s="12" t="s">
        <v>15</v>
      </c>
    </row>
    <row r="45" spans="1:9" x14ac:dyDescent="0.25">
      <c r="A45" s="25" t="s">
        <v>57</v>
      </c>
      <c r="B45" s="16" t="s">
        <v>12</v>
      </c>
      <c r="C45" s="16" t="s">
        <v>58</v>
      </c>
      <c r="D45" s="18">
        <v>44805</v>
      </c>
      <c r="E45" s="26">
        <v>2940283.71</v>
      </c>
      <c r="F45" s="20" t="s">
        <v>14</v>
      </c>
      <c r="G45" s="26">
        <v>0</v>
      </c>
      <c r="H45" s="26">
        <v>2940283.71</v>
      </c>
      <c r="I45" s="12" t="s">
        <v>15</v>
      </c>
    </row>
    <row r="46" spans="1:9" x14ac:dyDescent="0.25">
      <c r="A46" s="25" t="s">
        <v>59</v>
      </c>
      <c r="B46" s="16" t="s">
        <v>12</v>
      </c>
      <c r="C46" s="16" t="s">
        <v>60</v>
      </c>
      <c r="D46" s="18">
        <v>44805</v>
      </c>
      <c r="E46" s="26">
        <v>4222985.97</v>
      </c>
      <c r="F46" s="20" t="s">
        <v>14</v>
      </c>
      <c r="G46" s="23">
        <v>0</v>
      </c>
      <c r="H46" s="26">
        <v>4222985.97</v>
      </c>
      <c r="I46" s="12" t="s">
        <v>15</v>
      </c>
    </row>
    <row r="47" spans="1:9" x14ac:dyDescent="0.25">
      <c r="A47" s="15" t="s">
        <v>61</v>
      </c>
      <c r="B47" s="16" t="s">
        <v>12</v>
      </c>
      <c r="C47" s="16">
        <v>41080</v>
      </c>
      <c r="D47" s="18">
        <v>43282</v>
      </c>
      <c r="E47" s="26">
        <v>41080</v>
      </c>
      <c r="F47" s="20" t="s">
        <v>14</v>
      </c>
      <c r="G47" s="23">
        <v>0</v>
      </c>
      <c r="H47" s="23">
        <v>41080</v>
      </c>
      <c r="I47" s="12" t="s">
        <v>19</v>
      </c>
    </row>
    <row r="48" spans="1:9" x14ac:dyDescent="0.25">
      <c r="A48" s="15" t="s">
        <v>61</v>
      </c>
      <c r="B48" s="16" t="s">
        <v>12</v>
      </c>
      <c r="C48" s="17" t="s">
        <v>62</v>
      </c>
      <c r="D48" s="18">
        <v>44348</v>
      </c>
      <c r="E48" s="21">
        <v>41080</v>
      </c>
      <c r="F48" s="20" t="s">
        <v>14</v>
      </c>
      <c r="G48" s="23">
        <v>0</v>
      </c>
      <c r="H48" s="23">
        <v>41080</v>
      </c>
      <c r="I48" s="12" t="s">
        <v>15</v>
      </c>
    </row>
    <row r="49" spans="1:9" x14ac:dyDescent="0.25">
      <c r="A49" s="15" t="s">
        <v>61</v>
      </c>
      <c r="B49" s="16" t="s">
        <v>12</v>
      </c>
      <c r="C49" s="17" t="s">
        <v>38</v>
      </c>
      <c r="D49" s="24" t="s">
        <v>1264</v>
      </c>
      <c r="E49" s="21">
        <v>3898295.58</v>
      </c>
      <c r="F49" s="20" t="s">
        <v>14</v>
      </c>
      <c r="G49" s="21">
        <v>0</v>
      </c>
      <c r="H49" s="21">
        <v>3898295.58</v>
      </c>
      <c r="I49" s="12" t="s">
        <v>15</v>
      </c>
    </row>
    <row r="50" spans="1:9" x14ac:dyDescent="0.25">
      <c r="A50" s="15" t="s">
        <v>61</v>
      </c>
      <c r="B50" s="16" t="s">
        <v>12</v>
      </c>
      <c r="C50" s="17" t="s">
        <v>1213</v>
      </c>
      <c r="D50" s="24">
        <v>44928</v>
      </c>
      <c r="E50" s="21">
        <v>233669.98</v>
      </c>
      <c r="F50" s="20" t="s">
        <v>14</v>
      </c>
      <c r="G50" s="21">
        <v>0</v>
      </c>
      <c r="H50" s="21">
        <v>233669.98</v>
      </c>
      <c r="I50" s="12" t="s">
        <v>15</v>
      </c>
    </row>
    <row r="51" spans="1:9" x14ac:dyDescent="0.25">
      <c r="A51" s="15" t="s">
        <v>61</v>
      </c>
      <c r="B51" s="16" t="s">
        <v>12</v>
      </c>
      <c r="C51" s="17" t="s">
        <v>1265</v>
      </c>
      <c r="D51" s="24">
        <v>45201</v>
      </c>
      <c r="E51" s="21">
        <v>56200</v>
      </c>
      <c r="F51" s="20" t="s">
        <v>14</v>
      </c>
      <c r="G51" s="21">
        <v>0</v>
      </c>
      <c r="H51" s="21">
        <v>56200</v>
      </c>
      <c r="I51" s="12" t="s">
        <v>15</v>
      </c>
    </row>
    <row r="52" spans="1:9" x14ac:dyDescent="0.25">
      <c r="A52" s="15" t="s">
        <v>61</v>
      </c>
      <c r="B52" s="16" t="s">
        <v>12</v>
      </c>
      <c r="C52" s="17" t="s">
        <v>1266</v>
      </c>
      <c r="D52" s="24">
        <v>45201</v>
      </c>
      <c r="E52" s="21">
        <v>4142885.65</v>
      </c>
      <c r="F52" s="20" t="s">
        <v>14</v>
      </c>
      <c r="G52" s="21">
        <v>0</v>
      </c>
      <c r="H52" s="21">
        <v>4142885.65</v>
      </c>
      <c r="I52" s="12" t="s">
        <v>15</v>
      </c>
    </row>
    <row r="53" spans="1:9" x14ac:dyDescent="0.25">
      <c r="A53" s="15" t="s">
        <v>61</v>
      </c>
      <c r="B53" s="16" t="s">
        <v>12</v>
      </c>
      <c r="C53" s="17" t="s">
        <v>66</v>
      </c>
      <c r="D53" s="24">
        <v>44926</v>
      </c>
      <c r="E53" s="21">
        <v>420240</v>
      </c>
      <c r="F53" s="20" t="s">
        <v>14</v>
      </c>
      <c r="G53" s="21">
        <v>420240</v>
      </c>
      <c r="H53" s="21">
        <v>0</v>
      </c>
      <c r="I53" s="12" t="s">
        <v>21</v>
      </c>
    </row>
    <row r="54" spans="1:9" x14ac:dyDescent="0.25">
      <c r="A54" s="15" t="s">
        <v>67</v>
      </c>
      <c r="B54" s="16" t="s">
        <v>12</v>
      </c>
      <c r="C54" s="16" t="s">
        <v>68</v>
      </c>
      <c r="D54" s="18">
        <v>43850</v>
      </c>
      <c r="E54" s="26">
        <v>1975134.44</v>
      </c>
      <c r="F54" s="20" t="s">
        <v>14</v>
      </c>
      <c r="G54" s="21">
        <v>0</v>
      </c>
      <c r="H54" s="23">
        <v>1975134.44</v>
      </c>
      <c r="I54" s="12" t="s">
        <v>19</v>
      </c>
    </row>
    <row r="55" spans="1:9" x14ac:dyDescent="0.25">
      <c r="A55" s="15" t="s">
        <v>69</v>
      </c>
      <c r="B55" s="16" t="s">
        <v>12</v>
      </c>
      <c r="C55" s="16" t="s">
        <v>70</v>
      </c>
      <c r="D55" s="18">
        <v>43850</v>
      </c>
      <c r="E55" s="26">
        <v>287227.14</v>
      </c>
      <c r="F55" s="20" t="s">
        <v>14</v>
      </c>
      <c r="G55" s="21">
        <v>0</v>
      </c>
      <c r="H55" s="26">
        <v>287227.14</v>
      </c>
      <c r="I55" s="12" t="s">
        <v>19</v>
      </c>
    </row>
    <row r="56" spans="1:9" x14ac:dyDescent="0.25">
      <c r="A56" s="15" t="s">
        <v>71</v>
      </c>
      <c r="B56" s="16" t="s">
        <v>12</v>
      </c>
      <c r="C56" s="16" t="s">
        <v>72</v>
      </c>
      <c r="D56" s="18">
        <v>43617</v>
      </c>
      <c r="E56" s="26">
        <v>48035.25</v>
      </c>
      <c r="F56" s="20" t="s">
        <v>14</v>
      </c>
      <c r="G56" s="21">
        <v>0</v>
      </c>
      <c r="H56" s="26">
        <v>48035.25</v>
      </c>
      <c r="I56" s="12" t="s">
        <v>19</v>
      </c>
    </row>
    <row r="57" spans="1:9" x14ac:dyDescent="0.25">
      <c r="A57" s="15" t="s">
        <v>67</v>
      </c>
      <c r="B57" s="16" t="s">
        <v>12</v>
      </c>
      <c r="C57" s="16" t="s">
        <v>73</v>
      </c>
      <c r="D57" s="18">
        <v>43903</v>
      </c>
      <c r="E57" s="26">
        <v>652219.03</v>
      </c>
      <c r="F57" s="20" t="s">
        <v>14</v>
      </c>
      <c r="G57" s="21">
        <v>0</v>
      </c>
      <c r="H57" s="26">
        <v>652219.03</v>
      </c>
      <c r="I57" s="12" t="s">
        <v>19</v>
      </c>
    </row>
    <row r="58" spans="1:9" x14ac:dyDescent="0.25">
      <c r="A58" s="15" t="s">
        <v>67</v>
      </c>
      <c r="B58" s="16" t="s">
        <v>12</v>
      </c>
      <c r="C58" s="16" t="s">
        <v>74</v>
      </c>
      <c r="D58" s="18">
        <v>43983</v>
      </c>
      <c r="E58" s="26">
        <v>106742</v>
      </c>
      <c r="F58" s="20" t="s">
        <v>14</v>
      </c>
      <c r="G58" s="21">
        <v>0</v>
      </c>
      <c r="H58" s="26">
        <v>106742</v>
      </c>
      <c r="I58" s="12" t="s">
        <v>19</v>
      </c>
    </row>
    <row r="59" spans="1:9" x14ac:dyDescent="0.25">
      <c r="A59" s="15" t="s">
        <v>67</v>
      </c>
      <c r="B59" s="16" t="s">
        <v>12</v>
      </c>
      <c r="C59" s="17" t="s">
        <v>75</v>
      </c>
      <c r="D59" s="24">
        <v>44026</v>
      </c>
      <c r="E59" s="21">
        <v>107302</v>
      </c>
      <c r="F59" s="20" t="s">
        <v>14</v>
      </c>
      <c r="G59" s="21">
        <v>0</v>
      </c>
      <c r="H59" s="23">
        <v>107302</v>
      </c>
      <c r="I59" s="12" t="s">
        <v>19</v>
      </c>
    </row>
    <row r="60" spans="1:9" x14ac:dyDescent="0.25">
      <c r="A60" s="15" t="s">
        <v>67</v>
      </c>
      <c r="B60" s="16" t="s">
        <v>12</v>
      </c>
      <c r="C60" s="17" t="s">
        <v>76</v>
      </c>
      <c r="D60" s="24">
        <v>44228</v>
      </c>
      <c r="E60" s="21">
        <v>102087</v>
      </c>
      <c r="F60" s="20" t="s">
        <v>14</v>
      </c>
      <c r="G60" s="21">
        <v>0</v>
      </c>
      <c r="H60" s="23">
        <v>102087</v>
      </c>
      <c r="I60" s="12" t="s">
        <v>15</v>
      </c>
    </row>
    <row r="61" spans="1:9" x14ac:dyDescent="0.25">
      <c r="A61" s="15" t="s">
        <v>67</v>
      </c>
      <c r="B61" s="16" t="s">
        <v>12</v>
      </c>
      <c r="C61" s="17" t="s">
        <v>77</v>
      </c>
      <c r="D61" s="24">
        <v>44384</v>
      </c>
      <c r="E61" s="21">
        <v>97775.83</v>
      </c>
      <c r="F61" s="20" t="s">
        <v>14</v>
      </c>
      <c r="G61" s="21">
        <v>0</v>
      </c>
      <c r="H61" s="23">
        <v>97775.83</v>
      </c>
      <c r="I61" s="12" t="s">
        <v>15</v>
      </c>
    </row>
    <row r="62" spans="1:9" x14ac:dyDescent="0.25">
      <c r="A62" s="15" t="s">
        <v>67</v>
      </c>
      <c r="B62" s="16" t="s">
        <v>12</v>
      </c>
      <c r="C62" s="17" t="s">
        <v>78</v>
      </c>
      <c r="D62" s="24">
        <v>44399</v>
      </c>
      <c r="E62" s="21">
        <v>44426.64</v>
      </c>
      <c r="F62" s="20" t="s">
        <v>14</v>
      </c>
      <c r="G62" s="21">
        <v>0</v>
      </c>
      <c r="H62" s="23">
        <v>44426.64</v>
      </c>
      <c r="I62" s="12" t="s">
        <v>15</v>
      </c>
    </row>
    <row r="63" spans="1:9" x14ac:dyDescent="0.25">
      <c r="A63" s="15" t="s">
        <v>67</v>
      </c>
      <c r="B63" s="16" t="s">
        <v>12</v>
      </c>
      <c r="C63" s="17" t="s">
        <v>79</v>
      </c>
      <c r="D63" s="24">
        <v>44399</v>
      </c>
      <c r="E63" s="21">
        <v>162320.21</v>
      </c>
      <c r="F63" s="20" t="s">
        <v>14</v>
      </c>
      <c r="G63" s="21">
        <v>0</v>
      </c>
      <c r="H63" s="23">
        <v>162320.21</v>
      </c>
      <c r="I63" s="12" t="s">
        <v>15</v>
      </c>
    </row>
    <row r="64" spans="1:9" x14ac:dyDescent="0.25">
      <c r="A64" s="15" t="s">
        <v>67</v>
      </c>
      <c r="B64" s="16" t="s">
        <v>12</v>
      </c>
      <c r="C64" s="27" t="s">
        <v>80</v>
      </c>
      <c r="D64" s="28">
        <v>44501</v>
      </c>
      <c r="E64" s="29">
        <v>28192.5</v>
      </c>
      <c r="F64" s="20" t="s">
        <v>14</v>
      </c>
      <c r="G64" s="21">
        <v>0</v>
      </c>
      <c r="H64" s="29">
        <v>28192.5</v>
      </c>
      <c r="I64" s="12" t="s">
        <v>15</v>
      </c>
    </row>
    <row r="65" spans="1:9" x14ac:dyDescent="0.25">
      <c r="A65" s="15" t="s">
        <v>67</v>
      </c>
      <c r="B65" s="16" t="s">
        <v>12</v>
      </c>
      <c r="C65" s="27" t="s">
        <v>81</v>
      </c>
      <c r="D65" s="28">
        <v>44512</v>
      </c>
      <c r="E65" s="29">
        <v>493857.39</v>
      </c>
      <c r="F65" s="20" t="s">
        <v>14</v>
      </c>
      <c r="G65" s="21">
        <v>0</v>
      </c>
      <c r="H65" s="29">
        <v>493857.39</v>
      </c>
      <c r="I65" s="12" t="s">
        <v>15</v>
      </c>
    </row>
    <row r="66" spans="1:9" x14ac:dyDescent="0.25">
      <c r="A66" s="15" t="s">
        <v>67</v>
      </c>
      <c r="B66" s="16" t="s">
        <v>12</v>
      </c>
      <c r="C66" s="27" t="s">
        <v>82</v>
      </c>
      <c r="D66" s="28">
        <v>44524</v>
      </c>
      <c r="E66" s="29">
        <v>29908.93</v>
      </c>
      <c r="F66" s="20" t="s">
        <v>14</v>
      </c>
      <c r="G66" s="21">
        <v>0</v>
      </c>
      <c r="H66" s="29">
        <v>29908.93</v>
      </c>
      <c r="I66" s="12" t="s">
        <v>15</v>
      </c>
    </row>
    <row r="67" spans="1:9" x14ac:dyDescent="0.25">
      <c r="A67" s="15" t="s">
        <v>67</v>
      </c>
      <c r="B67" s="16" t="s">
        <v>12</v>
      </c>
      <c r="C67" s="27" t="s">
        <v>83</v>
      </c>
      <c r="D67" s="28">
        <v>44524</v>
      </c>
      <c r="E67" s="29">
        <v>25512.5</v>
      </c>
      <c r="F67" s="20" t="s">
        <v>14</v>
      </c>
      <c r="G67" s="26">
        <v>0</v>
      </c>
      <c r="H67" s="29">
        <v>25512.5</v>
      </c>
      <c r="I67" s="12" t="s">
        <v>15</v>
      </c>
    </row>
    <row r="68" spans="1:9" x14ac:dyDescent="0.25">
      <c r="A68" s="15" t="s">
        <v>67</v>
      </c>
      <c r="B68" s="16" t="s">
        <v>12</v>
      </c>
      <c r="C68" s="27" t="s">
        <v>84</v>
      </c>
      <c r="D68" s="28">
        <v>44524</v>
      </c>
      <c r="E68" s="29">
        <v>457500.87</v>
      </c>
      <c r="F68" s="20" t="s">
        <v>14</v>
      </c>
      <c r="G68" s="26">
        <v>0</v>
      </c>
      <c r="H68" s="29">
        <v>457500.87</v>
      </c>
      <c r="I68" s="12" t="s">
        <v>15</v>
      </c>
    </row>
    <row r="69" spans="1:9" x14ac:dyDescent="0.25">
      <c r="A69" s="15" t="s">
        <v>67</v>
      </c>
      <c r="B69" s="16" t="s">
        <v>12</v>
      </c>
      <c r="C69" s="27" t="s">
        <v>85</v>
      </c>
      <c r="D69" s="28">
        <v>44524</v>
      </c>
      <c r="E69" s="29">
        <v>209672.36</v>
      </c>
      <c r="F69" s="20" t="s">
        <v>14</v>
      </c>
      <c r="G69" s="26">
        <v>0</v>
      </c>
      <c r="H69" s="29">
        <v>209672.36</v>
      </c>
      <c r="I69" s="12" t="s">
        <v>15</v>
      </c>
    </row>
    <row r="70" spans="1:9" x14ac:dyDescent="0.25">
      <c r="A70" s="15" t="s">
        <v>67</v>
      </c>
      <c r="B70" s="16" t="s">
        <v>12</v>
      </c>
      <c r="C70" s="27" t="s">
        <v>86</v>
      </c>
      <c r="D70" s="28">
        <v>44562</v>
      </c>
      <c r="E70" s="29">
        <v>451526.75</v>
      </c>
      <c r="F70" s="20" t="s">
        <v>14</v>
      </c>
      <c r="G70" s="26">
        <v>0</v>
      </c>
      <c r="H70" s="29">
        <v>451526.75</v>
      </c>
      <c r="I70" s="12" t="s">
        <v>15</v>
      </c>
    </row>
    <row r="71" spans="1:9" x14ac:dyDescent="0.25">
      <c r="A71" s="15" t="s">
        <v>67</v>
      </c>
      <c r="B71" s="16" t="s">
        <v>12</v>
      </c>
      <c r="C71" s="27" t="s">
        <v>87</v>
      </c>
      <c r="D71" s="28">
        <v>44562</v>
      </c>
      <c r="E71" s="29">
        <v>23762.5</v>
      </c>
      <c r="F71" s="20" t="s">
        <v>14</v>
      </c>
      <c r="G71" s="26">
        <v>0</v>
      </c>
      <c r="H71" s="29">
        <v>23762.5</v>
      </c>
      <c r="I71" s="12" t="s">
        <v>15</v>
      </c>
    </row>
    <row r="72" spans="1:9" x14ac:dyDescent="0.25">
      <c r="A72" s="15" t="s">
        <v>67</v>
      </c>
      <c r="B72" s="16" t="s">
        <v>12</v>
      </c>
      <c r="C72" s="27" t="s">
        <v>88</v>
      </c>
      <c r="D72" s="28">
        <v>44562</v>
      </c>
      <c r="E72" s="29">
        <v>45525</v>
      </c>
      <c r="F72" s="20" t="s">
        <v>14</v>
      </c>
      <c r="G72" s="26">
        <v>0</v>
      </c>
      <c r="H72" s="29">
        <v>45525</v>
      </c>
      <c r="I72" s="12" t="s">
        <v>15</v>
      </c>
    </row>
    <row r="73" spans="1:9" x14ac:dyDescent="0.25">
      <c r="A73" s="15" t="s">
        <v>67</v>
      </c>
      <c r="B73" s="16" t="s">
        <v>12</v>
      </c>
      <c r="C73" s="27" t="s">
        <v>89</v>
      </c>
      <c r="D73" s="28">
        <v>44562</v>
      </c>
      <c r="E73" s="29">
        <v>239599.5</v>
      </c>
      <c r="F73" s="20" t="s">
        <v>14</v>
      </c>
      <c r="G73" s="26">
        <v>0</v>
      </c>
      <c r="H73" s="29">
        <v>239599.5</v>
      </c>
      <c r="I73" s="12" t="s">
        <v>15</v>
      </c>
    </row>
    <row r="74" spans="1:9" x14ac:dyDescent="0.25">
      <c r="A74" s="15" t="s">
        <v>67</v>
      </c>
      <c r="B74" s="16" t="s">
        <v>12</v>
      </c>
      <c r="C74" s="27" t="s">
        <v>90</v>
      </c>
      <c r="D74" s="28">
        <v>44562</v>
      </c>
      <c r="E74" s="29">
        <v>33862.5</v>
      </c>
      <c r="F74" s="20" t="s">
        <v>14</v>
      </c>
      <c r="G74" s="26">
        <v>0</v>
      </c>
      <c r="H74" s="29">
        <v>33862.5</v>
      </c>
      <c r="I74" s="12" t="s">
        <v>15</v>
      </c>
    </row>
    <row r="75" spans="1:9" x14ac:dyDescent="0.25">
      <c r="A75" s="15" t="s">
        <v>67</v>
      </c>
      <c r="B75" s="16" t="s">
        <v>12</v>
      </c>
      <c r="C75" s="27" t="s">
        <v>91</v>
      </c>
      <c r="D75" s="28">
        <v>44562</v>
      </c>
      <c r="E75" s="29">
        <v>22762.5</v>
      </c>
      <c r="F75" s="20" t="s">
        <v>14</v>
      </c>
      <c r="G75" s="26">
        <v>0</v>
      </c>
      <c r="H75" s="29">
        <v>22762.5</v>
      </c>
      <c r="I75" s="12" t="s">
        <v>15</v>
      </c>
    </row>
    <row r="76" spans="1:9" x14ac:dyDescent="0.25">
      <c r="A76" s="15" t="s">
        <v>67</v>
      </c>
      <c r="B76" s="16" t="s">
        <v>12</v>
      </c>
      <c r="C76" s="27" t="s">
        <v>92</v>
      </c>
      <c r="D76" s="28">
        <v>44562</v>
      </c>
      <c r="E76" s="29">
        <v>190400</v>
      </c>
      <c r="F76" s="20" t="s">
        <v>14</v>
      </c>
      <c r="G76" s="26">
        <v>0</v>
      </c>
      <c r="H76" s="29">
        <v>190400</v>
      </c>
      <c r="I76" s="12" t="s">
        <v>15</v>
      </c>
    </row>
    <row r="77" spans="1:9" x14ac:dyDescent="0.25">
      <c r="A77" s="15" t="s">
        <v>67</v>
      </c>
      <c r="B77" s="16" t="s">
        <v>12</v>
      </c>
      <c r="C77" s="27" t="s">
        <v>93</v>
      </c>
      <c r="D77" s="28">
        <v>44562</v>
      </c>
      <c r="E77" s="29">
        <v>235200</v>
      </c>
      <c r="F77" s="20" t="s">
        <v>14</v>
      </c>
      <c r="G77" s="26">
        <v>0</v>
      </c>
      <c r="H77" s="29">
        <v>235200</v>
      </c>
      <c r="I77" s="12" t="s">
        <v>15</v>
      </c>
    </row>
    <row r="78" spans="1:9" x14ac:dyDescent="0.25">
      <c r="A78" s="15" t="s">
        <v>67</v>
      </c>
      <c r="B78" s="16" t="s">
        <v>12</v>
      </c>
      <c r="C78" s="27" t="s">
        <v>94</v>
      </c>
      <c r="D78" s="28">
        <v>44562</v>
      </c>
      <c r="E78" s="29">
        <v>302400</v>
      </c>
      <c r="F78" s="20" t="s">
        <v>14</v>
      </c>
      <c r="G78" s="26">
        <v>0</v>
      </c>
      <c r="H78" s="29">
        <v>302400</v>
      </c>
      <c r="I78" s="12" t="s">
        <v>15</v>
      </c>
    </row>
    <row r="79" spans="1:9" x14ac:dyDescent="0.25">
      <c r="A79" s="15" t="s">
        <v>67</v>
      </c>
      <c r="B79" s="16" t="s">
        <v>12</v>
      </c>
      <c r="C79" s="27" t="s">
        <v>95</v>
      </c>
      <c r="D79" s="28">
        <v>44562</v>
      </c>
      <c r="E79" s="29">
        <v>163328</v>
      </c>
      <c r="F79" s="20" t="s">
        <v>14</v>
      </c>
      <c r="G79" s="26">
        <v>0</v>
      </c>
      <c r="H79" s="29">
        <v>163328</v>
      </c>
      <c r="I79" s="12" t="s">
        <v>15</v>
      </c>
    </row>
    <row r="80" spans="1:9" x14ac:dyDescent="0.25">
      <c r="A80" s="15" t="s">
        <v>67</v>
      </c>
      <c r="B80" s="16" t="s">
        <v>12</v>
      </c>
      <c r="C80" s="27" t="s">
        <v>96</v>
      </c>
      <c r="D80" s="28">
        <v>44562</v>
      </c>
      <c r="E80" s="29">
        <v>367488</v>
      </c>
      <c r="F80" s="20" t="s">
        <v>14</v>
      </c>
      <c r="G80" s="26">
        <v>0</v>
      </c>
      <c r="H80" s="29">
        <v>367488</v>
      </c>
      <c r="I80" s="12" t="s">
        <v>15</v>
      </c>
    </row>
    <row r="81" spans="1:9" x14ac:dyDescent="0.25">
      <c r="A81" s="15" t="s">
        <v>67</v>
      </c>
      <c r="B81" s="16" t="s">
        <v>12</v>
      </c>
      <c r="C81" s="27" t="s">
        <v>97</v>
      </c>
      <c r="D81" s="28">
        <v>44562</v>
      </c>
      <c r="E81" s="29">
        <v>352176</v>
      </c>
      <c r="F81" s="20" t="s">
        <v>14</v>
      </c>
      <c r="G81" s="26">
        <v>0</v>
      </c>
      <c r="H81" s="29">
        <v>352176</v>
      </c>
      <c r="I81" s="12" t="s">
        <v>15</v>
      </c>
    </row>
    <row r="82" spans="1:9" x14ac:dyDescent="0.25">
      <c r="A82" s="15" t="s">
        <v>67</v>
      </c>
      <c r="B82" s="16" t="s">
        <v>12</v>
      </c>
      <c r="C82" s="27" t="s">
        <v>98</v>
      </c>
      <c r="D82" s="28">
        <v>44682</v>
      </c>
      <c r="E82" s="29">
        <v>159839.76</v>
      </c>
      <c r="F82" s="20" t="s">
        <v>14</v>
      </c>
      <c r="G82" s="26">
        <v>0</v>
      </c>
      <c r="H82" s="29">
        <v>159839.76</v>
      </c>
      <c r="I82" s="12" t="s">
        <v>15</v>
      </c>
    </row>
    <row r="83" spans="1:9" x14ac:dyDescent="0.25">
      <c r="A83" s="15" t="s">
        <v>67</v>
      </c>
      <c r="B83" s="16" t="s">
        <v>12</v>
      </c>
      <c r="C83" s="27" t="s">
        <v>99</v>
      </c>
      <c r="D83" s="28">
        <v>44682</v>
      </c>
      <c r="E83" s="29">
        <v>37182.080000000002</v>
      </c>
      <c r="F83" s="20" t="s">
        <v>14</v>
      </c>
      <c r="G83" s="26">
        <v>0</v>
      </c>
      <c r="H83" s="29">
        <v>37182.080000000002</v>
      </c>
      <c r="I83" s="12" t="s">
        <v>15</v>
      </c>
    </row>
    <row r="84" spans="1:9" x14ac:dyDescent="0.25">
      <c r="A84" s="15" t="s">
        <v>67</v>
      </c>
      <c r="B84" s="16" t="s">
        <v>12</v>
      </c>
      <c r="C84" s="27" t="s">
        <v>100</v>
      </c>
      <c r="D84" s="28">
        <v>44682</v>
      </c>
      <c r="E84" s="29">
        <v>535828.31999999995</v>
      </c>
      <c r="F84" s="20" t="s">
        <v>14</v>
      </c>
      <c r="G84" s="26">
        <v>0</v>
      </c>
      <c r="H84" s="29">
        <v>535828.31999999995</v>
      </c>
      <c r="I84" s="12" t="s">
        <v>15</v>
      </c>
    </row>
    <row r="85" spans="1:9" x14ac:dyDescent="0.25">
      <c r="A85" s="15" t="s">
        <v>67</v>
      </c>
      <c r="B85" s="16" t="s">
        <v>12</v>
      </c>
      <c r="C85" s="27" t="s">
        <v>101</v>
      </c>
      <c r="D85" s="28">
        <v>44682</v>
      </c>
      <c r="E85" s="29">
        <v>28192.5</v>
      </c>
      <c r="F85" s="20" t="s">
        <v>14</v>
      </c>
      <c r="G85" s="26">
        <v>0</v>
      </c>
      <c r="H85" s="29">
        <v>28192.5</v>
      </c>
      <c r="I85" s="12" t="s">
        <v>15</v>
      </c>
    </row>
    <row r="86" spans="1:9" x14ac:dyDescent="0.25">
      <c r="A86" s="15" t="s">
        <v>67</v>
      </c>
      <c r="B86" s="16" t="s">
        <v>12</v>
      </c>
      <c r="C86" s="27" t="s">
        <v>102</v>
      </c>
      <c r="D86" s="28">
        <v>44682</v>
      </c>
      <c r="E86" s="29">
        <v>45524.5</v>
      </c>
      <c r="F86" s="20" t="s">
        <v>14</v>
      </c>
      <c r="G86" s="29">
        <v>0</v>
      </c>
      <c r="H86" s="29">
        <v>45524.5</v>
      </c>
      <c r="I86" s="12" t="s">
        <v>15</v>
      </c>
    </row>
    <row r="87" spans="1:9" x14ac:dyDescent="0.25">
      <c r="A87" s="15" t="s">
        <v>67</v>
      </c>
      <c r="B87" s="16" t="s">
        <v>12</v>
      </c>
      <c r="C87" s="27" t="s">
        <v>103</v>
      </c>
      <c r="D87" s="28">
        <v>44682</v>
      </c>
      <c r="E87" s="29">
        <v>28866.07</v>
      </c>
      <c r="F87" s="20" t="s">
        <v>14</v>
      </c>
      <c r="G87" s="26">
        <v>0</v>
      </c>
      <c r="H87" s="29">
        <v>28866.07</v>
      </c>
      <c r="I87" s="12" t="s">
        <v>15</v>
      </c>
    </row>
    <row r="88" spans="1:9" x14ac:dyDescent="0.25">
      <c r="A88" s="15" t="s">
        <v>67</v>
      </c>
      <c r="B88" s="16" t="s">
        <v>12</v>
      </c>
      <c r="C88" s="27" t="s">
        <v>104</v>
      </c>
      <c r="D88" s="28">
        <v>44682</v>
      </c>
      <c r="E88" s="29">
        <v>328620.5</v>
      </c>
      <c r="F88" s="20" t="s">
        <v>14</v>
      </c>
      <c r="G88" s="29">
        <v>0</v>
      </c>
      <c r="H88" s="29">
        <v>328620.5</v>
      </c>
      <c r="I88" s="12" t="s">
        <v>15</v>
      </c>
    </row>
    <row r="89" spans="1:9" x14ac:dyDescent="0.25">
      <c r="A89" s="15" t="s">
        <v>67</v>
      </c>
      <c r="B89" s="16" t="s">
        <v>12</v>
      </c>
      <c r="C89" s="27" t="s">
        <v>105</v>
      </c>
      <c r="D89" s="28">
        <v>44682</v>
      </c>
      <c r="E89" s="29">
        <v>218584</v>
      </c>
      <c r="F89" s="20" t="s">
        <v>14</v>
      </c>
      <c r="G89" s="26">
        <v>0</v>
      </c>
      <c r="H89" s="29">
        <v>218584</v>
      </c>
      <c r="I89" s="12" t="s">
        <v>15</v>
      </c>
    </row>
    <row r="90" spans="1:9" x14ac:dyDescent="0.25">
      <c r="A90" s="15" t="s">
        <v>67</v>
      </c>
      <c r="B90" s="16" t="s">
        <v>12</v>
      </c>
      <c r="C90" s="27" t="s">
        <v>106</v>
      </c>
      <c r="D90" s="28">
        <v>44682</v>
      </c>
      <c r="E90" s="29">
        <v>23262.5</v>
      </c>
      <c r="F90" s="20" t="s">
        <v>14</v>
      </c>
      <c r="G90" s="26">
        <v>0</v>
      </c>
      <c r="H90" s="29">
        <v>23262.5</v>
      </c>
      <c r="I90" s="12" t="s">
        <v>15</v>
      </c>
    </row>
    <row r="91" spans="1:9" x14ac:dyDescent="0.25">
      <c r="A91" s="15" t="s">
        <v>67</v>
      </c>
      <c r="B91" s="16" t="s">
        <v>12</v>
      </c>
      <c r="C91" s="27" t="s">
        <v>107</v>
      </c>
      <c r="D91" s="28">
        <v>44682</v>
      </c>
      <c r="E91" s="29">
        <v>33862.5</v>
      </c>
      <c r="F91" s="20" t="s">
        <v>14</v>
      </c>
      <c r="G91" s="26">
        <v>0</v>
      </c>
      <c r="H91" s="29">
        <v>33862.5</v>
      </c>
      <c r="I91" s="12" t="s">
        <v>15</v>
      </c>
    </row>
    <row r="92" spans="1:9" x14ac:dyDescent="0.25">
      <c r="A92" s="15" t="s">
        <v>67</v>
      </c>
      <c r="B92" s="16" t="s">
        <v>12</v>
      </c>
      <c r="C92" s="27" t="s">
        <v>108</v>
      </c>
      <c r="D92" s="28">
        <v>44682</v>
      </c>
      <c r="E92" s="29">
        <v>9466.67</v>
      </c>
      <c r="F92" s="20" t="s">
        <v>14</v>
      </c>
      <c r="G92" s="26">
        <v>0</v>
      </c>
      <c r="H92" s="29">
        <v>9466.67</v>
      </c>
      <c r="I92" s="12" t="s">
        <v>15</v>
      </c>
    </row>
    <row r="93" spans="1:9" x14ac:dyDescent="0.25">
      <c r="A93" s="15" t="s">
        <v>67</v>
      </c>
      <c r="B93" s="16" t="s">
        <v>12</v>
      </c>
      <c r="C93" s="27" t="s">
        <v>109</v>
      </c>
      <c r="D93" s="28">
        <v>44743</v>
      </c>
      <c r="E93" s="29">
        <v>6124.38</v>
      </c>
      <c r="F93" s="20" t="s">
        <v>14</v>
      </c>
      <c r="G93" s="26">
        <v>0</v>
      </c>
      <c r="H93" s="29">
        <v>6124.38</v>
      </c>
      <c r="I93" s="12" t="s">
        <v>15</v>
      </c>
    </row>
    <row r="94" spans="1:9" x14ac:dyDescent="0.25">
      <c r="A94" s="15" t="s">
        <v>67</v>
      </c>
      <c r="B94" s="16" t="s">
        <v>12</v>
      </c>
      <c r="C94" s="27" t="s">
        <v>110</v>
      </c>
      <c r="D94" s="28">
        <v>44866</v>
      </c>
      <c r="E94" s="29">
        <v>4876</v>
      </c>
      <c r="F94" s="20" t="s">
        <v>14</v>
      </c>
      <c r="G94" s="26">
        <v>0</v>
      </c>
      <c r="H94" s="29">
        <v>4876</v>
      </c>
      <c r="I94" s="12" t="s">
        <v>15</v>
      </c>
    </row>
    <row r="95" spans="1:9" x14ac:dyDescent="0.25">
      <c r="A95" s="15" t="s">
        <v>67</v>
      </c>
      <c r="B95" s="16" t="s">
        <v>12</v>
      </c>
      <c r="C95" s="27" t="s">
        <v>111</v>
      </c>
      <c r="D95" s="28">
        <v>44894</v>
      </c>
      <c r="E95" s="29">
        <v>28866.07</v>
      </c>
      <c r="F95" s="20" t="s">
        <v>14</v>
      </c>
      <c r="G95" s="26">
        <v>0</v>
      </c>
      <c r="H95" s="29">
        <v>28866.07</v>
      </c>
      <c r="I95" s="12" t="s">
        <v>15</v>
      </c>
    </row>
    <row r="96" spans="1:9" x14ac:dyDescent="0.25">
      <c r="A96" s="15" t="s">
        <v>67</v>
      </c>
      <c r="B96" s="16" t="s">
        <v>12</v>
      </c>
      <c r="C96" s="27" t="s">
        <v>112</v>
      </c>
      <c r="D96" s="28">
        <v>44894</v>
      </c>
      <c r="E96" s="29">
        <v>288849</v>
      </c>
      <c r="F96" s="20" t="s">
        <v>14</v>
      </c>
      <c r="G96" s="26">
        <v>0</v>
      </c>
      <c r="H96" s="29">
        <v>288849</v>
      </c>
      <c r="I96" s="12" t="s">
        <v>15</v>
      </c>
    </row>
    <row r="97" spans="1:9" x14ac:dyDescent="0.25">
      <c r="A97" s="15" t="s">
        <v>67</v>
      </c>
      <c r="B97" s="16" t="s">
        <v>12</v>
      </c>
      <c r="C97" s="27" t="s">
        <v>113</v>
      </c>
      <c r="D97" s="28">
        <v>44896</v>
      </c>
      <c r="E97" s="29">
        <v>261169.2</v>
      </c>
      <c r="F97" s="20" t="s">
        <v>14</v>
      </c>
      <c r="G97" s="26">
        <v>0</v>
      </c>
      <c r="H97" s="29">
        <v>261169.2</v>
      </c>
      <c r="I97" s="12" t="s">
        <v>15</v>
      </c>
    </row>
    <row r="98" spans="1:9" x14ac:dyDescent="0.25">
      <c r="A98" s="15" t="s">
        <v>67</v>
      </c>
      <c r="B98" s="16" t="s">
        <v>12</v>
      </c>
      <c r="C98" s="27" t="s">
        <v>1267</v>
      </c>
      <c r="D98" s="28">
        <v>44928</v>
      </c>
      <c r="E98" s="29">
        <v>5750441.1299999999</v>
      </c>
      <c r="F98" s="20" t="s">
        <v>14</v>
      </c>
      <c r="G98" s="26">
        <v>0</v>
      </c>
      <c r="H98" s="29">
        <v>5750441.1299999999</v>
      </c>
      <c r="I98" s="12" t="s">
        <v>15</v>
      </c>
    </row>
    <row r="99" spans="1:9" x14ac:dyDescent="0.25">
      <c r="A99" s="15" t="s">
        <v>67</v>
      </c>
      <c r="B99" s="16" t="s">
        <v>12</v>
      </c>
      <c r="C99" s="27" t="s">
        <v>1268</v>
      </c>
      <c r="D99" s="28">
        <v>44928</v>
      </c>
      <c r="E99" s="29">
        <v>1889524.96</v>
      </c>
      <c r="F99" s="20" t="s">
        <v>14</v>
      </c>
      <c r="G99" s="26">
        <v>0</v>
      </c>
      <c r="H99" s="29">
        <v>1889524.96</v>
      </c>
      <c r="I99" s="12" t="s">
        <v>15</v>
      </c>
    </row>
    <row r="100" spans="1:9" x14ac:dyDescent="0.25">
      <c r="A100" s="15" t="s">
        <v>67</v>
      </c>
      <c r="B100" s="16" t="s">
        <v>12</v>
      </c>
      <c r="C100" s="27" t="s">
        <v>1269</v>
      </c>
      <c r="D100" s="28">
        <v>44928</v>
      </c>
      <c r="E100" s="29">
        <v>2314421.54</v>
      </c>
      <c r="F100" s="20" t="s">
        <v>14</v>
      </c>
      <c r="G100" s="26">
        <v>0</v>
      </c>
      <c r="H100" s="29">
        <v>2314421.54</v>
      </c>
      <c r="I100" s="12" t="s">
        <v>15</v>
      </c>
    </row>
    <row r="101" spans="1:9" x14ac:dyDescent="0.25">
      <c r="A101" s="15" t="s">
        <v>67</v>
      </c>
      <c r="B101" s="16" t="s">
        <v>12</v>
      </c>
      <c r="C101" s="27" t="s">
        <v>1270</v>
      </c>
      <c r="D101" s="28">
        <v>44928</v>
      </c>
      <c r="E101" s="29">
        <v>171062.58</v>
      </c>
      <c r="F101" s="20" t="s">
        <v>14</v>
      </c>
      <c r="G101" s="26">
        <v>0</v>
      </c>
      <c r="H101" s="29">
        <v>171062.58</v>
      </c>
      <c r="I101" s="12" t="s">
        <v>15</v>
      </c>
    </row>
    <row r="102" spans="1:9" x14ac:dyDescent="0.25">
      <c r="A102" s="15" t="s">
        <v>67</v>
      </c>
      <c r="B102" s="16" t="s">
        <v>12</v>
      </c>
      <c r="C102" s="27" t="s">
        <v>1271</v>
      </c>
      <c r="D102" s="28">
        <v>44928</v>
      </c>
      <c r="E102" s="29">
        <v>1155082.1399999999</v>
      </c>
      <c r="F102" s="20" t="s">
        <v>14</v>
      </c>
      <c r="G102" s="29">
        <v>1155082.1399999999</v>
      </c>
      <c r="H102" s="29">
        <v>0</v>
      </c>
      <c r="I102" s="12" t="s">
        <v>21</v>
      </c>
    </row>
    <row r="103" spans="1:9" x14ac:dyDescent="0.25">
      <c r="A103" s="15" t="s">
        <v>67</v>
      </c>
      <c r="B103" s="16" t="s">
        <v>12</v>
      </c>
      <c r="C103" s="27" t="s">
        <v>1272</v>
      </c>
      <c r="D103" s="28">
        <v>44928</v>
      </c>
      <c r="E103" s="29">
        <v>14355</v>
      </c>
      <c r="F103" s="20" t="s">
        <v>14</v>
      </c>
      <c r="G103" s="26">
        <v>0</v>
      </c>
      <c r="H103" s="29">
        <v>14355</v>
      </c>
      <c r="I103" s="12" t="s">
        <v>15</v>
      </c>
    </row>
    <row r="104" spans="1:9" x14ac:dyDescent="0.25">
      <c r="A104" s="15" t="s">
        <v>67</v>
      </c>
      <c r="B104" s="16" t="s">
        <v>12</v>
      </c>
      <c r="C104" s="27" t="s">
        <v>1273</v>
      </c>
      <c r="D104" s="28">
        <v>44928</v>
      </c>
      <c r="E104" s="29">
        <v>982260.17</v>
      </c>
      <c r="F104" s="20" t="s">
        <v>14</v>
      </c>
      <c r="G104" s="26">
        <v>0</v>
      </c>
      <c r="H104" s="29">
        <v>982260.17</v>
      </c>
      <c r="I104" s="12" t="s">
        <v>15</v>
      </c>
    </row>
    <row r="105" spans="1:9" x14ac:dyDescent="0.25">
      <c r="A105" s="15" t="s">
        <v>67</v>
      </c>
      <c r="B105" s="16" t="s">
        <v>12</v>
      </c>
      <c r="C105" s="27" t="s">
        <v>1274</v>
      </c>
      <c r="D105" s="28">
        <v>44928</v>
      </c>
      <c r="E105" s="29">
        <v>28192.5</v>
      </c>
      <c r="F105" s="20" t="s">
        <v>14</v>
      </c>
      <c r="G105" s="26">
        <v>0</v>
      </c>
      <c r="H105" s="29">
        <v>28192.5</v>
      </c>
      <c r="I105" s="12" t="s">
        <v>15</v>
      </c>
    </row>
    <row r="106" spans="1:9" x14ac:dyDescent="0.25">
      <c r="A106" s="15" t="s">
        <v>67</v>
      </c>
      <c r="B106" s="16" t="s">
        <v>12</v>
      </c>
      <c r="C106" s="27" t="s">
        <v>1275</v>
      </c>
      <c r="D106" s="28">
        <v>44928</v>
      </c>
      <c r="E106" s="29">
        <v>197347.5</v>
      </c>
      <c r="F106" s="20" t="s">
        <v>14</v>
      </c>
      <c r="G106" s="26">
        <v>0</v>
      </c>
      <c r="H106" s="29">
        <v>197347.5</v>
      </c>
      <c r="I106" s="12" t="s">
        <v>15</v>
      </c>
    </row>
    <row r="107" spans="1:9" x14ac:dyDescent="0.25">
      <c r="A107" s="15" t="s">
        <v>67</v>
      </c>
      <c r="B107" s="16" t="s">
        <v>12</v>
      </c>
      <c r="C107" s="27" t="s">
        <v>1276</v>
      </c>
      <c r="D107" s="28">
        <v>44928</v>
      </c>
      <c r="E107" s="29">
        <v>86117.14</v>
      </c>
      <c r="F107" s="20" t="s">
        <v>14</v>
      </c>
      <c r="G107" s="26">
        <v>0</v>
      </c>
      <c r="H107" s="29">
        <v>86117.14</v>
      </c>
      <c r="I107" s="12" t="s">
        <v>15</v>
      </c>
    </row>
    <row r="108" spans="1:9" x14ac:dyDescent="0.25">
      <c r="A108" s="15" t="s">
        <v>67</v>
      </c>
      <c r="B108" s="16" t="s">
        <v>12</v>
      </c>
      <c r="C108" s="27" t="s">
        <v>1277</v>
      </c>
      <c r="D108" s="28">
        <v>44928</v>
      </c>
      <c r="E108" s="29">
        <v>87498.21</v>
      </c>
      <c r="F108" s="20" t="s">
        <v>14</v>
      </c>
      <c r="G108" s="26">
        <v>0</v>
      </c>
      <c r="H108" s="29">
        <v>87498.21</v>
      </c>
      <c r="I108" s="12" t="s">
        <v>15</v>
      </c>
    </row>
    <row r="109" spans="1:9" x14ac:dyDescent="0.25">
      <c r="A109" s="15" t="s">
        <v>67</v>
      </c>
      <c r="B109" s="16" t="s">
        <v>12</v>
      </c>
      <c r="C109" s="27" t="s">
        <v>1278</v>
      </c>
      <c r="D109" s="28">
        <v>44928</v>
      </c>
      <c r="E109" s="29">
        <v>3545362.7</v>
      </c>
      <c r="F109" s="20" t="s">
        <v>14</v>
      </c>
      <c r="G109" s="26">
        <v>64102.7</v>
      </c>
      <c r="H109" s="29">
        <v>3481260</v>
      </c>
      <c r="I109" s="12" t="s">
        <v>15</v>
      </c>
    </row>
    <row r="110" spans="1:9" x14ac:dyDescent="0.25">
      <c r="A110" s="15" t="s">
        <v>67</v>
      </c>
      <c r="B110" s="16" t="s">
        <v>12</v>
      </c>
      <c r="C110" s="27" t="s">
        <v>1279</v>
      </c>
      <c r="D110" s="28">
        <v>44928</v>
      </c>
      <c r="E110" s="29">
        <v>4473671.8899999997</v>
      </c>
      <c r="F110" s="20" t="s">
        <v>14</v>
      </c>
      <c r="G110" s="26">
        <v>0</v>
      </c>
      <c r="H110" s="29">
        <v>4473671.8899999997</v>
      </c>
      <c r="I110" s="12" t="s">
        <v>15</v>
      </c>
    </row>
    <row r="111" spans="1:9" x14ac:dyDescent="0.25">
      <c r="A111" s="15" t="s">
        <v>67</v>
      </c>
      <c r="B111" s="16" t="s">
        <v>12</v>
      </c>
      <c r="C111" s="27" t="s">
        <v>1280</v>
      </c>
      <c r="D111" s="28">
        <v>44928</v>
      </c>
      <c r="E111" s="29">
        <v>63126.9</v>
      </c>
      <c r="F111" s="20" t="s">
        <v>14</v>
      </c>
      <c r="G111" s="26">
        <v>0</v>
      </c>
      <c r="H111" s="29">
        <v>63126.9</v>
      </c>
      <c r="I111" s="12" t="s">
        <v>15</v>
      </c>
    </row>
    <row r="112" spans="1:9" x14ac:dyDescent="0.25">
      <c r="A112" s="15" t="s">
        <v>67</v>
      </c>
      <c r="B112" s="16" t="s">
        <v>12</v>
      </c>
      <c r="C112" s="27" t="s">
        <v>1281</v>
      </c>
      <c r="D112" s="28">
        <v>44928</v>
      </c>
      <c r="E112" s="29">
        <v>56057</v>
      </c>
      <c r="F112" s="20" t="s">
        <v>14</v>
      </c>
      <c r="G112" s="26">
        <v>0</v>
      </c>
      <c r="H112" s="29">
        <v>56057</v>
      </c>
      <c r="I112" s="12" t="s">
        <v>15</v>
      </c>
    </row>
    <row r="113" spans="1:9" x14ac:dyDescent="0.25">
      <c r="A113" s="15" t="s">
        <v>67</v>
      </c>
      <c r="B113" s="16" t="s">
        <v>12</v>
      </c>
      <c r="C113" s="27" t="s">
        <v>1282</v>
      </c>
      <c r="D113" s="28">
        <v>44928</v>
      </c>
      <c r="E113" s="29">
        <v>22883</v>
      </c>
      <c r="F113" s="20" t="s">
        <v>14</v>
      </c>
      <c r="G113" s="26">
        <v>0</v>
      </c>
      <c r="H113" s="29">
        <v>22883</v>
      </c>
      <c r="I113" s="12" t="s">
        <v>15</v>
      </c>
    </row>
    <row r="114" spans="1:9" x14ac:dyDescent="0.25">
      <c r="A114" s="15" t="s">
        <v>67</v>
      </c>
      <c r="B114" s="16" t="s">
        <v>12</v>
      </c>
      <c r="C114" s="27" t="s">
        <v>1283</v>
      </c>
      <c r="D114" s="28">
        <v>44928</v>
      </c>
      <c r="E114" s="29">
        <v>14355</v>
      </c>
      <c r="F114" s="20" t="s">
        <v>14</v>
      </c>
      <c r="G114" s="26">
        <v>0</v>
      </c>
      <c r="H114" s="29">
        <v>14355</v>
      </c>
      <c r="I114" s="12" t="s">
        <v>15</v>
      </c>
    </row>
    <row r="115" spans="1:9" x14ac:dyDescent="0.25">
      <c r="A115" s="15" t="s">
        <v>67</v>
      </c>
      <c r="B115" s="16" t="s">
        <v>12</v>
      </c>
      <c r="C115" s="27" t="s">
        <v>1284</v>
      </c>
      <c r="D115" s="28">
        <v>44928</v>
      </c>
      <c r="E115" s="29">
        <v>40222</v>
      </c>
      <c r="F115" s="20" t="s">
        <v>14</v>
      </c>
      <c r="G115" s="26">
        <v>0</v>
      </c>
      <c r="H115" s="29">
        <v>40222</v>
      </c>
      <c r="I115" s="12" t="s">
        <v>15</v>
      </c>
    </row>
    <row r="116" spans="1:9" x14ac:dyDescent="0.25">
      <c r="A116" s="15" t="s">
        <v>67</v>
      </c>
      <c r="B116" s="16" t="s">
        <v>12</v>
      </c>
      <c r="C116" s="27" t="s">
        <v>1285</v>
      </c>
      <c r="D116" s="28">
        <v>44928</v>
      </c>
      <c r="E116" s="29">
        <v>48525</v>
      </c>
      <c r="F116" s="20" t="s">
        <v>14</v>
      </c>
      <c r="G116" s="26">
        <v>0</v>
      </c>
      <c r="H116" s="29">
        <v>48525</v>
      </c>
      <c r="I116" s="12" t="s">
        <v>15</v>
      </c>
    </row>
    <row r="117" spans="1:9" x14ac:dyDescent="0.25">
      <c r="A117" s="15" t="s">
        <v>67</v>
      </c>
      <c r="B117" s="16" t="s">
        <v>12</v>
      </c>
      <c r="C117" s="27" t="s">
        <v>1286</v>
      </c>
      <c r="D117" s="28">
        <v>44928</v>
      </c>
      <c r="E117" s="29">
        <v>40222</v>
      </c>
      <c r="F117" s="20" t="s">
        <v>14</v>
      </c>
      <c r="G117" s="26">
        <v>0</v>
      </c>
      <c r="H117" s="29">
        <v>40222</v>
      </c>
      <c r="I117" s="12" t="s">
        <v>15</v>
      </c>
    </row>
    <row r="118" spans="1:9" x14ac:dyDescent="0.25">
      <c r="A118" s="15" t="s">
        <v>67</v>
      </c>
      <c r="B118" s="16" t="s">
        <v>12</v>
      </c>
      <c r="C118" s="27" t="s">
        <v>1287</v>
      </c>
      <c r="D118" s="28">
        <v>44928</v>
      </c>
      <c r="E118" s="29">
        <v>61182.14</v>
      </c>
      <c r="F118" s="20" t="s">
        <v>14</v>
      </c>
      <c r="G118" s="26">
        <v>0</v>
      </c>
      <c r="H118" s="29">
        <v>61182.14</v>
      </c>
      <c r="I118" s="12" t="s">
        <v>15</v>
      </c>
    </row>
    <row r="119" spans="1:9" x14ac:dyDescent="0.25">
      <c r="A119" s="15" t="s">
        <v>67</v>
      </c>
      <c r="B119" s="16" t="s">
        <v>12</v>
      </c>
      <c r="C119" s="27" t="s">
        <v>1288</v>
      </c>
      <c r="D119" s="28">
        <v>44928</v>
      </c>
      <c r="E119" s="29">
        <v>70416.66</v>
      </c>
      <c r="F119" s="20" t="s">
        <v>14</v>
      </c>
      <c r="G119" s="26">
        <v>0</v>
      </c>
      <c r="H119" s="29">
        <v>70416.66</v>
      </c>
      <c r="I119" s="12" t="s">
        <v>15</v>
      </c>
    </row>
    <row r="120" spans="1:9" x14ac:dyDescent="0.25">
      <c r="A120" s="15" t="s">
        <v>67</v>
      </c>
      <c r="B120" s="16" t="s">
        <v>12</v>
      </c>
      <c r="C120" s="27" t="s">
        <v>1289</v>
      </c>
      <c r="D120" s="28">
        <v>44928</v>
      </c>
      <c r="E120" s="29">
        <v>35208.33</v>
      </c>
      <c r="F120" s="20" t="s">
        <v>14</v>
      </c>
      <c r="G120" s="26">
        <v>0</v>
      </c>
      <c r="H120" s="29">
        <v>35208.33</v>
      </c>
      <c r="I120" s="12" t="s">
        <v>15</v>
      </c>
    </row>
    <row r="121" spans="1:9" x14ac:dyDescent="0.25">
      <c r="A121" s="15" t="s">
        <v>67</v>
      </c>
      <c r="B121" s="16" t="s">
        <v>12</v>
      </c>
      <c r="C121" s="27" t="s">
        <v>1290</v>
      </c>
      <c r="D121" s="28">
        <v>44928</v>
      </c>
      <c r="E121" s="29">
        <v>180025</v>
      </c>
      <c r="F121" s="20" t="s">
        <v>14</v>
      </c>
      <c r="G121" s="26">
        <v>0</v>
      </c>
      <c r="H121" s="29">
        <v>180025</v>
      </c>
      <c r="I121" s="12" t="s">
        <v>15</v>
      </c>
    </row>
    <row r="122" spans="1:9" x14ac:dyDescent="0.25">
      <c r="A122" s="15" t="s">
        <v>67</v>
      </c>
      <c r="B122" s="16" t="s">
        <v>12</v>
      </c>
      <c r="C122" s="27" t="s">
        <v>1291</v>
      </c>
      <c r="D122" s="28">
        <v>44928</v>
      </c>
      <c r="E122" s="29">
        <v>131574.79999999999</v>
      </c>
      <c r="F122" s="20" t="s">
        <v>14</v>
      </c>
      <c r="G122" s="26">
        <v>0</v>
      </c>
      <c r="H122" s="29">
        <v>131574.79999999999</v>
      </c>
      <c r="I122" s="12" t="s">
        <v>15</v>
      </c>
    </row>
    <row r="123" spans="1:9" x14ac:dyDescent="0.25">
      <c r="A123" s="15" t="s">
        <v>67</v>
      </c>
      <c r="B123" s="16" t="s">
        <v>12</v>
      </c>
      <c r="C123" s="27" t="s">
        <v>1292</v>
      </c>
      <c r="D123" s="28">
        <v>44928</v>
      </c>
      <c r="E123" s="29">
        <v>18034.5</v>
      </c>
      <c r="F123" s="20" t="s">
        <v>14</v>
      </c>
      <c r="G123" s="26">
        <v>0</v>
      </c>
      <c r="H123" s="29">
        <v>18034.5</v>
      </c>
      <c r="I123" s="12" t="s">
        <v>15</v>
      </c>
    </row>
    <row r="124" spans="1:9" x14ac:dyDescent="0.25">
      <c r="A124" s="15" t="s">
        <v>67</v>
      </c>
      <c r="B124" s="16" t="s">
        <v>12</v>
      </c>
      <c r="C124" s="27" t="s">
        <v>1293</v>
      </c>
      <c r="D124" s="28">
        <v>44928</v>
      </c>
      <c r="E124" s="29">
        <v>19090.5</v>
      </c>
      <c r="F124" s="20" t="s">
        <v>14</v>
      </c>
      <c r="G124" s="26">
        <v>0</v>
      </c>
      <c r="H124" s="29">
        <v>19090.5</v>
      </c>
      <c r="I124" s="12" t="s">
        <v>15</v>
      </c>
    </row>
    <row r="125" spans="1:9" x14ac:dyDescent="0.25">
      <c r="A125" s="15" t="s">
        <v>67</v>
      </c>
      <c r="B125" s="16" t="s">
        <v>12</v>
      </c>
      <c r="C125" s="27" t="s">
        <v>1294</v>
      </c>
      <c r="D125" s="28">
        <v>44928</v>
      </c>
      <c r="E125" s="29">
        <v>502127.12</v>
      </c>
      <c r="F125" s="20" t="s">
        <v>14</v>
      </c>
      <c r="G125" s="26">
        <v>0</v>
      </c>
      <c r="H125" s="29">
        <v>502127.12</v>
      </c>
      <c r="I125" s="12" t="s">
        <v>15</v>
      </c>
    </row>
    <row r="126" spans="1:9" x14ac:dyDescent="0.25">
      <c r="A126" s="15" t="s">
        <v>67</v>
      </c>
      <c r="B126" s="16" t="s">
        <v>12</v>
      </c>
      <c r="C126" s="27" t="s">
        <v>1295</v>
      </c>
      <c r="D126" s="28">
        <v>44928</v>
      </c>
      <c r="E126" s="29">
        <v>485087.12</v>
      </c>
      <c r="F126" s="20" t="s">
        <v>14</v>
      </c>
      <c r="G126" s="26">
        <v>0</v>
      </c>
      <c r="H126" s="29">
        <v>485087.12</v>
      </c>
      <c r="I126" s="12" t="s">
        <v>15</v>
      </c>
    </row>
    <row r="127" spans="1:9" x14ac:dyDescent="0.25">
      <c r="A127" s="15" t="s">
        <v>67</v>
      </c>
      <c r="B127" s="16" t="s">
        <v>12</v>
      </c>
      <c r="C127" s="27" t="s">
        <v>1296</v>
      </c>
      <c r="D127" s="28">
        <v>44928</v>
      </c>
      <c r="E127" s="29">
        <v>660321.51</v>
      </c>
      <c r="F127" s="20" t="s">
        <v>14</v>
      </c>
      <c r="G127" s="26">
        <v>0</v>
      </c>
      <c r="H127" s="29">
        <v>660321.51</v>
      </c>
      <c r="I127" s="12" t="s">
        <v>15</v>
      </c>
    </row>
    <row r="128" spans="1:9" x14ac:dyDescent="0.25">
      <c r="A128" s="15" t="s">
        <v>67</v>
      </c>
      <c r="B128" s="16" t="s">
        <v>12</v>
      </c>
      <c r="C128" s="27" t="s">
        <v>1297</v>
      </c>
      <c r="D128" s="28">
        <v>44928</v>
      </c>
      <c r="E128" s="29">
        <v>475045.64</v>
      </c>
      <c r="F128" s="20" t="s">
        <v>14</v>
      </c>
      <c r="G128" s="26">
        <v>0</v>
      </c>
      <c r="H128" s="29">
        <v>475045.64</v>
      </c>
      <c r="I128" s="12" t="s">
        <v>15</v>
      </c>
    </row>
    <row r="129" spans="1:9" x14ac:dyDescent="0.25">
      <c r="A129" s="15" t="s">
        <v>67</v>
      </c>
      <c r="B129" s="16" t="s">
        <v>12</v>
      </c>
      <c r="C129" s="27" t="s">
        <v>1298</v>
      </c>
      <c r="D129" s="28">
        <v>44928</v>
      </c>
      <c r="E129" s="29">
        <v>5665319.46</v>
      </c>
      <c r="F129" s="20" t="s">
        <v>14</v>
      </c>
      <c r="G129" s="26">
        <v>0</v>
      </c>
      <c r="H129" s="29">
        <v>5665319.46</v>
      </c>
      <c r="I129" s="12" t="s">
        <v>15</v>
      </c>
    </row>
    <row r="130" spans="1:9" x14ac:dyDescent="0.25">
      <c r="A130" s="15" t="s">
        <v>67</v>
      </c>
      <c r="B130" s="16" t="s">
        <v>12</v>
      </c>
      <c r="C130" s="27" t="s">
        <v>1299</v>
      </c>
      <c r="D130" s="28">
        <v>44928</v>
      </c>
      <c r="E130" s="29">
        <v>24637.5</v>
      </c>
      <c r="F130" s="20" t="s">
        <v>14</v>
      </c>
      <c r="G130" s="26">
        <v>0</v>
      </c>
      <c r="H130" s="29">
        <v>24637.5</v>
      </c>
      <c r="I130" s="12" t="s">
        <v>15</v>
      </c>
    </row>
    <row r="131" spans="1:9" x14ac:dyDescent="0.25">
      <c r="A131" s="15" t="s">
        <v>67</v>
      </c>
      <c r="B131" s="16" t="s">
        <v>12</v>
      </c>
      <c r="C131" s="27" t="s">
        <v>1300</v>
      </c>
      <c r="D131" s="28">
        <v>44928</v>
      </c>
      <c r="E131" s="29">
        <v>196300</v>
      </c>
      <c r="F131" s="20" t="s">
        <v>14</v>
      </c>
      <c r="G131" s="26">
        <v>0</v>
      </c>
      <c r="H131" s="29">
        <v>196300</v>
      </c>
      <c r="I131" s="12" t="s">
        <v>15</v>
      </c>
    </row>
    <row r="132" spans="1:9" x14ac:dyDescent="0.25">
      <c r="A132" s="15" t="s">
        <v>67</v>
      </c>
      <c r="B132" s="16" t="s">
        <v>12</v>
      </c>
      <c r="C132" s="27" t="s">
        <v>1301</v>
      </c>
      <c r="D132" s="28">
        <v>44928</v>
      </c>
      <c r="E132" s="29">
        <v>29750.47</v>
      </c>
      <c r="F132" s="20" t="s">
        <v>14</v>
      </c>
      <c r="G132" s="26">
        <v>0</v>
      </c>
      <c r="H132" s="29">
        <v>29750.47</v>
      </c>
      <c r="I132" s="12" t="s">
        <v>15</v>
      </c>
    </row>
    <row r="133" spans="1:9" x14ac:dyDescent="0.25">
      <c r="A133" s="15" t="s">
        <v>67</v>
      </c>
      <c r="B133" s="16" t="s">
        <v>12</v>
      </c>
      <c r="C133" s="27" t="s">
        <v>1302</v>
      </c>
      <c r="D133" s="28">
        <v>44928</v>
      </c>
      <c r="E133" s="29">
        <v>66361.78</v>
      </c>
      <c r="F133" s="20" t="s">
        <v>14</v>
      </c>
      <c r="G133" s="26">
        <v>0</v>
      </c>
      <c r="H133" s="29">
        <v>66361.78</v>
      </c>
      <c r="I133" s="12" t="s">
        <v>15</v>
      </c>
    </row>
    <row r="134" spans="1:9" x14ac:dyDescent="0.25">
      <c r="A134" s="15" t="s">
        <v>67</v>
      </c>
      <c r="B134" s="16" t="s">
        <v>12</v>
      </c>
      <c r="C134" s="27" t="s">
        <v>1303</v>
      </c>
      <c r="D134" s="28">
        <v>44928</v>
      </c>
      <c r="E134" s="29">
        <v>66361.78</v>
      </c>
      <c r="F134" s="20" t="s">
        <v>14</v>
      </c>
      <c r="G134" s="26">
        <v>0</v>
      </c>
      <c r="H134" s="29">
        <v>66361.78</v>
      </c>
      <c r="I134" s="12" t="s">
        <v>15</v>
      </c>
    </row>
    <row r="135" spans="1:9" x14ac:dyDescent="0.25">
      <c r="A135" s="15" t="s">
        <v>67</v>
      </c>
      <c r="B135" s="16" t="s">
        <v>12</v>
      </c>
      <c r="C135" s="27" t="s">
        <v>1304</v>
      </c>
      <c r="D135" s="28">
        <v>44928</v>
      </c>
      <c r="E135" s="29">
        <v>23262.5</v>
      </c>
      <c r="F135" s="20" t="s">
        <v>14</v>
      </c>
      <c r="G135" s="26">
        <v>0</v>
      </c>
      <c r="H135" s="29">
        <v>23262.5</v>
      </c>
      <c r="I135" s="12" t="s">
        <v>15</v>
      </c>
    </row>
    <row r="136" spans="1:9" x14ac:dyDescent="0.25">
      <c r="A136" s="15" t="s">
        <v>67</v>
      </c>
      <c r="B136" s="16" t="s">
        <v>12</v>
      </c>
      <c r="C136" s="27" t="s">
        <v>1305</v>
      </c>
      <c r="D136" s="28">
        <v>44928</v>
      </c>
      <c r="E136" s="29">
        <v>23262.5</v>
      </c>
      <c r="F136" s="20" t="s">
        <v>14</v>
      </c>
      <c r="G136" s="26">
        <v>0</v>
      </c>
      <c r="H136" s="29">
        <v>23262.5</v>
      </c>
      <c r="I136" s="12" t="s">
        <v>15</v>
      </c>
    </row>
    <row r="137" spans="1:9" x14ac:dyDescent="0.25">
      <c r="A137" s="15" t="s">
        <v>67</v>
      </c>
      <c r="B137" s="16" t="s">
        <v>12</v>
      </c>
      <c r="C137" s="27" t="s">
        <v>1306</v>
      </c>
      <c r="D137" s="28">
        <v>44928</v>
      </c>
      <c r="E137" s="29">
        <v>23262.5</v>
      </c>
      <c r="F137" s="20" t="s">
        <v>14</v>
      </c>
      <c r="G137" s="26">
        <v>0</v>
      </c>
      <c r="H137" s="29">
        <v>23262.5</v>
      </c>
      <c r="I137" s="12" t="s">
        <v>15</v>
      </c>
    </row>
    <row r="138" spans="1:9" x14ac:dyDescent="0.25">
      <c r="A138" s="15" t="s">
        <v>67</v>
      </c>
      <c r="B138" s="16" t="s">
        <v>12</v>
      </c>
      <c r="C138" s="27" t="s">
        <v>1307</v>
      </c>
      <c r="D138" s="28">
        <v>44928</v>
      </c>
      <c r="E138" s="29">
        <v>33862.5</v>
      </c>
      <c r="F138" s="20" t="s">
        <v>14</v>
      </c>
      <c r="G138" s="26">
        <v>0</v>
      </c>
      <c r="H138" s="29">
        <v>33862.5</v>
      </c>
      <c r="I138" s="12" t="s">
        <v>15</v>
      </c>
    </row>
    <row r="139" spans="1:9" x14ac:dyDescent="0.25">
      <c r="A139" s="15" t="s">
        <v>67</v>
      </c>
      <c r="B139" s="16" t="s">
        <v>12</v>
      </c>
      <c r="C139" s="27" t="s">
        <v>1308</v>
      </c>
      <c r="D139" s="28">
        <v>44928</v>
      </c>
      <c r="E139" s="29">
        <v>33862.5</v>
      </c>
      <c r="F139" s="20" t="s">
        <v>14</v>
      </c>
      <c r="G139" s="26">
        <v>0</v>
      </c>
      <c r="H139" s="29">
        <v>33862.5</v>
      </c>
      <c r="I139" s="12" t="s">
        <v>15</v>
      </c>
    </row>
    <row r="140" spans="1:9" x14ac:dyDescent="0.25">
      <c r="A140" s="15" t="s">
        <v>67</v>
      </c>
      <c r="B140" s="16" t="s">
        <v>12</v>
      </c>
      <c r="C140" s="27" t="s">
        <v>1309</v>
      </c>
      <c r="D140" s="28">
        <v>44928</v>
      </c>
      <c r="E140" s="29">
        <v>33862.5</v>
      </c>
      <c r="F140" s="20" t="s">
        <v>14</v>
      </c>
      <c r="G140" s="26">
        <v>0</v>
      </c>
      <c r="H140" s="29">
        <v>33862.5</v>
      </c>
      <c r="I140" s="12" t="s">
        <v>15</v>
      </c>
    </row>
    <row r="141" spans="1:9" x14ac:dyDescent="0.25">
      <c r="A141" s="15" t="s">
        <v>67</v>
      </c>
      <c r="B141" s="16" t="s">
        <v>12</v>
      </c>
      <c r="C141" s="27" t="s">
        <v>1310</v>
      </c>
      <c r="D141" s="28">
        <v>44928</v>
      </c>
      <c r="E141" s="29">
        <v>163328</v>
      </c>
      <c r="F141" s="20" t="s">
        <v>14</v>
      </c>
      <c r="G141" s="26">
        <v>0</v>
      </c>
      <c r="H141" s="29">
        <v>163328</v>
      </c>
      <c r="I141" s="12" t="s">
        <v>15</v>
      </c>
    </row>
    <row r="142" spans="1:9" x14ac:dyDescent="0.25">
      <c r="A142" s="15" t="s">
        <v>67</v>
      </c>
      <c r="B142" s="16" t="s">
        <v>12</v>
      </c>
      <c r="C142" s="27" t="s">
        <v>1311</v>
      </c>
      <c r="D142" s="28">
        <v>44928</v>
      </c>
      <c r="E142" s="29">
        <v>28192.5</v>
      </c>
      <c r="F142" s="20" t="s">
        <v>14</v>
      </c>
      <c r="G142" s="26">
        <v>0</v>
      </c>
      <c r="H142" s="29">
        <v>28192.5</v>
      </c>
      <c r="I142" s="12" t="s">
        <v>15</v>
      </c>
    </row>
    <row r="143" spans="1:9" x14ac:dyDescent="0.25">
      <c r="A143" s="15" t="s">
        <v>67</v>
      </c>
      <c r="B143" s="16" t="s">
        <v>12</v>
      </c>
      <c r="C143" s="27" t="s">
        <v>1312</v>
      </c>
      <c r="D143" s="28">
        <v>44928</v>
      </c>
      <c r="E143" s="29">
        <v>525018.39</v>
      </c>
      <c r="F143" s="20" t="s">
        <v>14</v>
      </c>
      <c r="G143" s="26">
        <v>0</v>
      </c>
      <c r="H143" s="29">
        <v>525018.39</v>
      </c>
      <c r="I143" s="12" t="s">
        <v>15</v>
      </c>
    </row>
    <row r="144" spans="1:9" x14ac:dyDescent="0.25">
      <c r="A144" s="15" t="s">
        <v>67</v>
      </c>
      <c r="B144" s="16" t="s">
        <v>12</v>
      </c>
      <c r="C144" s="27" t="s">
        <v>1313</v>
      </c>
      <c r="D144" s="28">
        <v>44928</v>
      </c>
      <c r="E144" s="29">
        <v>10000</v>
      </c>
      <c r="F144" s="20" t="s">
        <v>14</v>
      </c>
      <c r="G144" s="26">
        <v>0</v>
      </c>
      <c r="H144" s="29">
        <v>10000</v>
      </c>
      <c r="I144" s="12" t="s">
        <v>15</v>
      </c>
    </row>
    <row r="145" spans="1:9" x14ac:dyDescent="0.25">
      <c r="A145" s="15" t="s">
        <v>67</v>
      </c>
      <c r="B145" s="16" t="s">
        <v>12</v>
      </c>
      <c r="C145" s="27" t="s">
        <v>1314</v>
      </c>
      <c r="D145" s="28">
        <v>45079</v>
      </c>
      <c r="E145" s="29">
        <v>872625.28</v>
      </c>
      <c r="F145" s="20" t="s">
        <v>14</v>
      </c>
      <c r="G145" s="26">
        <v>0</v>
      </c>
      <c r="H145" s="29">
        <v>872625.28</v>
      </c>
      <c r="I145" s="12" t="s">
        <v>15</v>
      </c>
    </row>
    <row r="146" spans="1:9" x14ac:dyDescent="0.25">
      <c r="A146" s="15" t="s">
        <v>67</v>
      </c>
      <c r="B146" s="16" t="s">
        <v>12</v>
      </c>
      <c r="C146" s="27" t="s">
        <v>1315</v>
      </c>
      <c r="D146" s="28">
        <v>44928</v>
      </c>
      <c r="E146" s="29">
        <v>880404.41</v>
      </c>
      <c r="F146" s="20" t="s">
        <v>14</v>
      </c>
      <c r="G146" s="26">
        <v>0</v>
      </c>
      <c r="H146" s="29">
        <v>880404.41</v>
      </c>
      <c r="I146" s="12" t="s">
        <v>15</v>
      </c>
    </row>
    <row r="147" spans="1:9" x14ac:dyDescent="0.25">
      <c r="A147" s="15" t="s">
        <v>67</v>
      </c>
      <c r="B147" s="16" t="s">
        <v>12</v>
      </c>
      <c r="C147" s="27" t="s">
        <v>117</v>
      </c>
      <c r="D147" s="28">
        <v>44901</v>
      </c>
      <c r="E147" s="29">
        <v>783097.19</v>
      </c>
      <c r="F147" s="20" t="s">
        <v>14</v>
      </c>
      <c r="G147" s="26">
        <v>0</v>
      </c>
      <c r="H147" s="29">
        <v>783097.19</v>
      </c>
      <c r="I147" s="12" t="s">
        <v>15</v>
      </c>
    </row>
    <row r="148" spans="1:9" x14ac:dyDescent="0.25">
      <c r="A148" s="15" t="s">
        <v>67</v>
      </c>
      <c r="B148" s="16" t="s">
        <v>12</v>
      </c>
      <c r="C148" s="27" t="s">
        <v>118</v>
      </c>
      <c r="D148" s="28">
        <v>44901</v>
      </c>
      <c r="E148" s="29">
        <v>12952.5</v>
      </c>
      <c r="F148" s="20" t="s">
        <v>14</v>
      </c>
      <c r="G148" s="26">
        <v>0</v>
      </c>
      <c r="H148" s="29">
        <v>12952.5</v>
      </c>
      <c r="I148" s="12" t="s">
        <v>15</v>
      </c>
    </row>
    <row r="149" spans="1:9" x14ac:dyDescent="0.25">
      <c r="A149" s="15" t="s">
        <v>67</v>
      </c>
      <c r="B149" s="16" t="s">
        <v>12</v>
      </c>
      <c r="C149" s="27" t="s">
        <v>116</v>
      </c>
      <c r="D149" s="28" t="s">
        <v>1316</v>
      </c>
      <c r="E149" s="29">
        <v>253732.5</v>
      </c>
      <c r="F149" s="20" t="s">
        <v>14</v>
      </c>
      <c r="G149" s="29">
        <v>0</v>
      </c>
      <c r="H149" s="29">
        <v>253732.5</v>
      </c>
      <c r="I149" s="12" t="s">
        <v>15</v>
      </c>
    </row>
    <row r="150" spans="1:9" x14ac:dyDescent="0.25">
      <c r="A150" s="15" t="s">
        <v>67</v>
      </c>
      <c r="B150" s="16" t="s">
        <v>12</v>
      </c>
      <c r="C150" s="27" t="s">
        <v>120</v>
      </c>
      <c r="D150" s="28">
        <v>44901</v>
      </c>
      <c r="E150" s="29">
        <v>119410.71</v>
      </c>
      <c r="F150" s="20" t="s">
        <v>14</v>
      </c>
      <c r="G150" s="26">
        <v>0</v>
      </c>
      <c r="H150" s="29">
        <v>119410.71</v>
      </c>
      <c r="I150" s="12" t="s">
        <v>15</v>
      </c>
    </row>
    <row r="151" spans="1:9" x14ac:dyDescent="0.25">
      <c r="A151" s="15" t="s">
        <v>67</v>
      </c>
      <c r="B151" s="16" t="s">
        <v>12</v>
      </c>
      <c r="C151" s="27" t="s">
        <v>1512</v>
      </c>
      <c r="D151" s="28">
        <v>44996</v>
      </c>
      <c r="E151" s="29">
        <v>383125</v>
      </c>
      <c r="F151" s="20" t="s">
        <v>14</v>
      </c>
      <c r="G151" s="26">
        <v>0</v>
      </c>
      <c r="H151" s="29">
        <v>383125</v>
      </c>
      <c r="I151" s="12" t="s">
        <v>15</v>
      </c>
    </row>
    <row r="152" spans="1:9" x14ac:dyDescent="0.25">
      <c r="A152" s="15" t="s">
        <v>67</v>
      </c>
      <c r="B152" s="16" t="s">
        <v>12</v>
      </c>
      <c r="C152" s="27" t="s">
        <v>1513</v>
      </c>
      <c r="D152" s="28">
        <v>44996</v>
      </c>
      <c r="E152" s="29">
        <v>419100</v>
      </c>
      <c r="F152" s="20" t="s">
        <v>14</v>
      </c>
      <c r="G152" s="26">
        <v>0</v>
      </c>
      <c r="H152" s="29">
        <v>419100</v>
      </c>
      <c r="I152" s="12" t="s">
        <v>15</v>
      </c>
    </row>
    <row r="153" spans="1:9" x14ac:dyDescent="0.25">
      <c r="A153" s="15" t="s">
        <v>67</v>
      </c>
      <c r="B153" s="16" t="s">
        <v>12</v>
      </c>
      <c r="C153" s="27" t="s">
        <v>1514</v>
      </c>
      <c r="D153" s="28">
        <v>44996</v>
      </c>
      <c r="E153" s="29">
        <v>361825</v>
      </c>
      <c r="F153" s="20" t="s">
        <v>14</v>
      </c>
      <c r="G153" s="26">
        <v>0</v>
      </c>
      <c r="H153" s="29">
        <v>361825</v>
      </c>
      <c r="I153" s="12" t="s">
        <v>15</v>
      </c>
    </row>
    <row r="154" spans="1:9" x14ac:dyDescent="0.25">
      <c r="A154" s="15" t="s">
        <v>67</v>
      </c>
      <c r="B154" s="16" t="s">
        <v>12</v>
      </c>
      <c r="C154" s="27" t="s">
        <v>1515</v>
      </c>
      <c r="D154" s="28">
        <v>44996</v>
      </c>
      <c r="E154" s="29">
        <v>379025</v>
      </c>
      <c r="F154" s="20" t="s">
        <v>14</v>
      </c>
      <c r="G154" s="26">
        <v>0</v>
      </c>
      <c r="H154" s="29">
        <v>379025</v>
      </c>
      <c r="I154" s="12" t="s">
        <v>15</v>
      </c>
    </row>
    <row r="155" spans="1:9" x14ac:dyDescent="0.25">
      <c r="A155" s="15" t="s">
        <v>67</v>
      </c>
      <c r="B155" s="16" t="s">
        <v>12</v>
      </c>
      <c r="C155" s="27" t="s">
        <v>1516</v>
      </c>
      <c r="D155" s="28">
        <v>44996</v>
      </c>
      <c r="E155" s="29">
        <v>333750</v>
      </c>
      <c r="F155" s="20" t="s">
        <v>14</v>
      </c>
      <c r="G155" s="26">
        <v>0</v>
      </c>
      <c r="H155" s="29">
        <v>333750</v>
      </c>
      <c r="I155" s="12" t="s">
        <v>15</v>
      </c>
    </row>
    <row r="156" spans="1:9" x14ac:dyDescent="0.25">
      <c r="A156" s="15" t="s">
        <v>67</v>
      </c>
      <c r="B156" s="16" t="s">
        <v>12</v>
      </c>
      <c r="C156" s="27" t="s">
        <v>1517</v>
      </c>
      <c r="D156" s="28">
        <v>44999</v>
      </c>
      <c r="E156" s="29">
        <v>328285.32</v>
      </c>
      <c r="F156" s="20" t="s">
        <v>14</v>
      </c>
      <c r="G156" s="26">
        <v>0</v>
      </c>
      <c r="H156" s="29">
        <v>328285.32</v>
      </c>
      <c r="I156" s="12" t="s">
        <v>15</v>
      </c>
    </row>
    <row r="157" spans="1:9" x14ac:dyDescent="0.25">
      <c r="A157" s="15" t="s">
        <v>67</v>
      </c>
      <c r="B157" s="16" t="s">
        <v>12</v>
      </c>
      <c r="C157" s="27" t="s">
        <v>1518</v>
      </c>
      <c r="D157" s="28">
        <v>44999</v>
      </c>
      <c r="E157" s="29">
        <v>871889.2</v>
      </c>
      <c r="F157" s="20" t="s">
        <v>14</v>
      </c>
      <c r="G157" s="26">
        <v>0</v>
      </c>
      <c r="H157" s="29">
        <v>871889.2</v>
      </c>
      <c r="I157" s="12" t="s">
        <v>15</v>
      </c>
    </row>
    <row r="158" spans="1:9" x14ac:dyDescent="0.25">
      <c r="A158" s="15" t="s">
        <v>67</v>
      </c>
      <c r="B158" s="16" t="s">
        <v>12</v>
      </c>
      <c r="C158" s="27" t="s">
        <v>1519</v>
      </c>
      <c r="D158" s="28">
        <v>44999</v>
      </c>
      <c r="E158" s="29">
        <v>1615841.47</v>
      </c>
      <c r="F158" s="20" t="s">
        <v>14</v>
      </c>
      <c r="G158" s="26">
        <v>0</v>
      </c>
      <c r="H158" s="29">
        <v>1615841.47</v>
      </c>
      <c r="I158" s="12" t="s">
        <v>15</v>
      </c>
    </row>
    <row r="159" spans="1:9" x14ac:dyDescent="0.25">
      <c r="A159" s="15" t="s">
        <v>67</v>
      </c>
      <c r="B159" s="16" t="s">
        <v>12</v>
      </c>
      <c r="C159" s="27" t="s">
        <v>1520</v>
      </c>
      <c r="D159" s="28">
        <v>44999</v>
      </c>
      <c r="E159" s="29">
        <v>5123662.51</v>
      </c>
      <c r="F159" s="20" t="s">
        <v>14</v>
      </c>
      <c r="G159" s="26">
        <v>0</v>
      </c>
      <c r="H159" s="29">
        <v>5123662.51</v>
      </c>
      <c r="I159" s="12" t="s">
        <v>15</v>
      </c>
    </row>
    <row r="160" spans="1:9" x14ac:dyDescent="0.25">
      <c r="A160" s="15" t="s">
        <v>67</v>
      </c>
      <c r="B160" s="16" t="s">
        <v>12</v>
      </c>
      <c r="C160" s="27" t="s">
        <v>1521</v>
      </c>
      <c r="D160" s="28">
        <v>44999</v>
      </c>
      <c r="E160" s="29">
        <v>196729.51</v>
      </c>
      <c r="F160" s="20" t="s">
        <v>14</v>
      </c>
      <c r="G160" s="26">
        <v>0</v>
      </c>
      <c r="H160" s="29">
        <v>196729.51</v>
      </c>
      <c r="I160" s="12" t="s">
        <v>15</v>
      </c>
    </row>
    <row r="161" spans="1:9" x14ac:dyDescent="0.25">
      <c r="A161" s="15" t="s">
        <v>67</v>
      </c>
      <c r="B161" s="16" t="s">
        <v>12</v>
      </c>
      <c r="C161" s="27" t="s">
        <v>1522</v>
      </c>
      <c r="D161" s="28">
        <v>44999</v>
      </c>
      <c r="E161" s="29">
        <v>586420.5</v>
      </c>
      <c r="F161" s="20" t="s">
        <v>14</v>
      </c>
      <c r="G161" s="26">
        <v>0</v>
      </c>
      <c r="H161" s="29">
        <v>586420.5</v>
      </c>
      <c r="I161" s="12" t="s">
        <v>15</v>
      </c>
    </row>
    <row r="162" spans="1:9" x14ac:dyDescent="0.25">
      <c r="A162" s="15" t="s">
        <v>67</v>
      </c>
      <c r="B162" s="16" t="s">
        <v>12</v>
      </c>
      <c r="C162" s="27" t="s">
        <v>1523</v>
      </c>
      <c r="D162" s="28">
        <v>45000</v>
      </c>
      <c r="E162" s="29">
        <v>5709613.8200000003</v>
      </c>
      <c r="F162" s="20" t="s">
        <v>14</v>
      </c>
      <c r="G162" s="29">
        <v>0</v>
      </c>
      <c r="H162" s="29">
        <v>5709613.8200000003</v>
      </c>
      <c r="I162" s="12" t="s">
        <v>15</v>
      </c>
    </row>
    <row r="163" spans="1:9" x14ac:dyDescent="0.25">
      <c r="A163" s="15" t="s">
        <v>1317</v>
      </c>
      <c r="B163" s="16" t="s">
        <v>12</v>
      </c>
      <c r="C163" s="27" t="s">
        <v>1318</v>
      </c>
      <c r="D163" s="28">
        <v>44928</v>
      </c>
      <c r="E163" s="29">
        <v>18393.75</v>
      </c>
      <c r="F163" s="20" t="s">
        <v>14</v>
      </c>
      <c r="G163" s="26">
        <v>0</v>
      </c>
      <c r="H163" s="29">
        <v>18393.75</v>
      </c>
      <c r="I163" s="12" t="s">
        <v>15</v>
      </c>
    </row>
    <row r="164" spans="1:9" x14ac:dyDescent="0.25">
      <c r="A164" s="15" t="s">
        <v>1317</v>
      </c>
      <c r="B164" s="16" t="s">
        <v>12</v>
      </c>
      <c r="C164" s="27" t="s">
        <v>1318</v>
      </c>
      <c r="D164" s="28">
        <v>44928</v>
      </c>
      <c r="E164" s="29">
        <v>15750</v>
      </c>
      <c r="F164" s="20" t="s">
        <v>14</v>
      </c>
      <c r="G164" s="26">
        <v>0</v>
      </c>
      <c r="H164" s="29">
        <v>15750</v>
      </c>
      <c r="I164" s="12" t="s">
        <v>15</v>
      </c>
    </row>
    <row r="165" spans="1:9" x14ac:dyDescent="0.25">
      <c r="A165" s="15" t="s">
        <v>1317</v>
      </c>
      <c r="B165" s="16" t="s">
        <v>12</v>
      </c>
      <c r="C165" s="27" t="s">
        <v>1318</v>
      </c>
      <c r="D165" s="28">
        <v>44928</v>
      </c>
      <c r="E165" s="29">
        <v>104300</v>
      </c>
      <c r="F165" s="20" t="s">
        <v>14</v>
      </c>
      <c r="G165" s="26">
        <v>0</v>
      </c>
      <c r="H165" s="29">
        <v>104300</v>
      </c>
      <c r="I165" s="12" t="s">
        <v>15</v>
      </c>
    </row>
    <row r="166" spans="1:9" x14ac:dyDescent="0.25">
      <c r="A166" s="15" t="s">
        <v>123</v>
      </c>
      <c r="B166" s="16" t="s">
        <v>12</v>
      </c>
      <c r="C166" s="17" t="s">
        <v>20</v>
      </c>
      <c r="D166" s="24">
        <v>43774</v>
      </c>
      <c r="E166" s="21">
        <v>2383800</v>
      </c>
      <c r="F166" s="20" t="s">
        <v>14</v>
      </c>
      <c r="G166" s="21">
        <v>0</v>
      </c>
      <c r="H166" s="23">
        <v>2383800</v>
      </c>
      <c r="I166" s="12" t="s">
        <v>19</v>
      </c>
    </row>
    <row r="167" spans="1:9" x14ac:dyDescent="0.25">
      <c r="A167" s="15" t="s">
        <v>123</v>
      </c>
      <c r="B167" s="16" t="s">
        <v>12</v>
      </c>
      <c r="C167" s="17" t="s">
        <v>124</v>
      </c>
      <c r="D167" s="24">
        <v>43983</v>
      </c>
      <c r="E167" s="21">
        <v>153250</v>
      </c>
      <c r="F167" s="20" t="s">
        <v>14</v>
      </c>
      <c r="G167" s="21">
        <v>0</v>
      </c>
      <c r="H167" s="23">
        <v>153250</v>
      </c>
      <c r="I167" s="12" t="s">
        <v>19</v>
      </c>
    </row>
    <row r="168" spans="1:9" x14ac:dyDescent="0.25">
      <c r="A168" s="15" t="s">
        <v>123</v>
      </c>
      <c r="B168" s="16" t="s">
        <v>12</v>
      </c>
      <c r="C168" s="17" t="s">
        <v>125</v>
      </c>
      <c r="D168" s="24">
        <v>44409</v>
      </c>
      <c r="E168" s="21">
        <v>50550</v>
      </c>
      <c r="F168" s="20" t="s">
        <v>14</v>
      </c>
      <c r="G168" s="21">
        <v>0</v>
      </c>
      <c r="H168" s="23">
        <v>50550</v>
      </c>
      <c r="I168" s="12" t="s">
        <v>15</v>
      </c>
    </row>
    <row r="169" spans="1:9" x14ac:dyDescent="0.25">
      <c r="A169" s="15" t="s">
        <v>123</v>
      </c>
      <c r="B169" s="16" t="s">
        <v>12</v>
      </c>
      <c r="C169" s="17" t="s">
        <v>126</v>
      </c>
      <c r="D169" s="24">
        <v>44409</v>
      </c>
      <c r="E169" s="21">
        <v>91200</v>
      </c>
      <c r="F169" s="20" t="s">
        <v>14</v>
      </c>
      <c r="G169" s="21">
        <v>0</v>
      </c>
      <c r="H169" s="23">
        <v>91200</v>
      </c>
      <c r="I169" s="12" t="s">
        <v>15</v>
      </c>
    </row>
    <row r="170" spans="1:9" x14ac:dyDescent="0.25">
      <c r="A170" s="15" t="s">
        <v>123</v>
      </c>
      <c r="B170" s="16" t="s">
        <v>12</v>
      </c>
      <c r="C170" s="17" t="s">
        <v>127</v>
      </c>
      <c r="D170" s="24">
        <v>44409</v>
      </c>
      <c r="E170" s="21">
        <v>16000</v>
      </c>
      <c r="F170" s="20" t="s">
        <v>14</v>
      </c>
      <c r="G170" s="21">
        <v>0</v>
      </c>
      <c r="H170" s="23">
        <v>16000</v>
      </c>
      <c r="I170" s="12" t="s">
        <v>15</v>
      </c>
    </row>
    <row r="171" spans="1:9" x14ac:dyDescent="0.25">
      <c r="A171" s="15" t="s">
        <v>123</v>
      </c>
      <c r="B171" s="16" t="s">
        <v>12</v>
      </c>
      <c r="C171" s="17" t="s">
        <v>36</v>
      </c>
      <c r="D171" s="24">
        <v>44652</v>
      </c>
      <c r="E171" s="21">
        <v>77043</v>
      </c>
      <c r="F171" s="20" t="s">
        <v>14</v>
      </c>
      <c r="G171" s="21">
        <v>0</v>
      </c>
      <c r="H171" s="21">
        <v>77043</v>
      </c>
      <c r="I171" s="12" t="s">
        <v>15</v>
      </c>
    </row>
    <row r="172" spans="1:9" x14ac:dyDescent="0.25">
      <c r="A172" s="15" t="s">
        <v>123</v>
      </c>
      <c r="B172" s="16" t="s">
        <v>12</v>
      </c>
      <c r="C172" s="17" t="s">
        <v>128</v>
      </c>
      <c r="D172" s="24">
        <v>44743</v>
      </c>
      <c r="E172" s="21">
        <v>3405009.3</v>
      </c>
      <c r="F172" s="20" t="s">
        <v>14</v>
      </c>
      <c r="G172" s="21">
        <v>0</v>
      </c>
      <c r="H172" s="21">
        <v>3405009.3</v>
      </c>
      <c r="I172" s="12" t="s">
        <v>15</v>
      </c>
    </row>
    <row r="173" spans="1:9" x14ac:dyDescent="0.25">
      <c r="A173" s="15" t="s">
        <v>123</v>
      </c>
      <c r="B173" s="16" t="s">
        <v>12</v>
      </c>
      <c r="C173" s="17" t="s">
        <v>129</v>
      </c>
      <c r="D173" s="24">
        <v>44743</v>
      </c>
      <c r="E173" s="21">
        <v>4463012.4000000004</v>
      </c>
      <c r="F173" s="20" t="s">
        <v>14</v>
      </c>
      <c r="G173" s="21">
        <v>0</v>
      </c>
      <c r="H173" s="21">
        <v>4463012.4000000004</v>
      </c>
      <c r="I173" s="12" t="s">
        <v>15</v>
      </c>
    </row>
    <row r="174" spans="1:9" x14ac:dyDescent="0.25">
      <c r="A174" s="15" t="s">
        <v>123</v>
      </c>
      <c r="B174" s="16" t="s">
        <v>12</v>
      </c>
      <c r="C174" s="17" t="s">
        <v>130</v>
      </c>
      <c r="D174" s="24">
        <v>44743</v>
      </c>
      <c r="E174" s="21">
        <v>95148</v>
      </c>
      <c r="F174" s="20" t="s">
        <v>14</v>
      </c>
      <c r="G174" s="21">
        <v>0</v>
      </c>
      <c r="H174" s="21">
        <v>95148</v>
      </c>
      <c r="I174" s="12" t="s">
        <v>15</v>
      </c>
    </row>
    <row r="175" spans="1:9" x14ac:dyDescent="0.25">
      <c r="A175" s="15" t="s">
        <v>123</v>
      </c>
      <c r="B175" s="16" t="s">
        <v>12</v>
      </c>
      <c r="C175" s="17" t="s">
        <v>131</v>
      </c>
      <c r="D175" s="24">
        <v>44743</v>
      </c>
      <c r="E175" s="21">
        <v>59600</v>
      </c>
      <c r="F175" s="20" t="s">
        <v>14</v>
      </c>
      <c r="G175" s="21">
        <v>0</v>
      </c>
      <c r="H175" s="21">
        <v>59600</v>
      </c>
      <c r="I175" s="12" t="s">
        <v>15</v>
      </c>
    </row>
    <row r="176" spans="1:9" x14ac:dyDescent="0.25">
      <c r="A176" s="15" t="s">
        <v>123</v>
      </c>
      <c r="B176" s="16" t="s">
        <v>12</v>
      </c>
      <c r="C176" s="17" t="s">
        <v>132</v>
      </c>
      <c r="D176" s="24">
        <v>44743</v>
      </c>
      <c r="E176" s="21">
        <v>112641.75</v>
      </c>
      <c r="F176" s="20" t="s">
        <v>14</v>
      </c>
      <c r="G176" s="21">
        <v>112641.75</v>
      </c>
      <c r="H176" s="21">
        <v>0</v>
      </c>
      <c r="I176" s="12" t="s">
        <v>21</v>
      </c>
    </row>
    <row r="177" spans="1:9" x14ac:dyDescent="0.25">
      <c r="A177" s="15" t="s">
        <v>123</v>
      </c>
      <c r="B177" s="16" t="s">
        <v>12</v>
      </c>
      <c r="C177" s="17" t="s">
        <v>133</v>
      </c>
      <c r="D177" s="24">
        <v>44774</v>
      </c>
      <c r="E177" s="21">
        <v>44750</v>
      </c>
      <c r="F177" s="20" t="s">
        <v>14</v>
      </c>
      <c r="G177" s="21">
        <v>0</v>
      </c>
      <c r="H177" s="21">
        <v>44750</v>
      </c>
      <c r="I177" s="12" t="s">
        <v>15</v>
      </c>
    </row>
    <row r="178" spans="1:9" x14ac:dyDescent="0.25">
      <c r="A178" s="15" t="s">
        <v>123</v>
      </c>
      <c r="B178" s="16" t="s">
        <v>12</v>
      </c>
      <c r="C178" s="17" t="s">
        <v>134</v>
      </c>
      <c r="D178" s="24">
        <v>44774</v>
      </c>
      <c r="E178" s="21">
        <v>112641.75</v>
      </c>
      <c r="F178" s="20" t="s">
        <v>14</v>
      </c>
      <c r="G178" s="21">
        <v>112641.75</v>
      </c>
      <c r="H178" s="21">
        <v>0</v>
      </c>
      <c r="I178" s="12" t="s">
        <v>21</v>
      </c>
    </row>
    <row r="179" spans="1:9" x14ac:dyDescent="0.25">
      <c r="A179" s="15" t="s">
        <v>123</v>
      </c>
      <c r="B179" s="16" t="s">
        <v>12</v>
      </c>
      <c r="C179" s="17" t="s">
        <v>135</v>
      </c>
      <c r="D179" s="24">
        <v>44783</v>
      </c>
      <c r="E179" s="21">
        <v>48550</v>
      </c>
      <c r="F179" s="20" t="s">
        <v>14</v>
      </c>
      <c r="G179" s="21">
        <v>0</v>
      </c>
      <c r="H179" s="21">
        <v>48550</v>
      </c>
      <c r="I179" s="12" t="s">
        <v>15</v>
      </c>
    </row>
    <row r="180" spans="1:9" x14ac:dyDescent="0.25">
      <c r="A180" s="15" t="s">
        <v>123</v>
      </c>
      <c r="B180" s="16" t="s">
        <v>12</v>
      </c>
      <c r="C180" s="17" t="s">
        <v>136</v>
      </c>
      <c r="D180" s="24">
        <v>44835</v>
      </c>
      <c r="E180" s="21">
        <v>132999.15</v>
      </c>
      <c r="F180" s="20" t="s">
        <v>14</v>
      </c>
      <c r="G180" s="21">
        <v>0</v>
      </c>
      <c r="H180" s="21">
        <v>132999.15</v>
      </c>
      <c r="I180" s="12" t="s">
        <v>15</v>
      </c>
    </row>
    <row r="181" spans="1:9" x14ac:dyDescent="0.25">
      <c r="A181" s="15" t="s">
        <v>123</v>
      </c>
      <c r="B181" s="16" t="s">
        <v>12</v>
      </c>
      <c r="C181" s="17" t="s">
        <v>1319</v>
      </c>
      <c r="D181" s="24">
        <v>44928</v>
      </c>
      <c r="E181" s="21">
        <v>4694012.4000000004</v>
      </c>
      <c r="F181" s="20" t="s">
        <v>14</v>
      </c>
      <c r="G181" s="21">
        <v>0</v>
      </c>
      <c r="H181" s="21">
        <v>4694012.4000000004</v>
      </c>
      <c r="I181" s="12" t="s">
        <v>15</v>
      </c>
    </row>
    <row r="182" spans="1:9" x14ac:dyDescent="0.25">
      <c r="A182" s="15" t="s">
        <v>123</v>
      </c>
      <c r="B182" s="16" t="s">
        <v>12</v>
      </c>
      <c r="C182" s="17" t="s">
        <v>237</v>
      </c>
      <c r="D182" s="24">
        <v>44928</v>
      </c>
      <c r="E182" s="21">
        <v>3405009.3</v>
      </c>
      <c r="F182" s="20" t="s">
        <v>14</v>
      </c>
      <c r="G182" s="21">
        <v>0</v>
      </c>
      <c r="H182" s="21">
        <v>3405009.3</v>
      </c>
      <c r="I182" s="12" t="s">
        <v>15</v>
      </c>
    </row>
    <row r="183" spans="1:9" x14ac:dyDescent="0.25">
      <c r="A183" s="15" t="s">
        <v>123</v>
      </c>
      <c r="B183" s="16" t="s">
        <v>12</v>
      </c>
      <c r="C183" s="17" t="s">
        <v>137</v>
      </c>
      <c r="D183" s="24">
        <v>44835</v>
      </c>
      <c r="E183" s="21">
        <v>122500</v>
      </c>
      <c r="F183" s="20" t="s">
        <v>14</v>
      </c>
      <c r="G183" s="21">
        <v>0</v>
      </c>
      <c r="H183" s="21">
        <v>122500</v>
      </c>
      <c r="I183" s="12" t="s">
        <v>15</v>
      </c>
    </row>
    <row r="184" spans="1:9" x14ac:dyDescent="0.25">
      <c r="A184" s="15" t="s">
        <v>123</v>
      </c>
      <c r="B184" s="16" t="s">
        <v>12</v>
      </c>
      <c r="C184" s="17" t="s">
        <v>138</v>
      </c>
      <c r="D184" s="24">
        <v>44892</v>
      </c>
      <c r="E184" s="21">
        <v>305796</v>
      </c>
      <c r="F184" s="20" t="s">
        <v>14</v>
      </c>
      <c r="G184" s="21">
        <v>305796</v>
      </c>
      <c r="H184" s="21">
        <v>0</v>
      </c>
      <c r="I184" s="12" t="s">
        <v>21</v>
      </c>
    </row>
    <row r="185" spans="1:9" x14ac:dyDescent="0.25">
      <c r="A185" s="15" t="s">
        <v>139</v>
      </c>
      <c r="B185" s="16" t="s">
        <v>12</v>
      </c>
      <c r="C185" s="16" t="s">
        <v>140</v>
      </c>
      <c r="D185" s="18">
        <v>43252</v>
      </c>
      <c r="E185" s="26">
        <v>45408.17</v>
      </c>
      <c r="F185" s="20" t="s">
        <v>14</v>
      </c>
      <c r="G185" s="21">
        <v>0</v>
      </c>
      <c r="H185" s="26">
        <v>45408.17</v>
      </c>
      <c r="I185" s="30" t="s">
        <v>19</v>
      </c>
    </row>
    <row r="186" spans="1:9" x14ac:dyDescent="0.25">
      <c r="A186" s="15" t="s">
        <v>141</v>
      </c>
      <c r="B186" s="16" t="s">
        <v>12</v>
      </c>
      <c r="C186" s="16" t="s">
        <v>142</v>
      </c>
      <c r="D186" s="18">
        <v>43139</v>
      </c>
      <c r="E186" s="26">
        <v>853960</v>
      </c>
      <c r="F186" s="20" t="s">
        <v>14</v>
      </c>
      <c r="G186" s="21">
        <v>0</v>
      </c>
      <c r="H186" s="26">
        <v>853960</v>
      </c>
      <c r="I186" s="30" t="s">
        <v>19</v>
      </c>
    </row>
    <row r="187" spans="1:9" x14ac:dyDescent="0.25">
      <c r="A187" s="15" t="s">
        <v>143</v>
      </c>
      <c r="B187" s="16" t="s">
        <v>12</v>
      </c>
      <c r="C187" s="16" t="s">
        <v>144</v>
      </c>
      <c r="D187" s="24">
        <v>43551</v>
      </c>
      <c r="E187" s="26">
        <v>55604.49</v>
      </c>
      <c r="F187" s="20" t="s">
        <v>14</v>
      </c>
      <c r="G187" s="31">
        <v>55604.49</v>
      </c>
      <c r="H187" s="31">
        <v>0</v>
      </c>
      <c r="I187" s="30" t="s">
        <v>21</v>
      </c>
    </row>
    <row r="188" spans="1:9" x14ac:dyDescent="0.25">
      <c r="A188" s="15" t="s">
        <v>145</v>
      </c>
      <c r="B188" s="16" t="s">
        <v>12</v>
      </c>
      <c r="C188" s="16" t="s">
        <v>146</v>
      </c>
      <c r="D188" s="18">
        <v>43193</v>
      </c>
      <c r="E188" s="26">
        <v>298886</v>
      </c>
      <c r="F188" s="20" t="s">
        <v>14</v>
      </c>
      <c r="G188" s="31">
        <v>298886</v>
      </c>
      <c r="H188" s="31">
        <v>0</v>
      </c>
      <c r="I188" s="30" t="s">
        <v>21</v>
      </c>
    </row>
    <row r="189" spans="1:9" x14ac:dyDescent="0.25">
      <c r="A189" s="15" t="s">
        <v>147</v>
      </c>
      <c r="B189" s="16" t="s">
        <v>12</v>
      </c>
      <c r="C189" s="16" t="s">
        <v>148</v>
      </c>
      <c r="D189" s="18">
        <v>43161</v>
      </c>
      <c r="E189" s="26">
        <v>28994.25</v>
      </c>
      <c r="F189" s="20" t="s">
        <v>14</v>
      </c>
      <c r="G189" s="31">
        <v>28994.25</v>
      </c>
      <c r="H189" s="31">
        <v>0</v>
      </c>
      <c r="I189" s="30" t="s">
        <v>21</v>
      </c>
    </row>
    <row r="190" spans="1:9" x14ac:dyDescent="0.25">
      <c r="A190" s="15" t="s">
        <v>149</v>
      </c>
      <c r="B190" s="16" t="s">
        <v>12</v>
      </c>
      <c r="C190" s="16" t="s">
        <v>150</v>
      </c>
      <c r="D190" s="18">
        <v>43220</v>
      </c>
      <c r="E190" s="26">
        <v>41688.25</v>
      </c>
      <c r="F190" s="20" t="s">
        <v>14</v>
      </c>
      <c r="G190" s="31">
        <v>41688.25</v>
      </c>
      <c r="H190" s="31">
        <v>0</v>
      </c>
      <c r="I190" s="30" t="s">
        <v>21</v>
      </c>
    </row>
    <row r="191" spans="1:9" x14ac:dyDescent="0.25">
      <c r="A191" s="15" t="s">
        <v>151</v>
      </c>
      <c r="B191" s="16" t="s">
        <v>12</v>
      </c>
      <c r="C191" s="16" t="s">
        <v>152</v>
      </c>
      <c r="D191" s="18">
        <v>43374</v>
      </c>
      <c r="E191" s="26">
        <v>541226</v>
      </c>
      <c r="F191" s="20" t="s">
        <v>14</v>
      </c>
      <c r="G191" s="31">
        <v>541226</v>
      </c>
      <c r="H191" s="31">
        <v>0</v>
      </c>
      <c r="I191" s="30" t="s">
        <v>21</v>
      </c>
    </row>
    <row r="192" spans="1:9" x14ac:dyDescent="0.25">
      <c r="A192" s="15" t="s">
        <v>153</v>
      </c>
      <c r="B192" s="16" t="s">
        <v>12</v>
      </c>
      <c r="C192" s="17" t="s">
        <v>154</v>
      </c>
      <c r="D192" s="24">
        <v>43983</v>
      </c>
      <c r="E192" s="21">
        <v>434002.67</v>
      </c>
      <c r="F192" s="20" t="s">
        <v>14</v>
      </c>
      <c r="G192" s="31">
        <v>434002.67</v>
      </c>
      <c r="H192" s="31">
        <v>0</v>
      </c>
      <c r="I192" s="30" t="s">
        <v>21</v>
      </c>
    </row>
    <row r="193" spans="1:9" x14ac:dyDescent="0.25">
      <c r="A193" s="15" t="s">
        <v>155</v>
      </c>
      <c r="B193" s="16" t="s">
        <v>12</v>
      </c>
      <c r="C193" s="17" t="s">
        <v>156</v>
      </c>
      <c r="D193" s="24">
        <v>43514</v>
      </c>
      <c r="E193" s="21">
        <v>760832.2</v>
      </c>
      <c r="F193" s="20" t="s">
        <v>14</v>
      </c>
      <c r="G193" s="31">
        <v>760832.2</v>
      </c>
      <c r="H193" s="31">
        <v>0</v>
      </c>
      <c r="I193" s="30" t="s">
        <v>21</v>
      </c>
    </row>
    <row r="194" spans="1:9" x14ac:dyDescent="0.25">
      <c r="A194" s="15" t="s">
        <v>157</v>
      </c>
      <c r="B194" s="16" t="s">
        <v>12</v>
      </c>
      <c r="C194" s="16" t="s">
        <v>158</v>
      </c>
      <c r="D194" s="18">
        <v>43293</v>
      </c>
      <c r="E194" s="26">
        <v>26333.33</v>
      </c>
      <c r="F194" s="20" t="s">
        <v>14</v>
      </c>
      <c r="G194" s="21">
        <v>0</v>
      </c>
      <c r="H194" s="31">
        <v>26333.33</v>
      </c>
      <c r="I194" s="30" t="s">
        <v>19</v>
      </c>
    </row>
    <row r="195" spans="1:9" x14ac:dyDescent="0.25">
      <c r="A195" s="15" t="s">
        <v>157</v>
      </c>
      <c r="B195" s="16" t="s">
        <v>12</v>
      </c>
      <c r="C195" s="16" t="s">
        <v>159</v>
      </c>
      <c r="D195" s="18">
        <v>43647</v>
      </c>
      <c r="E195" s="26">
        <v>81971.56</v>
      </c>
      <c r="F195" s="20" t="s">
        <v>14</v>
      </c>
      <c r="G195" s="21">
        <v>0</v>
      </c>
      <c r="H195" s="31">
        <v>81971.56</v>
      </c>
      <c r="I195" s="30" t="s">
        <v>19</v>
      </c>
    </row>
    <row r="196" spans="1:9" x14ac:dyDescent="0.25">
      <c r="A196" s="15" t="s">
        <v>157</v>
      </c>
      <c r="B196" s="16" t="s">
        <v>12</v>
      </c>
      <c r="C196" s="17" t="s">
        <v>160</v>
      </c>
      <c r="D196" s="24">
        <v>43983</v>
      </c>
      <c r="E196" s="21">
        <v>75790</v>
      </c>
      <c r="F196" s="20" t="s">
        <v>14</v>
      </c>
      <c r="G196" s="21">
        <v>0</v>
      </c>
      <c r="H196" s="31">
        <v>75790</v>
      </c>
      <c r="I196" s="30" t="s">
        <v>19</v>
      </c>
    </row>
    <row r="197" spans="1:9" x14ac:dyDescent="0.25">
      <c r="A197" s="15" t="s">
        <v>157</v>
      </c>
      <c r="B197" s="16" t="s">
        <v>12</v>
      </c>
      <c r="C197" s="17" t="s">
        <v>161</v>
      </c>
      <c r="D197" s="24">
        <v>43983</v>
      </c>
      <c r="E197" s="21">
        <v>119473.33</v>
      </c>
      <c r="F197" s="20" t="s">
        <v>14</v>
      </c>
      <c r="G197" s="21">
        <v>0</v>
      </c>
      <c r="H197" s="31">
        <v>119473.33</v>
      </c>
      <c r="I197" s="30" t="s">
        <v>19</v>
      </c>
    </row>
    <row r="198" spans="1:9" x14ac:dyDescent="0.25">
      <c r="A198" s="15" t="s">
        <v>157</v>
      </c>
      <c r="B198" s="16" t="s">
        <v>12</v>
      </c>
      <c r="C198" s="17" t="s">
        <v>162</v>
      </c>
      <c r="D198" s="24">
        <v>43983</v>
      </c>
      <c r="E198" s="21">
        <v>304498.33</v>
      </c>
      <c r="F198" s="20" t="s">
        <v>14</v>
      </c>
      <c r="G198" s="21">
        <v>0</v>
      </c>
      <c r="H198" s="31">
        <v>304498.33</v>
      </c>
      <c r="I198" s="30" t="s">
        <v>19</v>
      </c>
    </row>
    <row r="199" spans="1:9" x14ac:dyDescent="0.25">
      <c r="A199" s="15" t="s">
        <v>157</v>
      </c>
      <c r="B199" s="16" t="s">
        <v>12</v>
      </c>
      <c r="C199" s="17" t="s">
        <v>163</v>
      </c>
      <c r="D199" s="24">
        <v>43983</v>
      </c>
      <c r="E199" s="21">
        <v>35701.050000000003</v>
      </c>
      <c r="F199" s="20" t="s">
        <v>14</v>
      </c>
      <c r="G199" s="21">
        <v>0</v>
      </c>
      <c r="H199" s="31">
        <v>35701.050000000003</v>
      </c>
      <c r="I199" s="30" t="s">
        <v>19</v>
      </c>
    </row>
    <row r="200" spans="1:9" x14ac:dyDescent="0.25">
      <c r="A200" s="15" t="s">
        <v>164</v>
      </c>
      <c r="B200" s="16" t="s">
        <v>12</v>
      </c>
      <c r="C200" s="17" t="s">
        <v>165</v>
      </c>
      <c r="D200" s="18">
        <v>43983</v>
      </c>
      <c r="E200" s="21">
        <v>190957</v>
      </c>
      <c r="F200" s="20" t="s">
        <v>14</v>
      </c>
      <c r="G200" s="21">
        <v>0</v>
      </c>
      <c r="H200" s="31">
        <v>190957</v>
      </c>
      <c r="I200" s="30" t="s">
        <v>19</v>
      </c>
    </row>
    <row r="201" spans="1:9" x14ac:dyDescent="0.25">
      <c r="A201" s="15" t="s">
        <v>157</v>
      </c>
      <c r="B201" s="16" t="s">
        <v>12</v>
      </c>
      <c r="C201" s="17" t="s">
        <v>166</v>
      </c>
      <c r="D201" s="18">
        <v>44378</v>
      </c>
      <c r="E201" s="21">
        <v>805749.99</v>
      </c>
      <c r="F201" s="20" t="s">
        <v>14</v>
      </c>
      <c r="G201" s="21">
        <v>0</v>
      </c>
      <c r="H201" s="21">
        <v>805749.99</v>
      </c>
      <c r="I201" s="30" t="s">
        <v>15</v>
      </c>
    </row>
    <row r="202" spans="1:9" x14ac:dyDescent="0.25">
      <c r="A202" s="25" t="s">
        <v>157</v>
      </c>
      <c r="B202" s="16" t="s">
        <v>12</v>
      </c>
      <c r="C202" s="17" t="s">
        <v>167</v>
      </c>
      <c r="D202" s="18">
        <v>44013</v>
      </c>
      <c r="E202" s="21">
        <v>1311778.1200000001</v>
      </c>
      <c r="F202" s="20" t="s">
        <v>14</v>
      </c>
      <c r="G202" s="21">
        <v>0</v>
      </c>
      <c r="H202" s="21">
        <v>1311778.1200000001</v>
      </c>
      <c r="I202" s="30" t="s">
        <v>15</v>
      </c>
    </row>
    <row r="203" spans="1:9" x14ac:dyDescent="0.25">
      <c r="A203" s="15" t="s">
        <v>157</v>
      </c>
      <c r="B203" s="16" t="s">
        <v>12</v>
      </c>
      <c r="C203" s="17" t="s">
        <v>168</v>
      </c>
      <c r="D203" s="18">
        <v>44013</v>
      </c>
      <c r="E203" s="21">
        <v>1191821.1200000001</v>
      </c>
      <c r="F203" s="20" t="s">
        <v>14</v>
      </c>
      <c r="G203" s="21">
        <v>0</v>
      </c>
      <c r="H203" s="21">
        <v>1191821.1200000001</v>
      </c>
      <c r="I203" s="30" t="s">
        <v>15</v>
      </c>
    </row>
    <row r="204" spans="1:9" x14ac:dyDescent="0.25">
      <c r="A204" s="15" t="s">
        <v>157</v>
      </c>
      <c r="B204" s="16" t="s">
        <v>12</v>
      </c>
      <c r="C204" s="17" t="s">
        <v>169</v>
      </c>
      <c r="D204" s="18">
        <v>44013</v>
      </c>
      <c r="E204" s="21">
        <v>833843.32</v>
      </c>
      <c r="F204" s="20" t="s">
        <v>14</v>
      </c>
      <c r="G204" s="21">
        <v>0</v>
      </c>
      <c r="H204" s="21">
        <v>833843.32</v>
      </c>
      <c r="I204" s="30" t="s">
        <v>15</v>
      </c>
    </row>
    <row r="205" spans="1:9" x14ac:dyDescent="0.25">
      <c r="A205" s="15" t="s">
        <v>157</v>
      </c>
      <c r="B205" s="16" t="s">
        <v>12</v>
      </c>
      <c r="C205" s="17" t="s">
        <v>170</v>
      </c>
      <c r="D205" s="18">
        <v>44026</v>
      </c>
      <c r="E205" s="21">
        <v>807554.71</v>
      </c>
      <c r="F205" s="20" t="s">
        <v>14</v>
      </c>
      <c r="G205" s="21">
        <v>0</v>
      </c>
      <c r="H205" s="21">
        <v>807554.71</v>
      </c>
      <c r="I205" s="30" t="s">
        <v>15</v>
      </c>
    </row>
    <row r="206" spans="1:9" x14ac:dyDescent="0.25">
      <c r="A206" s="15" t="s">
        <v>157</v>
      </c>
      <c r="B206" s="16" t="s">
        <v>12</v>
      </c>
      <c r="C206" s="17" t="s">
        <v>171</v>
      </c>
      <c r="D206" s="18">
        <v>44026</v>
      </c>
      <c r="E206" s="21">
        <v>752555.62</v>
      </c>
      <c r="F206" s="20" t="s">
        <v>14</v>
      </c>
      <c r="G206" s="21">
        <v>0</v>
      </c>
      <c r="H206" s="21">
        <v>752555.62</v>
      </c>
      <c r="I206" s="30" t="s">
        <v>15</v>
      </c>
    </row>
    <row r="207" spans="1:9" x14ac:dyDescent="0.25">
      <c r="A207" s="15" t="s">
        <v>157</v>
      </c>
      <c r="B207" s="16" t="s">
        <v>12</v>
      </c>
      <c r="C207" s="17" t="s">
        <v>173</v>
      </c>
      <c r="D207" s="18">
        <v>44593</v>
      </c>
      <c r="E207" s="21">
        <v>30600</v>
      </c>
      <c r="F207" s="20" t="s">
        <v>14</v>
      </c>
      <c r="G207" s="21">
        <v>0</v>
      </c>
      <c r="H207" s="21">
        <v>30600</v>
      </c>
      <c r="I207" s="30" t="s">
        <v>15</v>
      </c>
    </row>
    <row r="208" spans="1:9" x14ac:dyDescent="0.25">
      <c r="A208" s="15" t="s">
        <v>157</v>
      </c>
      <c r="B208" s="16" t="s">
        <v>12</v>
      </c>
      <c r="C208" s="17" t="s">
        <v>176</v>
      </c>
      <c r="D208" s="18">
        <v>44805</v>
      </c>
      <c r="E208" s="21">
        <v>279415.13</v>
      </c>
      <c r="F208" s="20" t="s">
        <v>14</v>
      </c>
      <c r="G208" s="21">
        <v>0</v>
      </c>
      <c r="H208" s="21">
        <v>279415.13</v>
      </c>
      <c r="I208" s="30" t="s">
        <v>15</v>
      </c>
    </row>
    <row r="209" spans="1:9" x14ac:dyDescent="0.25">
      <c r="A209" s="15" t="s">
        <v>157</v>
      </c>
      <c r="B209" s="16" t="s">
        <v>12</v>
      </c>
      <c r="C209" s="17" t="s">
        <v>177</v>
      </c>
      <c r="D209" s="18">
        <v>44805</v>
      </c>
      <c r="E209" s="21">
        <v>35500</v>
      </c>
      <c r="F209" s="20" t="s">
        <v>14</v>
      </c>
      <c r="G209" s="21">
        <v>0</v>
      </c>
      <c r="H209" s="21">
        <v>35500</v>
      </c>
      <c r="I209" s="30" t="s">
        <v>15</v>
      </c>
    </row>
    <row r="210" spans="1:9" x14ac:dyDescent="0.25">
      <c r="A210" s="15" t="s">
        <v>157</v>
      </c>
      <c r="B210" s="16" t="s">
        <v>12</v>
      </c>
      <c r="C210" s="17" t="s">
        <v>148</v>
      </c>
      <c r="D210" s="18">
        <v>43106</v>
      </c>
      <c r="E210" s="21">
        <v>28994.25</v>
      </c>
      <c r="F210" s="20" t="s">
        <v>14</v>
      </c>
      <c r="G210" s="21">
        <v>0</v>
      </c>
      <c r="H210" s="21">
        <v>28994.25</v>
      </c>
      <c r="I210" s="30" t="s">
        <v>15</v>
      </c>
    </row>
    <row r="211" spans="1:9" x14ac:dyDescent="0.25">
      <c r="A211" s="15" t="s">
        <v>157</v>
      </c>
      <c r="B211" s="16" t="s">
        <v>12</v>
      </c>
      <c r="C211" s="17" t="s">
        <v>150</v>
      </c>
      <c r="D211" s="18">
        <v>43106</v>
      </c>
      <c r="E211" s="21">
        <v>41688.25</v>
      </c>
      <c r="F211" s="20" t="s">
        <v>14</v>
      </c>
      <c r="G211" s="21">
        <v>0</v>
      </c>
      <c r="H211" s="21">
        <v>41688.25</v>
      </c>
      <c r="I211" s="30" t="s">
        <v>15</v>
      </c>
    </row>
    <row r="212" spans="1:9" x14ac:dyDescent="0.25">
      <c r="A212" s="15" t="s">
        <v>157</v>
      </c>
      <c r="B212" s="16" t="s">
        <v>12</v>
      </c>
      <c r="C212" s="17" t="s">
        <v>1265</v>
      </c>
      <c r="D212" s="18">
        <v>43110</v>
      </c>
      <c r="E212" s="21">
        <v>541226</v>
      </c>
      <c r="F212" s="20" t="s">
        <v>14</v>
      </c>
      <c r="G212" s="21">
        <v>0</v>
      </c>
      <c r="H212" s="21">
        <v>541226</v>
      </c>
      <c r="I212" s="30" t="s">
        <v>15</v>
      </c>
    </row>
    <row r="213" spans="1:9" x14ac:dyDescent="0.25">
      <c r="A213" s="15" t="s">
        <v>157</v>
      </c>
      <c r="B213" s="16" t="s">
        <v>12</v>
      </c>
      <c r="C213" s="17" t="s">
        <v>156</v>
      </c>
      <c r="D213" s="18" t="s">
        <v>1320</v>
      </c>
      <c r="E213" s="21">
        <v>760832.2</v>
      </c>
      <c r="F213" s="20" t="s">
        <v>14</v>
      </c>
      <c r="G213" s="21">
        <v>0</v>
      </c>
      <c r="H213" s="21">
        <v>760832.2</v>
      </c>
      <c r="I213" s="30" t="s">
        <v>15</v>
      </c>
    </row>
    <row r="214" spans="1:9" x14ac:dyDescent="0.25">
      <c r="A214" s="15" t="s">
        <v>157</v>
      </c>
      <c r="B214" s="16" t="s">
        <v>12</v>
      </c>
      <c r="C214" s="17" t="s">
        <v>1321</v>
      </c>
      <c r="D214" s="18" t="s">
        <v>1322</v>
      </c>
      <c r="E214" s="21">
        <v>55604.49</v>
      </c>
      <c r="F214" s="20" t="s">
        <v>14</v>
      </c>
      <c r="G214" s="21">
        <v>0</v>
      </c>
      <c r="H214" s="21">
        <v>55604.49</v>
      </c>
      <c r="I214" s="30" t="s">
        <v>15</v>
      </c>
    </row>
    <row r="215" spans="1:9" x14ac:dyDescent="0.25">
      <c r="A215" s="15" t="s">
        <v>157</v>
      </c>
      <c r="B215" s="16" t="s">
        <v>12</v>
      </c>
      <c r="C215" s="17" t="s">
        <v>1323</v>
      </c>
      <c r="D215" s="18">
        <v>43470</v>
      </c>
      <c r="E215" s="21">
        <v>298886</v>
      </c>
      <c r="F215" s="20" t="s">
        <v>14</v>
      </c>
      <c r="G215" s="21">
        <v>0</v>
      </c>
      <c r="H215" s="21">
        <v>298886</v>
      </c>
      <c r="I215" s="30" t="s">
        <v>15</v>
      </c>
    </row>
    <row r="216" spans="1:9" x14ac:dyDescent="0.25">
      <c r="A216" s="15" t="s">
        <v>157</v>
      </c>
      <c r="B216" s="16" t="s">
        <v>12</v>
      </c>
      <c r="C216" s="17" t="s">
        <v>180</v>
      </c>
      <c r="D216" s="18">
        <v>44866</v>
      </c>
      <c r="E216" s="21">
        <v>953553.46</v>
      </c>
      <c r="F216" s="20" t="s">
        <v>14</v>
      </c>
      <c r="G216" s="21">
        <v>953553.46</v>
      </c>
      <c r="H216" s="21">
        <v>0</v>
      </c>
      <c r="I216" s="30" t="s">
        <v>21</v>
      </c>
    </row>
    <row r="217" spans="1:9" x14ac:dyDescent="0.25">
      <c r="A217" s="15" t="s">
        <v>157</v>
      </c>
      <c r="B217" s="16" t="s">
        <v>12</v>
      </c>
      <c r="C217" s="17" t="s">
        <v>181</v>
      </c>
      <c r="D217" s="18">
        <v>44889</v>
      </c>
      <c r="E217" s="21">
        <v>113550</v>
      </c>
      <c r="F217" s="20" t="s">
        <v>14</v>
      </c>
      <c r="G217" s="21">
        <v>113550</v>
      </c>
      <c r="H217" s="21">
        <v>0</v>
      </c>
      <c r="I217" s="30" t="s">
        <v>21</v>
      </c>
    </row>
    <row r="218" spans="1:9" x14ac:dyDescent="0.25">
      <c r="A218" s="15" t="s">
        <v>184</v>
      </c>
      <c r="B218" s="16" t="s">
        <v>12</v>
      </c>
      <c r="C218" s="17" t="s">
        <v>185</v>
      </c>
      <c r="D218" s="18">
        <v>44348</v>
      </c>
      <c r="E218" s="21">
        <v>1476200</v>
      </c>
      <c r="F218" s="20" t="s">
        <v>14</v>
      </c>
      <c r="G218" s="23">
        <v>0</v>
      </c>
      <c r="H218" s="23">
        <v>1476200</v>
      </c>
      <c r="I218" s="30" t="s">
        <v>15</v>
      </c>
    </row>
    <row r="219" spans="1:9" x14ac:dyDescent="0.25">
      <c r="A219" s="15" t="s">
        <v>186</v>
      </c>
      <c r="B219" s="16" t="s">
        <v>12</v>
      </c>
      <c r="C219" s="17" t="s">
        <v>229</v>
      </c>
      <c r="D219" s="18" t="s">
        <v>1324</v>
      </c>
      <c r="E219" s="21">
        <v>73750</v>
      </c>
      <c r="F219" s="20" t="s">
        <v>14</v>
      </c>
      <c r="G219" s="21">
        <v>0</v>
      </c>
      <c r="H219" s="21">
        <v>73750</v>
      </c>
      <c r="I219" s="30" t="s">
        <v>15</v>
      </c>
    </row>
    <row r="220" spans="1:9" x14ac:dyDescent="0.25">
      <c r="A220" s="15" t="s">
        <v>186</v>
      </c>
      <c r="B220" s="16" t="s">
        <v>12</v>
      </c>
      <c r="C220" s="17" t="s">
        <v>230</v>
      </c>
      <c r="D220" s="18" t="s">
        <v>1325</v>
      </c>
      <c r="E220" s="21">
        <v>76350</v>
      </c>
      <c r="F220" s="20" t="s">
        <v>14</v>
      </c>
      <c r="G220" s="21">
        <v>0</v>
      </c>
      <c r="H220" s="21">
        <v>76350</v>
      </c>
      <c r="I220" s="30" t="s">
        <v>15</v>
      </c>
    </row>
    <row r="221" spans="1:9" x14ac:dyDescent="0.25">
      <c r="A221" s="15" t="s">
        <v>191</v>
      </c>
      <c r="B221" s="16" t="s">
        <v>12</v>
      </c>
      <c r="C221" s="17" t="s">
        <v>192</v>
      </c>
      <c r="D221" s="24">
        <v>43983</v>
      </c>
      <c r="E221" s="21">
        <v>510345.6</v>
      </c>
      <c r="F221" s="20" t="s">
        <v>14</v>
      </c>
      <c r="G221" s="21">
        <v>0</v>
      </c>
      <c r="H221" s="23">
        <v>510345.6</v>
      </c>
      <c r="I221" s="12" t="s">
        <v>15</v>
      </c>
    </row>
    <row r="222" spans="1:9" x14ac:dyDescent="0.25">
      <c r="A222" s="15" t="s">
        <v>191</v>
      </c>
      <c r="B222" s="16" t="s">
        <v>12</v>
      </c>
      <c r="C222" s="32" t="s">
        <v>193</v>
      </c>
      <c r="D222" s="24">
        <v>44501</v>
      </c>
      <c r="E222" s="21">
        <v>623731.15</v>
      </c>
      <c r="F222" s="20" t="s">
        <v>14</v>
      </c>
      <c r="G222" s="21">
        <v>0</v>
      </c>
      <c r="H222" s="21">
        <v>623731.15</v>
      </c>
      <c r="I222" s="12" t="s">
        <v>15</v>
      </c>
    </row>
    <row r="223" spans="1:9" x14ac:dyDescent="0.25">
      <c r="A223" s="15" t="s">
        <v>191</v>
      </c>
      <c r="B223" s="16" t="s">
        <v>12</v>
      </c>
      <c r="C223" s="32" t="s">
        <v>194</v>
      </c>
      <c r="D223" s="24">
        <v>44620</v>
      </c>
      <c r="E223" s="21">
        <v>19570</v>
      </c>
      <c r="F223" s="20" t="s">
        <v>14</v>
      </c>
      <c r="G223" s="21">
        <v>0</v>
      </c>
      <c r="H223" s="21">
        <v>19570</v>
      </c>
      <c r="I223" s="12" t="s">
        <v>15</v>
      </c>
    </row>
    <row r="224" spans="1:9" x14ac:dyDescent="0.25">
      <c r="A224" s="15" t="s">
        <v>191</v>
      </c>
      <c r="B224" s="16" t="s">
        <v>12</v>
      </c>
      <c r="C224" s="32" t="s">
        <v>195</v>
      </c>
      <c r="D224" s="24">
        <v>44713</v>
      </c>
      <c r="E224" s="21">
        <v>17215.21</v>
      </c>
      <c r="F224" s="20" t="s">
        <v>14</v>
      </c>
      <c r="G224" s="21">
        <v>0</v>
      </c>
      <c r="H224" s="21">
        <v>17215.21</v>
      </c>
      <c r="I224" s="12" t="s">
        <v>15</v>
      </c>
    </row>
    <row r="225" spans="1:9" x14ac:dyDescent="0.25">
      <c r="A225" s="15" t="s">
        <v>191</v>
      </c>
      <c r="B225" s="16" t="s">
        <v>12</v>
      </c>
      <c r="C225" s="32" t="s">
        <v>196</v>
      </c>
      <c r="D225" s="24">
        <v>44743</v>
      </c>
      <c r="E225" s="21">
        <v>112138.32</v>
      </c>
      <c r="F225" s="20" t="s">
        <v>14</v>
      </c>
      <c r="G225" s="21">
        <v>0</v>
      </c>
      <c r="H225" s="21">
        <v>112138.32</v>
      </c>
      <c r="I225" s="12" t="s">
        <v>15</v>
      </c>
    </row>
    <row r="226" spans="1:9" x14ac:dyDescent="0.25">
      <c r="A226" s="15" t="s">
        <v>191</v>
      </c>
      <c r="B226" s="16" t="s">
        <v>12</v>
      </c>
      <c r="C226" s="32" t="s">
        <v>197</v>
      </c>
      <c r="D226" s="24">
        <v>44743</v>
      </c>
      <c r="E226" s="21">
        <v>54920</v>
      </c>
      <c r="F226" s="20" t="s">
        <v>14</v>
      </c>
      <c r="G226" s="21">
        <v>0</v>
      </c>
      <c r="H226" s="21">
        <v>54920</v>
      </c>
      <c r="I226" s="12" t="s">
        <v>15</v>
      </c>
    </row>
    <row r="227" spans="1:9" x14ac:dyDescent="0.25">
      <c r="A227" s="15" t="s">
        <v>191</v>
      </c>
      <c r="B227" s="16" t="s">
        <v>12</v>
      </c>
      <c r="C227" s="32" t="s">
        <v>199</v>
      </c>
      <c r="D227" s="24">
        <v>44743</v>
      </c>
      <c r="E227" s="21">
        <v>86051.04</v>
      </c>
      <c r="F227" s="20" t="s">
        <v>14</v>
      </c>
      <c r="G227" s="21">
        <v>0</v>
      </c>
      <c r="H227" s="21">
        <v>86051.04</v>
      </c>
      <c r="I227" s="12" t="s">
        <v>15</v>
      </c>
    </row>
    <row r="228" spans="1:9" x14ac:dyDescent="0.25">
      <c r="A228" s="15" t="s">
        <v>191</v>
      </c>
      <c r="B228" s="16" t="s">
        <v>12</v>
      </c>
      <c r="C228" s="32" t="s">
        <v>200</v>
      </c>
      <c r="D228" s="24">
        <v>44746</v>
      </c>
      <c r="E228" s="21">
        <v>15290</v>
      </c>
      <c r="F228" s="20" t="s">
        <v>14</v>
      </c>
      <c r="G228" s="21">
        <v>0</v>
      </c>
      <c r="H228" s="21">
        <v>15290</v>
      </c>
      <c r="I228" s="12" t="s">
        <v>15</v>
      </c>
    </row>
    <row r="229" spans="1:9" x14ac:dyDescent="0.25">
      <c r="A229" s="15" t="s">
        <v>191</v>
      </c>
      <c r="B229" s="16" t="s">
        <v>12</v>
      </c>
      <c r="C229" s="32" t="s">
        <v>201</v>
      </c>
      <c r="D229" s="24">
        <v>44748</v>
      </c>
      <c r="E229" s="21">
        <v>54899.08</v>
      </c>
      <c r="F229" s="20" t="s">
        <v>14</v>
      </c>
      <c r="G229" s="21">
        <v>0</v>
      </c>
      <c r="H229" s="21">
        <v>54899.08</v>
      </c>
      <c r="I229" s="12" t="s">
        <v>15</v>
      </c>
    </row>
    <row r="230" spans="1:9" x14ac:dyDescent="0.25">
      <c r="A230" s="15" t="s">
        <v>191</v>
      </c>
      <c r="B230" s="16" t="s">
        <v>12</v>
      </c>
      <c r="C230" s="32" t="s">
        <v>202</v>
      </c>
      <c r="D230" s="24">
        <v>44748</v>
      </c>
      <c r="E230" s="21">
        <v>55100.12</v>
      </c>
      <c r="F230" s="20" t="s">
        <v>14</v>
      </c>
      <c r="G230" s="21">
        <v>0</v>
      </c>
      <c r="H230" s="21">
        <v>55100.12</v>
      </c>
      <c r="I230" s="12" t="s">
        <v>15</v>
      </c>
    </row>
    <row r="231" spans="1:9" x14ac:dyDescent="0.25">
      <c r="A231" s="15" t="s">
        <v>191</v>
      </c>
      <c r="B231" s="16" t="s">
        <v>12</v>
      </c>
      <c r="C231" s="32" t="s">
        <v>203</v>
      </c>
      <c r="D231" s="24">
        <v>44748</v>
      </c>
      <c r="E231" s="21">
        <v>55100.12</v>
      </c>
      <c r="F231" s="20" t="s">
        <v>14</v>
      </c>
      <c r="G231" s="21">
        <v>0</v>
      </c>
      <c r="H231" s="21">
        <v>55100.12</v>
      </c>
      <c r="I231" s="12" t="s">
        <v>15</v>
      </c>
    </row>
    <row r="232" spans="1:9" x14ac:dyDescent="0.25">
      <c r="A232" s="15" t="s">
        <v>191</v>
      </c>
      <c r="B232" s="16" t="s">
        <v>12</v>
      </c>
      <c r="C232" s="32" t="s">
        <v>204</v>
      </c>
      <c r="D232" s="24">
        <v>44748</v>
      </c>
      <c r="E232" s="21">
        <v>37869.08</v>
      </c>
      <c r="F232" s="20" t="s">
        <v>14</v>
      </c>
      <c r="G232" s="21">
        <v>0</v>
      </c>
      <c r="H232" s="21">
        <v>37869.08</v>
      </c>
      <c r="I232" s="12" t="s">
        <v>15</v>
      </c>
    </row>
    <row r="233" spans="1:9" x14ac:dyDescent="0.25">
      <c r="A233" s="15" t="s">
        <v>191</v>
      </c>
      <c r="B233" s="16" t="s">
        <v>12</v>
      </c>
      <c r="C233" s="32" t="s">
        <v>205</v>
      </c>
      <c r="D233" s="24">
        <v>44853</v>
      </c>
      <c r="E233" s="21">
        <v>20132.7</v>
      </c>
      <c r="F233" s="20" t="s">
        <v>14</v>
      </c>
      <c r="G233" s="21">
        <v>0</v>
      </c>
      <c r="H233" s="21">
        <v>20132.7</v>
      </c>
      <c r="I233" s="12" t="s">
        <v>15</v>
      </c>
    </row>
    <row r="234" spans="1:9" x14ac:dyDescent="0.25">
      <c r="A234" s="15" t="s">
        <v>191</v>
      </c>
      <c r="B234" s="16" t="s">
        <v>12</v>
      </c>
      <c r="C234" s="32" t="s">
        <v>206</v>
      </c>
      <c r="D234" s="24">
        <v>44854</v>
      </c>
      <c r="E234" s="21">
        <v>307116.01</v>
      </c>
      <c r="F234" s="20" t="s">
        <v>14</v>
      </c>
      <c r="G234" s="21">
        <v>307116.01</v>
      </c>
      <c r="H234" s="21">
        <v>0</v>
      </c>
      <c r="I234" s="12" t="s">
        <v>21</v>
      </c>
    </row>
    <row r="235" spans="1:9" x14ac:dyDescent="0.25">
      <c r="A235" s="15" t="s">
        <v>191</v>
      </c>
      <c r="B235" s="16" t="s">
        <v>12</v>
      </c>
      <c r="C235" s="32" t="s">
        <v>207</v>
      </c>
      <c r="D235" s="24">
        <v>44854</v>
      </c>
      <c r="E235" s="21">
        <v>307116.01</v>
      </c>
      <c r="F235" s="20" t="s">
        <v>14</v>
      </c>
      <c r="G235" s="21">
        <v>307116.01</v>
      </c>
      <c r="H235" s="21">
        <v>0</v>
      </c>
      <c r="I235" s="12" t="s">
        <v>21</v>
      </c>
    </row>
    <row r="236" spans="1:9" x14ac:dyDescent="0.25">
      <c r="A236" s="15" t="s">
        <v>191</v>
      </c>
      <c r="B236" s="16" t="s">
        <v>12</v>
      </c>
      <c r="C236" s="32" t="s">
        <v>208</v>
      </c>
      <c r="D236" s="24">
        <v>44889</v>
      </c>
      <c r="E236" s="21">
        <v>263422.89</v>
      </c>
      <c r="F236" s="20" t="s">
        <v>14</v>
      </c>
      <c r="G236" s="21">
        <v>263422.89</v>
      </c>
      <c r="H236" s="21">
        <v>0</v>
      </c>
      <c r="I236" s="12" t="s">
        <v>21</v>
      </c>
    </row>
    <row r="237" spans="1:9" x14ac:dyDescent="0.25">
      <c r="A237" s="15" t="s">
        <v>191</v>
      </c>
      <c r="B237" s="16" t="s">
        <v>12</v>
      </c>
      <c r="C237" s="32" t="s">
        <v>209</v>
      </c>
      <c r="D237" s="24">
        <v>44875</v>
      </c>
      <c r="E237" s="21">
        <v>849217.92</v>
      </c>
      <c r="F237" s="20" t="s">
        <v>14</v>
      </c>
      <c r="G237" s="21">
        <v>0</v>
      </c>
      <c r="H237" s="21">
        <v>849217.92</v>
      </c>
      <c r="I237" s="12" t="s">
        <v>15</v>
      </c>
    </row>
    <row r="238" spans="1:9" x14ac:dyDescent="0.25">
      <c r="A238" s="15" t="s">
        <v>191</v>
      </c>
      <c r="B238" s="16" t="s">
        <v>12</v>
      </c>
      <c r="C238" s="32" t="s">
        <v>210</v>
      </c>
      <c r="D238" s="24">
        <v>44876</v>
      </c>
      <c r="E238" s="21">
        <v>20132.7</v>
      </c>
      <c r="F238" s="20" t="s">
        <v>14</v>
      </c>
      <c r="G238" s="21">
        <v>0</v>
      </c>
      <c r="H238" s="21">
        <v>20132.7</v>
      </c>
      <c r="I238" s="12" t="s">
        <v>15</v>
      </c>
    </row>
    <row r="239" spans="1:9" x14ac:dyDescent="0.25">
      <c r="A239" s="15" t="s">
        <v>191</v>
      </c>
      <c r="B239" s="16" t="s">
        <v>12</v>
      </c>
      <c r="C239" s="32" t="s">
        <v>211</v>
      </c>
      <c r="D239" s="24">
        <v>44876</v>
      </c>
      <c r="E239" s="21">
        <v>1491672.7</v>
      </c>
      <c r="F239" s="20" t="s">
        <v>14</v>
      </c>
      <c r="G239" s="21">
        <v>0</v>
      </c>
      <c r="H239" s="21">
        <v>1491672.7</v>
      </c>
      <c r="I239" s="12" t="s">
        <v>15</v>
      </c>
    </row>
    <row r="240" spans="1:9" x14ac:dyDescent="0.25">
      <c r="A240" s="15" t="s">
        <v>191</v>
      </c>
      <c r="B240" s="16" t="s">
        <v>12</v>
      </c>
      <c r="C240" s="32" t="s">
        <v>212</v>
      </c>
      <c r="D240" s="24">
        <v>44879</v>
      </c>
      <c r="E240" s="21">
        <v>634924.87</v>
      </c>
      <c r="F240" s="20" t="s">
        <v>14</v>
      </c>
      <c r="G240" s="21">
        <v>0</v>
      </c>
      <c r="H240" s="21">
        <v>634924.87</v>
      </c>
      <c r="I240" s="12" t="s">
        <v>15</v>
      </c>
    </row>
    <row r="241" spans="1:9" x14ac:dyDescent="0.25">
      <c r="A241" s="15" t="s">
        <v>191</v>
      </c>
      <c r="B241" s="16" t="s">
        <v>12</v>
      </c>
      <c r="C241" s="32" t="s">
        <v>213</v>
      </c>
      <c r="D241" s="24">
        <v>44879</v>
      </c>
      <c r="E241" s="21">
        <v>1530946</v>
      </c>
      <c r="F241" s="20" t="s">
        <v>14</v>
      </c>
      <c r="G241" s="21">
        <v>0</v>
      </c>
      <c r="H241" s="21">
        <v>1530946</v>
      </c>
      <c r="I241" s="12" t="s">
        <v>15</v>
      </c>
    </row>
    <row r="242" spans="1:9" x14ac:dyDescent="0.25">
      <c r="A242" s="15" t="s">
        <v>191</v>
      </c>
      <c r="B242" s="16" t="s">
        <v>12</v>
      </c>
      <c r="C242" s="32" t="s">
        <v>214</v>
      </c>
      <c r="D242" s="24">
        <v>44896</v>
      </c>
      <c r="E242" s="21">
        <v>303418.53000000003</v>
      </c>
      <c r="F242" s="20" t="s">
        <v>14</v>
      </c>
      <c r="G242" s="21">
        <v>0</v>
      </c>
      <c r="H242" s="21">
        <v>303418.53000000003</v>
      </c>
      <c r="I242" s="12" t="s">
        <v>15</v>
      </c>
    </row>
    <row r="243" spans="1:9" x14ac:dyDescent="0.25">
      <c r="A243" s="15" t="s">
        <v>191</v>
      </c>
      <c r="B243" s="16" t="s">
        <v>12</v>
      </c>
      <c r="C243" s="32" t="s">
        <v>215</v>
      </c>
      <c r="D243" s="24">
        <v>44889</v>
      </c>
      <c r="E243" s="21">
        <v>308014.15999999997</v>
      </c>
      <c r="F243" s="20" t="s">
        <v>14</v>
      </c>
      <c r="G243" s="21">
        <v>308014.15999999997</v>
      </c>
      <c r="H243" s="21">
        <v>0</v>
      </c>
      <c r="I243" s="12" t="s">
        <v>21</v>
      </c>
    </row>
    <row r="244" spans="1:9" x14ac:dyDescent="0.25">
      <c r="A244" s="15" t="s">
        <v>191</v>
      </c>
      <c r="B244" s="16" t="s">
        <v>12</v>
      </c>
      <c r="C244" s="32" t="s">
        <v>1326</v>
      </c>
      <c r="D244" s="24">
        <v>44928</v>
      </c>
      <c r="E244" s="21">
        <v>730800</v>
      </c>
      <c r="F244" s="20" t="s">
        <v>14</v>
      </c>
      <c r="G244" s="21">
        <v>0</v>
      </c>
      <c r="H244" s="21">
        <v>730800</v>
      </c>
      <c r="I244" s="12" t="s">
        <v>15</v>
      </c>
    </row>
    <row r="245" spans="1:9" x14ac:dyDescent="0.25">
      <c r="A245" s="15" t="s">
        <v>191</v>
      </c>
      <c r="B245" s="16" t="s">
        <v>12</v>
      </c>
      <c r="C245" s="32" t="s">
        <v>1327</v>
      </c>
      <c r="D245" s="24">
        <v>45109</v>
      </c>
      <c r="E245" s="21">
        <v>268103.93</v>
      </c>
      <c r="F245" s="20" t="s">
        <v>14</v>
      </c>
      <c r="G245" s="21">
        <v>0</v>
      </c>
      <c r="H245" s="21">
        <v>268103.93</v>
      </c>
      <c r="I245" s="12" t="s">
        <v>15</v>
      </c>
    </row>
    <row r="246" spans="1:9" x14ac:dyDescent="0.25">
      <c r="A246" s="15" t="s">
        <v>191</v>
      </c>
      <c r="B246" s="16" t="s">
        <v>12</v>
      </c>
      <c r="C246" s="32" t="s">
        <v>216</v>
      </c>
      <c r="D246" s="24">
        <v>44893</v>
      </c>
      <c r="E246" s="21">
        <v>303418.53000000003</v>
      </c>
      <c r="F246" s="20" t="s">
        <v>14</v>
      </c>
      <c r="G246" s="21">
        <v>0</v>
      </c>
      <c r="H246" s="21">
        <v>303418.53000000003</v>
      </c>
      <c r="I246" s="12" t="s">
        <v>15</v>
      </c>
    </row>
    <row r="247" spans="1:9" x14ac:dyDescent="0.25">
      <c r="A247" s="15" t="s">
        <v>191</v>
      </c>
      <c r="B247" s="16" t="s">
        <v>12</v>
      </c>
      <c r="C247" s="32" t="s">
        <v>217</v>
      </c>
      <c r="D247" s="24">
        <v>44893</v>
      </c>
      <c r="E247" s="21">
        <v>278419.78000000003</v>
      </c>
      <c r="F247" s="20" t="s">
        <v>14</v>
      </c>
      <c r="G247" s="21">
        <v>278419.78000000003</v>
      </c>
      <c r="H247" s="21">
        <v>0</v>
      </c>
      <c r="I247" s="12" t="s">
        <v>21</v>
      </c>
    </row>
    <row r="248" spans="1:9" x14ac:dyDescent="0.25">
      <c r="A248" s="15" t="s">
        <v>218</v>
      </c>
      <c r="B248" s="16" t="s">
        <v>12</v>
      </c>
      <c r="C248" s="16" t="s">
        <v>219</v>
      </c>
      <c r="D248" s="18">
        <v>43564</v>
      </c>
      <c r="E248" s="26">
        <v>25480</v>
      </c>
      <c r="F248" s="20" t="s">
        <v>14</v>
      </c>
      <c r="G248" s="22">
        <v>0</v>
      </c>
      <c r="H248" s="23">
        <v>25480</v>
      </c>
      <c r="I248" s="12" t="s">
        <v>19</v>
      </c>
    </row>
    <row r="249" spans="1:9" x14ac:dyDescent="0.25">
      <c r="A249" s="15" t="s">
        <v>218</v>
      </c>
      <c r="B249" s="16" t="s">
        <v>12</v>
      </c>
      <c r="C249" s="17" t="s">
        <v>220</v>
      </c>
      <c r="D249" s="24">
        <v>43983</v>
      </c>
      <c r="E249" s="21">
        <v>5000000</v>
      </c>
      <c r="F249" s="20" t="s">
        <v>14</v>
      </c>
      <c r="G249" s="22">
        <v>0</v>
      </c>
      <c r="H249" s="23">
        <v>5000000</v>
      </c>
      <c r="I249" s="12" t="s">
        <v>19</v>
      </c>
    </row>
    <row r="250" spans="1:9" x14ac:dyDescent="0.25">
      <c r="A250" s="15" t="s">
        <v>218</v>
      </c>
      <c r="B250" s="16" t="s">
        <v>12</v>
      </c>
      <c r="C250" s="17" t="s">
        <v>221</v>
      </c>
      <c r="D250" s="24">
        <v>44636</v>
      </c>
      <c r="E250" s="21">
        <v>40608</v>
      </c>
      <c r="F250" s="20" t="s">
        <v>14</v>
      </c>
      <c r="G250" s="22">
        <v>0</v>
      </c>
      <c r="H250" s="21">
        <v>40608</v>
      </c>
      <c r="I250" s="12" t="s">
        <v>15</v>
      </c>
    </row>
    <row r="251" spans="1:9" x14ac:dyDescent="0.25">
      <c r="A251" s="15" t="s">
        <v>218</v>
      </c>
      <c r="B251" s="16" t="s">
        <v>12</v>
      </c>
      <c r="C251" s="17" t="s">
        <v>222</v>
      </c>
      <c r="D251" s="24">
        <v>44636</v>
      </c>
      <c r="E251" s="21">
        <v>40608</v>
      </c>
      <c r="F251" s="20" t="s">
        <v>14</v>
      </c>
      <c r="G251" s="22">
        <v>0</v>
      </c>
      <c r="H251" s="21">
        <v>40608</v>
      </c>
      <c r="I251" s="12" t="s">
        <v>15</v>
      </c>
    </row>
    <row r="252" spans="1:9" x14ac:dyDescent="0.25">
      <c r="A252" s="15" t="s">
        <v>218</v>
      </c>
      <c r="B252" s="16" t="s">
        <v>12</v>
      </c>
      <c r="C252" s="17" t="s">
        <v>223</v>
      </c>
      <c r="D252" s="24">
        <v>44636</v>
      </c>
      <c r="E252" s="21">
        <v>40608</v>
      </c>
      <c r="F252" s="20" t="s">
        <v>14</v>
      </c>
      <c r="G252" s="22">
        <v>0</v>
      </c>
      <c r="H252" s="21">
        <v>40608</v>
      </c>
      <c r="I252" s="12" t="s">
        <v>15</v>
      </c>
    </row>
    <row r="253" spans="1:9" x14ac:dyDescent="0.25">
      <c r="A253" s="15" t="s">
        <v>218</v>
      </c>
      <c r="B253" s="16" t="s">
        <v>12</v>
      </c>
      <c r="C253" s="17" t="s">
        <v>1328</v>
      </c>
      <c r="D253" s="24">
        <v>44928</v>
      </c>
      <c r="E253" s="21">
        <v>18937.59</v>
      </c>
      <c r="F253" s="20" t="s">
        <v>14</v>
      </c>
      <c r="G253" s="21">
        <v>0</v>
      </c>
      <c r="H253" s="21">
        <v>18937.59</v>
      </c>
      <c r="I253" s="12" t="s">
        <v>15</v>
      </c>
    </row>
    <row r="254" spans="1:9" x14ac:dyDescent="0.25">
      <c r="A254" s="15" t="s">
        <v>218</v>
      </c>
      <c r="B254" s="16" t="s">
        <v>12</v>
      </c>
      <c r="C254" s="17" t="s">
        <v>1329</v>
      </c>
      <c r="D254" s="24">
        <v>44928</v>
      </c>
      <c r="E254" s="21">
        <v>112000</v>
      </c>
      <c r="F254" s="20" t="s">
        <v>14</v>
      </c>
      <c r="G254" s="21">
        <v>0</v>
      </c>
      <c r="H254" s="21">
        <v>112000</v>
      </c>
      <c r="I254" s="12" t="s">
        <v>15</v>
      </c>
    </row>
    <row r="255" spans="1:9" x14ac:dyDescent="0.25">
      <c r="A255" s="15" t="s">
        <v>218</v>
      </c>
      <c r="B255" s="16" t="s">
        <v>12</v>
      </c>
      <c r="C255" s="17" t="s">
        <v>1330</v>
      </c>
      <c r="D255" s="24">
        <v>44928</v>
      </c>
      <c r="E255" s="21">
        <v>256000</v>
      </c>
      <c r="F255" s="20" t="s">
        <v>14</v>
      </c>
      <c r="G255" s="21">
        <v>0</v>
      </c>
      <c r="H255" s="21">
        <v>256000</v>
      </c>
      <c r="I255" s="12" t="s">
        <v>15</v>
      </c>
    </row>
    <row r="256" spans="1:9" x14ac:dyDescent="0.25">
      <c r="A256" s="15" t="s">
        <v>218</v>
      </c>
      <c r="B256" s="16" t="s">
        <v>12</v>
      </c>
      <c r="C256" s="17" t="s">
        <v>1331</v>
      </c>
      <c r="D256" s="24">
        <v>44928</v>
      </c>
      <c r="E256" s="21">
        <v>80000</v>
      </c>
      <c r="F256" s="20" t="s">
        <v>14</v>
      </c>
      <c r="G256" s="21">
        <v>0</v>
      </c>
      <c r="H256" s="21">
        <v>80000</v>
      </c>
      <c r="I256" s="12" t="s">
        <v>15</v>
      </c>
    </row>
    <row r="257" spans="1:9" x14ac:dyDescent="0.25">
      <c r="A257" s="15" t="s">
        <v>218</v>
      </c>
      <c r="B257" s="16" t="s">
        <v>12</v>
      </c>
      <c r="C257" s="17" t="s">
        <v>353</v>
      </c>
      <c r="D257" s="24">
        <v>44928</v>
      </c>
      <c r="E257" s="21">
        <v>16000</v>
      </c>
      <c r="F257" s="20" t="s">
        <v>14</v>
      </c>
      <c r="G257" s="21">
        <v>0</v>
      </c>
      <c r="H257" s="21">
        <v>16000</v>
      </c>
      <c r="I257" s="12" t="s">
        <v>15</v>
      </c>
    </row>
    <row r="258" spans="1:9" x14ac:dyDescent="0.25">
      <c r="A258" s="15" t="s">
        <v>218</v>
      </c>
      <c r="B258" s="16" t="s">
        <v>12</v>
      </c>
      <c r="C258" s="17" t="s">
        <v>1332</v>
      </c>
      <c r="D258" s="24">
        <v>44928</v>
      </c>
      <c r="E258" s="21">
        <v>1244500</v>
      </c>
      <c r="F258" s="20" t="s">
        <v>14</v>
      </c>
      <c r="G258" s="21">
        <v>0</v>
      </c>
      <c r="H258" s="21">
        <v>1244500</v>
      </c>
      <c r="I258" s="12" t="s">
        <v>15</v>
      </c>
    </row>
    <row r="259" spans="1:9" x14ac:dyDescent="0.25">
      <c r="A259" s="15" t="s">
        <v>218</v>
      </c>
      <c r="B259" s="16" t="s">
        <v>12</v>
      </c>
      <c r="C259" s="17" t="s">
        <v>1333</v>
      </c>
      <c r="D259" s="24">
        <v>44928</v>
      </c>
      <c r="E259" s="21">
        <v>16000</v>
      </c>
      <c r="F259" s="20" t="s">
        <v>14</v>
      </c>
      <c r="G259" s="21">
        <v>0</v>
      </c>
      <c r="H259" s="21">
        <v>16000</v>
      </c>
      <c r="I259" s="12" t="s">
        <v>15</v>
      </c>
    </row>
    <row r="260" spans="1:9" x14ac:dyDescent="0.25">
      <c r="A260" s="15" t="s">
        <v>218</v>
      </c>
      <c r="B260" s="16" t="s">
        <v>12</v>
      </c>
      <c r="C260" s="17" t="s">
        <v>226</v>
      </c>
      <c r="D260" s="24">
        <v>44896</v>
      </c>
      <c r="E260" s="21">
        <v>56608</v>
      </c>
      <c r="F260" s="20" t="s">
        <v>14</v>
      </c>
      <c r="G260" s="22">
        <v>0</v>
      </c>
      <c r="H260" s="21">
        <v>56608</v>
      </c>
      <c r="I260" s="12" t="s">
        <v>15</v>
      </c>
    </row>
    <row r="261" spans="1:9" x14ac:dyDescent="0.25">
      <c r="A261" s="15" t="s">
        <v>218</v>
      </c>
      <c r="B261" s="16" t="s">
        <v>12</v>
      </c>
      <c r="C261" s="17" t="s">
        <v>227</v>
      </c>
      <c r="D261" s="24">
        <v>44896</v>
      </c>
      <c r="E261" s="21">
        <v>56608</v>
      </c>
      <c r="F261" s="20" t="s">
        <v>14</v>
      </c>
      <c r="G261" s="22">
        <v>0</v>
      </c>
      <c r="H261" s="21">
        <v>56608</v>
      </c>
      <c r="I261" s="12" t="s">
        <v>15</v>
      </c>
    </row>
    <row r="262" spans="1:9" x14ac:dyDescent="0.25">
      <c r="A262" s="15" t="s">
        <v>218</v>
      </c>
      <c r="B262" s="16" t="s">
        <v>12</v>
      </c>
      <c r="C262" s="17" t="s">
        <v>1540</v>
      </c>
      <c r="D262" s="24">
        <v>44608</v>
      </c>
      <c r="E262" s="21">
        <v>16000</v>
      </c>
      <c r="F262" s="20" t="s">
        <v>14</v>
      </c>
      <c r="G262" s="21">
        <v>0</v>
      </c>
      <c r="H262" s="21">
        <v>16000</v>
      </c>
      <c r="I262" s="12" t="s">
        <v>15</v>
      </c>
    </row>
    <row r="263" spans="1:9" x14ac:dyDescent="0.25">
      <c r="A263" s="15" t="s">
        <v>231</v>
      </c>
      <c r="B263" s="16" t="s">
        <v>12</v>
      </c>
      <c r="C263" s="17" t="s">
        <v>232</v>
      </c>
      <c r="D263" s="24">
        <v>43405</v>
      </c>
      <c r="E263" s="21">
        <v>118000</v>
      </c>
      <c r="F263" s="20" t="s">
        <v>14</v>
      </c>
      <c r="G263" s="22">
        <v>0</v>
      </c>
      <c r="H263" s="23">
        <v>118000</v>
      </c>
      <c r="I263" s="12" t="s">
        <v>19</v>
      </c>
    </row>
    <row r="264" spans="1:9" x14ac:dyDescent="0.25">
      <c r="A264" s="15" t="s">
        <v>231</v>
      </c>
      <c r="B264" s="16" t="s">
        <v>12</v>
      </c>
      <c r="C264" s="17" t="s">
        <v>233</v>
      </c>
      <c r="D264" s="24">
        <v>43983</v>
      </c>
      <c r="E264" s="21">
        <v>254500</v>
      </c>
      <c r="F264" s="20" t="s">
        <v>14</v>
      </c>
      <c r="G264" s="22">
        <v>0</v>
      </c>
      <c r="H264" s="23">
        <v>254500</v>
      </c>
      <c r="I264" s="12" t="s">
        <v>19</v>
      </c>
    </row>
    <row r="265" spans="1:9" x14ac:dyDescent="0.25">
      <c r="A265" s="15" t="s">
        <v>231</v>
      </c>
      <c r="B265" s="16" t="s">
        <v>12</v>
      </c>
      <c r="C265" s="17" t="s">
        <v>234</v>
      </c>
      <c r="D265" s="24">
        <v>43983</v>
      </c>
      <c r="E265" s="21">
        <v>202000</v>
      </c>
      <c r="F265" s="20" t="s">
        <v>14</v>
      </c>
      <c r="G265" s="22">
        <v>0</v>
      </c>
      <c r="H265" s="23">
        <v>202000</v>
      </c>
      <c r="I265" s="12" t="s">
        <v>19</v>
      </c>
    </row>
    <row r="266" spans="1:9" x14ac:dyDescent="0.25">
      <c r="A266" s="15" t="s">
        <v>231</v>
      </c>
      <c r="B266" s="16" t="s">
        <v>12</v>
      </c>
      <c r="C266" s="17" t="s">
        <v>235</v>
      </c>
      <c r="D266" s="24">
        <v>43983</v>
      </c>
      <c r="E266" s="21">
        <v>192000</v>
      </c>
      <c r="F266" s="20" t="s">
        <v>14</v>
      </c>
      <c r="G266" s="22">
        <v>0</v>
      </c>
      <c r="H266" s="23">
        <v>192000</v>
      </c>
      <c r="I266" s="12" t="s">
        <v>19</v>
      </c>
    </row>
    <row r="267" spans="1:9" x14ac:dyDescent="0.25">
      <c r="A267" s="15" t="s">
        <v>231</v>
      </c>
      <c r="B267" s="16" t="s">
        <v>12</v>
      </c>
      <c r="C267" s="17" t="s">
        <v>236</v>
      </c>
      <c r="D267" s="24">
        <v>43983</v>
      </c>
      <c r="E267" s="21">
        <v>190000</v>
      </c>
      <c r="F267" s="20" t="s">
        <v>14</v>
      </c>
      <c r="G267" s="22">
        <v>0</v>
      </c>
      <c r="H267" s="23">
        <v>190000</v>
      </c>
      <c r="I267" s="12" t="s">
        <v>19</v>
      </c>
    </row>
    <row r="268" spans="1:9" x14ac:dyDescent="0.25">
      <c r="A268" s="15" t="s">
        <v>231</v>
      </c>
      <c r="B268" s="16" t="s">
        <v>12</v>
      </c>
      <c r="C268" s="17" t="s">
        <v>237</v>
      </c>
      <c r="D268" s="24">
        <v>43983</v>
      </c>
      <c r="E268" s="21">
        <v>95000</v>
      </c>
      <c r="F268" s="20" t="s">
        <v>14</v>
      </c>
      <c r="G268" s="22">
        <v>0</v>
      </c>
      <c r="H268" s="23">
        <v>95000</v>
      </c>
      <c r="I268" s="12" t="s">
        <v>19</v>
      </c>
    </row>
    <row r="269" spans="1:9" x14ac:dyDescent="0.25">
      <c r="A269" s="15" t="s">
        <v>231</v>
      </c>
      <c r="B269" s="16" t="s">
        <v>12</v>
      </c>
      <c r="C269" s="17" t="s">
        <v>238</v>
      </c>
      <c r="D269" s="24">
        <v>44105</v>
      </c>
      <c r="E269" s="21">
        <v>143250</v>
      </c>
      <c r="F269" s="20" t="s">
        <v>14</v>
      </c>
      <c r="G269" s="22">
        <v>0</v>
      </c>
      <c r="H269" s="23">
        <v>143250</v>
      </c>
      <c r="I269" s="12" t="s">
        <v>19</v>
      </c>
    </row>
    <row r="270" spans="1:9" x14ac:dyDescent="0.25">
      <c r="A270" s="15" t="s">
        <v>231</v>
      </c>
      <c r="B270" s="16" t="s">
        <v>12</v>
      </c>
      <c r="C270" s="32" t="s">
        <v>239</v>
      </c>
      <c r="D270" s="24">
        <v>44210</v>
      </c>
      <c r="E270" s="21">
        <v>808000</v>
      </c>
      <c r="F270" s="20" t="s">
        <v>14</v>
      </c>
      <c r="G270" s="22">
        <v>0</v>
      </c>
      <c r="H270" s="23">
        <v>808000</v>
      </c>
      <c r="I270" s="12" t="s">
        <v>15</v>
      </c>
    </row>
    <row r="271" spans="1:9" x14ac:dyDescent="0.25">
      <c r="A271" s="15" t="s">
        <v>231</v>
      </c>
      <c r="B271" s="16" t="s">
        <v>12</v>
      </c>
      <c r="C271" s="32" t="s">
        <v>240</v>
      </c>
      <c r="D271" s="24">
        <v>43983</v>
      </c>
      <c r="E271" s="21">
        <v>68250</v>
      </c>
      <c r="F271" s="20" t="s">
        <v>14</v>
      </c>
      <c r="G271" s="22">
        <v>0</v>
      </c>
      <c r="H271" s="23">
        <v>68250</v>
      </c>
      <c r="I271" s="12" t="s">
        <v>19</v>
      </c>
    </row>
    <row r="272" spans="1:9" x14ac:dyDescent="0.25">
      <c r="A272" s="15" t="s">
        <v>231</v>
      </c>
      <c r="B272" s="16" t="s">
        <v>12</v>
      </c>
      <c r="C272" s="32" t="s">
        <v>241</v>
      </c>
      <c r="D272" s="24">
        <v>44348</v>
      </c>
      <c r="E272" s="21">
        <v>235500</v>
      </c>
      <c r="F272" s="20" t="s">
        <v>14</v>
      </c>
      <c r="G272" s="22">
        <v>0</v>
      </c>
      <c r="H272" s="23">
        <v>235500</v>
      </c>
      <c r="I272" s="12" t="s">
        <v>15</v>
      </c>
    </row>
    <row r="273" spans="1:9" x14ac:dyDescent="0.25">
      <c r="A273" s="33" t="s">
        <v>242</v>
      </c>
      <c r="B273" s="16" t="s">
        <v>12</v>
      </c>
      <c r="C273" s="32" t="s">
        <v>243</v>
      </c>
      <c r="D273" s="24">
        <v>44418</v>
      </c>
      <c r="E273" s="21">
        <v>1312000</v>
      </c>
      <c r="F273" s="20" t="s">
        <v>14</v>
      </c>
      <c r="G273" s="22">
        <v>0</v>
      </c>
      <c r="H273" s="23">
        <v>1312000</v>
      </c>
      <c r="I273" s="12" t="s">
        <v>15</v>
      </c>
    </row>
    <row r="274" spans="1:9" x14ac:dyDescent="0.25">
      <c r="A274" s="33" t="s">
        <v>242</v>
      </c>
      <c r="B274" s="16" t="s">
        <v>12</v>
      </c>
      <c r="C274" s="32" t="s">
        <v>244</v>
      </c>
      <c r="D274" s="24">
        <v>44438</v>
      </c>
      <c r="E274" s="21">
        <v>56000</v>
      </c>
      <c r="F274" s="20" t="s">
        <v>14</v>
      </c>
      <c r="G274" s="22">
        <v>0</v>
      </c>
      <c r="H274" s="23">
        <v>56000</v>
      </c>
      <c r="I274" s="12" t="s">
        <v>15</v>
      </c>
    </row>
    <row r="275" spans="1:9" x14ac:dyDescent="0.25">
      <c r="A275" s="33" t="s">
        <v>242</v>
      </c>
      <c r="B275" s="16" t="s">
        <v>12</v>
      </c>
      <c r="C275" s="32" t="s">
        <v>245</v>
      </c>
      <c r="D275" s="24">
        <v>44438</v>
      </c>
      <c r="E275" s="21">
        <v>78500</v>
      </c>
      <c r="F275" s="20" t="s">
        <v>14</v>
      </c>
      <c r="G275" s="22">
        <v>0</v>
      </c>
      <c r="H275" s="23">
        <v>78500</v>
      </c>
      <c r="I275" s="12" t="s">
        <v>15</v>
      </c>
    </row>
    <row r="276" spans="1:9" x14ac:dyDescent="0.25">
      <c r="A276" s="33" t="s">
        <v>246</v>
      </c>
      <c r="B276" s="16" t="s">
        <v>12</v>
      </c>
      <c r="C276" s="32" t="s">
        <v>247</v>
      </c>
      <c r="D276" s="24">
        <v>44434</v>
      </c>
      <c r="E276" s="21">
        <v>294000</v>
      </c>
      <c r="F276" s="20" t="s">
        <v>14</v>
      </c>
      <c r="G276" s="22">
        <v>0</v>
      </c>
      <c r="H276" s="23">
        <v>294000</v>
      </c>
      <c r="I276" s="12" t="s">
        <v>15</v>
      </c>
    </row>
    <row r="277" spans="1:9" x14ac:dyDescent="0.25">
      <c r="A277" s="15" t="s">
        <v>248</v>
      </c>
      <c r="B277" s="16" t="s">
        <v>12</v>
      </c>
      <c r="C277" s="27" t="s">
        <v>249</v>
      </c>
      <c r="D277" s="28">
        <v>44501</v>
      </c>
      <c r="E277" s="21">
        <v>230000</v>
      </c>
      <c r="F277" s="20" t="s">
        <v>14</v>
      </c>
      <c r="G277" s="22">
        <v>0</v>
      </c>
      <c r="H277" s="21">
        <v>230000</v>
      </c>
      <c r="I277" s="12" t="s">
        <v>15</v>
      </c>
    </row>
    <row r="278" spans="1:9" x14ac:dyDescent="0.25">
      <c r="A278" s="15" t="s">
        <v>248</v>
      </c>
      <c r="B278" s="16" t="s">
        <v>12</v>
      </c>
      <c r="C278" s="27" t="s">
        <v>250</v>
      </c>
      <c r="D278" s="28">
        <v>44501</v>
      </c>
      <c r="E278" s="21">
        <v>136500</v>
      </c>
      <c r="F278" s="20" t="s">
        <v>14</v>
      </c>
      <c r="G278" s="22">
        <v>0</v>
      </c>
      <c r="H278" s="21">
        <v>136500</v>
      </c>
      <c r="I278" s="12" t="s">
        <v>15</v>
      </c>
    </row>
    <row r="279" spans="1:9" x14ac:dyDescent="0.25">
      <c r="A279" s="15" t="s">
        <v>248</v>
      </c>
      <c r="B279" s="16" t="s">
        <v>12</v>
      </c>
      <c r="C279" s="27" t="s">
        <v>251</v>
      </c>
      <c r="D279" s="28">
        <v>44510</v>
      </c>
      <c r="E279" s="21">
        <v>1922800</v>
      </c>
      <c r="F279" s="20" t="s">
        <v>14</v>
      </c>
      <c r="G279" s="22">
        <v>0</v>
      </c>
      <c r="H279" s="21">
        <v>1922800</v>
      </c>
      <c r="I279" s="12" t="s">
        <v>15</v>
      </c>
    </row>
    <row r="280" spans="1:9" x14ac:dyDescent="0.25">
      <c r="A280" s="15" t="s">
        <v>248</v>
      </c>
      <c r="B280" s="16" t="s">
        <v>12</v>
      </c>
      <c r="C280" s="27" t="s">
        <v>252</v>
      </c>
      <c r="D280" s="28">
        <v>44524</v>
      </c>
      <c r="E280" s="21">
        <v>205000</v>
      </c>
      <c r="F280" s="20" t="s">
        <v>14</v>
      </c>
      <c r="G280" s="22">
        <v>0</v>
      </c>
      <c r="H280" s="21">
        <v>205000</v>
      </c>
      <c r="I280" s="12" t="s">
        <v>15</v>
      </c>
    </row>
    <row r="281" spans="1:9" x14ac:dyDescent="0.25">
      <c r="A281" s="15" t="s">
        <v>248</v>
      </c>
      <c r="B281" s="16" t="s">
        <v>12</v>
      </c>
      <c r="C281" s="27" t="s">
        <v>253</v>
      </c>
      <c r="D281" s="28">
        <v>44524</v>
      </c>
      <c r="E281" s="21">
        <v>415000</v>
      </c>
      <c r="F281" s="20" t="s">
        <v>14</v>
      </c>
      <c r="G281" s="22">
        <v>0</v>
      </c>
      <c r="H281" s="21">
        <v>415000</v>
      </c>
      <c r="I281" s="12" t="s">
        <v>15</v>
      </c>
    </row>
    <row r="282" spans="1:9" x14ac:dyDescent="0.25">
      <c r="A282" s="15" t="s">
        <v>248</v>
      </c>
      <c r="B282" s="16" t="s">
        <v>12</v>
      </c>
      <c r="C282" s="27" t="s">
        <v>254</v>
      </c>
      <c r="D282" s="28">
        <v>44635</v>
      </c>
      <c r="E282" s="21">
        <v>192800</v>
      </c>
      <c r="F282" s="20" t="s">
        <v>14</v>
      </c>
      <c r="G282" s="21">
        <v>0</v>
      </c>
      <c r="H282" s="21">
        <v>192800</v>
      </c>
      <c r="I282" s="12" t="s">
        <v>15</v>
      </c>
    </row>
    <row r="283" spans="1:9" x14ac:dyDescent="0.25">
      <c r="A283" s="15" t="s">
        <v>248</v>
      </c>
      <c r="B283" s="16" t="s">
        <v>12</v>
      </c>
      <c r="C283" s="27" t="s">
        <v>255</v>
      </c>
      <c r="D283" s="28">
        <v>44637</v>
      </c>
      <c r="E283" s="21">
        <v>2867500</v>
      </c>
      <c r="F283" s="20" t="s">
        <v>14</v>
      </c>
      <c r="G283" s="21">
        <v>0</v>
      </c>
      <c r="H283" s="21">
        <v>2867500</v>
      </c>
      <c r="I283" s="12" t="s">
        <v>15</v>
      </c>
    </row>
    <row r="284" spans="1:9" x14ac:dyDescent="0.25">
      <c r="A284" s="15" t="s">
        <v>248</v>
      </c>
      <c r="B284" s="16" t="s">
        <v>12</v>
      </c>
      <c r="C284" s="27" t="s">
        <v>256</v>
      </c>
      <c r="D284" s="28">
        <v>44637</v>
      </c>
      <c r="E284" s="21">
        <v>106750</v>
      </c>
      <c r="F284" s="20" t="s">
        <v>14</v>
      </c>
      <c r="G284" s="21">
        <v>0</v>
      </c>
      <c r="H284" s="21">
        <v>106750</v>
      </c>
      <c r="I284" s="12" t="s">
        <v>15</v>
      </c>
    </row>
    <row r="285" spans="1:9" x14ac:dyDescent="0.25">
      <c r="A285" s="15" t="s">
        <v>248</v>
      </c>
      <c r="B285" s="16" t="s">
        <v>12</v>
      </c>
      <c r="C285" s="27" t="s">
        <v>257</v>
      </c>
      <c r="D285" s="28">
        <v>44713</v>
      </c>
      <c r="E285" s="21">
        <v>59500</v>
      </c>
      <c r="F285" s="20" t="s">
        <v>14</v>
      </c>
      <c r="G285" s="21">
        <v>0</v>
      </c>
      <c r="H285" s="21">
        <v>59500</v>
      </c>
      <c r="I285" s="12" t="s">
        <v>15</v>
      </c>
    </row>
    <row r="286" spans="1:9" x14ac:dyDescent="0.25">
      <c r="A286" s="15" t="s">
        <v>248</v>
      </c>
      <c r="B286" s="16" t="s">
        <v>12</v>
      </c>
      <c r="C286" s="27" t="s">
        <v>258</v>
      </c>
      <c r="D286" s="28">
        <v>44805</v>
      </c>
      <c r="E286" s="21">
        <v>185000</v>
      </c>
      <c r="F286" s="20" t="s">
        <v>14</v>
      </c>
      <c r="G286" s="21">
        <v>0</v>
      </c>
      <c r="H286" s="21">
        <v>185000</v>
      </c>
      <c r="I286" s="12" t="s">
        <v>15</v>
      </c>
    </row>
    <row r="287" spans="1:9" x14ac:dyDescent="0.25">
      <c r="A287" s="15" t="s">
        <v>248</v>
      </c>
      <c r="B287" s="16" t="s">
        <v>12</v>
      </c>
      <c r="C287" s="27" t="s">
        <v>259</v>
      </c>
      <c r="D287" s="28">
        <v>44805</v>
      </c>
      <c r="E287" s="21">
        <v>161700</v>
      </c>
      <c r="F287" s="20" t="s">
        <v>14</v>
      </c>
      <c r="G287" s="21">
        <v>0</v>
      </c>
      <c r="H287" s="21">
        <v>161700</v>
      </c>
      <c r="I287" s="12" t="s">
        <v>15</v>
      </c>
    </row>
    <row r="288" spans="1:9" x14ac:dyDescent="0.25">
      <c r="A288" s="15" t="s">
        <v>248</v>
      </c>
      <c r="B288" s="16" t="s">
        <v>12</v>
      </c>
      <c r="C288" s="27" t="s">
        <v>260</v>
      </c>
      <c r="D288" s="28">
        <v>44896</v>
      </c>
      <c r="E288" s="21">
        <v>3400000</v>
      </c>
      <c r="F288" s="20" t="s">
        <v>14</v>
      </c>
      <c r="G288" s="21">
        <v>0</v>
      </c>
      <c r="H288" s="21">
        <v>3400000</v>
      </c>
      <c r="I288" s="12" t="s">
        <v>15</v>
      </c>
    </row>
    <row r="289" spans="1:9" x14ac:dyDescent="0.25">
      <c r="A289" s="15" t="s">
        <v>248</v>
      </c>
      <c r="B289" s="16" t="s">
        <v>12</v>
      </c>
      <c r="C289" s="27" t="s">
        <v>261</v>
      </c>
      <c r="D289" s="28">
        <v>44835</v>
      </c>
      <c r="E289" s="21">
        <v>4040000</v>
      </c>
      <c r="F289" s="20" t="s">
        <v>14</v>
      </c>
      <c r="G289" s="21">
        <v>0</v>
      </c>
      <c r="H289" s="21">
        <v>4040000</v>
      </c>
      <c r="I289" s="12" t="s">
        <v>15</v>
      </c>
    </row>
    <row r="290" spans="1:9" x14ac:dyDescent="0.25">
      <c r="A290" s="15" t="s">
        <v>248</v>
      </c>
      <c r="B290" s="16" t="s">
        <v>12</v>
      </c>
      <c r="C290" s="27" t="s">
        <v>262</v>
      </c>
      <c r="D290" s="28">
        <v>44835</v>
      </c>
      <c r="E290" s="21">
        <v>230000</v>
      </c>
      <c r="F290" s="20" t="s">
        <v>14</v>
      </c>
      <c r="G290" s="21">
        <v>0</v>
      </c>
      <c r="H290" s="21">
        <v>230000</v>
      </c>
      <c r="I290" s="12" t="s">
        <v>15</v>
      </c>
    </row>
    <row r="291" spans="1:9" x14ac:dyDescent="0.25">
      <c r="A291" s="15" t="s">
        <v>248</v>
      </c>
      <c r="B291" s="16" t="s">
        <v>12</v>
      </c>
      <c r="C291" s="27" t="s">
        <v>263</v>
      </c>
      <c r="D291" s="28">
        <v>44896</v>
      </c>
      <c r="E291" s="21">
        <v>16035600</v>
      </c>
      <c r="F291" s="20" t="s">
        <v>14</v>
      </c>
      <c r="G291" s="21">
        <v>0</v>
      </c>
      <c r="H291" s="21">
        <v>16035600</v>
      </c>
      <c r="I291" s="12" t="s">
        <v>15</v>
      </c>
    </row>
    <row r="292" spans="1:9" x14ac:dyDescent="0.25">
      <c r="A292" s="15" t="s">
        <v>248</v>
      </c>
      <c r="B292" s="16" t="s">
        <v>12</v>
      </c>
      <c r="C292" s="27" t="s">
        <v>265</v>
      </c>
      <c r="D292" s="28">
        <v>44839</v>
      </c>
      <c r="E292" s="21">
        <v>590000</v>
      </c>
      <c r="F292" s="20" t="s">
        <v>14</v>
      </c>
      <c r="G292" s="21">
        <v>0</v>
      </c>
      <c r="H292" s="21">
        <v>590000</v>
      </c>
      <c r="I292" s="12" t="s">
        <v>15</v>
      </c>
    </row>
    <row r="293" spans="1:9" x14ac:dyDescent="0.25">
      <c r="A293" s="15" t="s">
        <v>248</v>
      </c>
      <c r="B293" s="16" t="s">
        <v>12</v>
      </c>
      <c r="C293" s="27" t="s">
        <v>266</v>
      </c>
      <c r="D293" s="28">
        <v>44847</v>
      </c>
      <c r="E293" s="21">
        <v>205000</v>
      </c>
      <c r="F293" s="20" t="s">
        <v>14</v>
      </c>
      <c r="G293" s="21">
        <v>0</v>
      </c>
      <c r="H293" s="21">
        <v>205000</v>
      </c>
      <c r="I293" s="12" t="s">
        <v>15</v>
      </c>
    </row>
    <row r="294" spans="1:9" x14ac:dyDescent="0.25">
      <c r="A294" s="15" t="s">
        <v>248</v>
      </c>
      <c r="B294" s="16" t="s">
        <v>12</v>
      </c>
      <c r="C294" s="27" t="s">
        <v>268</v>
      </c>
      <c r="D294" s="28">
        <v>44853</v>
      </c>
      <c r="E294" s="21">
        <v>825000</v>
      </c>
      <c r="F294" s="20" t="s">
        <v>14</v>
      </c>
      <c r="G294" s="21">
        <v>0</v>
      </c>
      <c r="H294" s="21">
        <v>825000</v>
      </c>
      <c r="I294" s="12" t="s">
        <v>15</v>
      </c>
    </row>
    <row r="295" spans="1:9" x14ac:dyDescent="0.25">
      <c r="A295" s="15" t="s">
        <v>248</v>
      </c>
      <c r="B295" s="16" t="s">
        <v>12</v>
      </c>
      <c r="C295" s="27" t="s">
        <v>269</v>
      </c>
      <c r="D295" s="28">
        <v>44866</v>
      </c>
      <c r="E295" s="21">
        <v>404000</v>
      </c>
      <c r="F295" s="20" t="s">
        <v>14</v>
      </c>
      <c r="G295" s="21">
        <v>0</v>
      </c>
      <c r="H295" s="21">
        <v>404000</v>
      </c>
      <c r="I295" s="12" t="s">
        <v>15</v>
      </c>
    </row>
    <row r="296" spans="1:9" x14ac:dyDescent="0.25">
      <c r="A296" s="15" t="s">
        <v>248</v>
      </c>
      <c r="B296" s="16" t="s">
        <v>12</v>
      </c>
      <c r="C296" s="27" t="s">
        <v>271</v>
      </c>
      <c r="D296" s="28">
        <v>44866</v>
      </c>
      <c r="E296" s="21">
        <v>808000</v>
      </c>
      <c r="F296" s="20" t="s">
        <v>14</v>
      </c>
      <c r="G296" s="21">
        <v>0</v>
      </c>
      <c r="H296" s="21">
        <v>808000</v>
      </c>
      <c r="I296" s="12" t="s">
        <v>15</v>
      </c>
    </row>
    <row r="297" spans="1:9" x14ac:dyDescent="0.25">
      <c r="A297" s="15" t="s">
        <v>248</v>
      </c>
      <c r="B297" s="16" t="s">
        <v>12</v>
      </c>
      <c r="C297" s="27" t="s">
        <v>272</v>
      </c>
      <c r="D297" s="28">
        <v>44866</v>
      </c>
      <c r="E297" s="21">
        <v>1380000</v>
      </c>
      <c r="F297" s="20" t="s">
        <v>14</v>
      </c>
      <c r="G297" s="21">
        <v>0</v>
      </c>
      <c r="H297" s="21">
        <v>1380000</v>
      </c>
      <c r="I297" s="12" t="s">
        <v>15</v>
      </c>
    </row>
    <row r="298" spans="1:9" x14ac:dyDescent="0.25">
      <c r="A298" s="15" t="s">
        <v>248</v>
      </c>
      <c r="B298" s="16" t="s">
        <v>12</v>
      </c>
      <c r="C298" s="27" t="s">
        <v>274</v>
      </c>
      <c r="D298" s="28">
        <v>44896</v>
      </c>
      <c r="E298" s="21">
        <v>202000</v>
      </c>
      <c r="F298" s="20" t="s">
        <v>14</v>
      </c>
      <c r="G298" s="21">
        <v>0</v>
      </c>
      <c r="H298" s="21">
        <v>202000</v>
      </c>
      <c r="I298" s="12" t="s">
        <v>15</v>
      </c>
    </row>
    <row r="299" spans="1:9" x14ac:dyDescent="0.25">
      <c r="A299" s="15" t="s">
        <v>248</v>
      </c>
      <c r="B299" s="16" t="s">
        <v>12</v>
      </c>
      <c r="C299" s="27" t="s">
        <v>275</v>
      </c>
      <c r="D299" s="28">
        <v>44866</v>
      </c>
      <c r="E299" s="21">
        <v>624000</v>
      </c>
      <c r="F299" s="20" t="s">
        <v>14</v>
      </c>
      <c r="G299" s="21">
        <v>0</v>
      </c>
      <c r="H299" s="21">
        <v>624000</v>
      </c>
      <c r="I299" s="12" t="s">
        <v>15</v>
      </c>
    </row>
    <row r="300" spans="1:9" x14ac:dyDescent="0.25">
      <c r="A300" s="15" t="s">
        <v>248</v>
      </c>
      <c r="B300" s="16" t="s">
        <v>12</v>
      </c>
      <c r="C300" s="27" t="s">
        <v>276</v>
      </c>
      <c r="D300" s="28">
        <v>44866</v>
      </c>
      <c r="E300" s="21">
        <v>285700</v>
      </c>
      <c r="F300" s="20" t="s">
        <v>14</v>
      </c>
      <c r="G300" s="21">
        <v>0</v>
      </c>
      <c r="H300" s="21">
        <v>285700</v>
      </c>
      <c r="I300" s="12" t="s">
        <v>15</v>
      </c>
    </row>
    <row r="301" spans="1:9" x14ac:dyDescent="0.25">
      <c r="A301" s="15" t="s">
        <v>248</v>
      </c>
      <c r="B301" s="16" t="s">
        <v>12</v>
      </c>
      <c r="C301" s="27" t="s">
        <v>277</v>
      </c>
      <c r="D301" s="28">
        <v>44866</v>
      </c>
      <c r="E301" s="21">
        <v>202000</v>
      </c>
      <c r="F301" s="20" t="s">
        <v>14</v>
      </c>
      <c r="G301" s="21">
        <v>0</v>
      </c>
      <c r="H301" s="21">
        <v>202000</v>
      </c>
      <c r="I301" s="12" t="s">
        <v>15</v>
      </c>
    </row>
    <row r="302" spans="1:9" x14ac:dyDescent="0.25">
      <c r="A302" s="15" t="s">
        <v>248</v>
      </c>
      <c r="B302" s="16" t="s">
        <v>12</v>
      </c>
      <c r="C302" s="27" t="s">
        <v>252</v>
      </c>
      <c r="D302" s="28">
        <v>44928</v>
      </c>
      <c r="E302" s="21">
        <v>205000</v>
      </c>
      <c r="F302" s="20" t="s">
        <v>14</v>
      </c>
      <c r="G302" s="21">
        <v>0</v>
      </c>
      <c r="H302" s="21">
        <v>205000</v>
      </c>
      <c r="I302" s="12" t="s">
        <v>15</v>
      </c>
    </row>
    <row r="303" spans="1:9" x14ac:dyDescent="0.25">
      <c r="A303" s="15" t="s">
        <v>248</v>
      </c>
      <c r="B303" s="16" t="s">
        <v>12</v>
      </c>
      <c r="C303" s="27" t="s">
        <v>1334</v>
      </c>
      <c r="D303" s="28">
        <v>44928</v>
      </c>
      <c r="E303" s="21">
        <v>192800</v>
      </c>
      <c r="F303" s="20" t="s">
        <v>14</v>
      </c>
      <c r="G303" s="21">
        <v>0</v>
      </c>
      <c r="H303" s="21">
        <v>192800</v>
      </c>
      <c r="I303" s="12" t="s">
        <v>15</v>
      </c>
    </row>
    <row r="304" spans="1:9" x14ac:dyDescent="0.25">
      <c r="A304" s="15" t="s">
        <v>248</v>
      </c>
      <c r="B304" s="16" t="s">
        <v>12</v>
      </c>
      <c r="C304" s="27" t="s">
        <v>1335</v>
      </c>
      <c r="D304" s="28">
        <v>44928</v>
      </c>
      <c r="E304" s="21">
        <v>3311000</v>
      </c>
      <c r="F304" s="20" t="s">
        <v>14</v>
      </c>
      <c r="G304" s="21">
        <v>0</v>
      </c>
      <c r="H304" s="21">
        <v>3311000</v>
      </c>
      <c r="I304" s="12" t="s">
        <v>15</v>
      </c>
    </row>
    <row r="305" spans="1:9" x14ac:dyDescent="0.25">
      <c r="A305" s="15" t="s">
        <v>1499</v>
      </c>
      <c r="B305" s="16" t="s">
        <v>12</v>
      </c>
      <c r="C305" s="27" t="s">
        <v>1336</v>
      </c>
      <c r="D305" s="28">
        <v>44928</v>
      </c>
      <c r="E305" s="21">
        <v>6312666.4800000004</v>
      </c>
      <c r="F305" s="20" t="s">
        <v>14</v>
      </c>
      <c r="G305" s="21">
        <v>0</v>
      </c>
      <c r="H305" s="21">
        <v>6312666.4800000004</v>
      </c>
      <c r="I305" s="12" t="s">
        <v>15</v>
      </c>
    </row>
    <row r="306" spans="1:9" x14ac:dyDescent="0.25">
      <c r="A306" s="15" t="s">
        <v>248</v>
      </c>
      <c r="B306" s="16" t="s">
        <v>12</v>
      </c>
      <c r="C306" s="27" t="s">
        <v>207</v>
      </c>
      <c r="D306" s="28">
        <v>44928</v>
      </c>
      <c r="E306" s="21">
        <v>174400</v>
      </c>
      <c r="F306" s="20" t="s">
        <v>14</v>
      </c>
      <c r="G306" s="21">
        <v>0</v>
      </c>
      <c r="H306" s="21">
        <v>174400</v>
      </c>
      <c r="I306" s="12" t="s">
        <v>15</v>
      </c>
    </row>
    <row r="307" spans="1:9" x14ac:dyDescent="0.25">
      <c r="A307" s="15" t="s">
        <v>248</v>
      </c>
      <c r="B307" s="16" t="s">
        <v>12</v>
      </c>
      <c r="C307" s="27" t="s">
        <v>1337</v>
      </c>
      <c r="D307" s="28">
        <v>44987</v>
      </c>
      <c r="E307" s="21">
        <v>3177500</v>
      </c>
      <c r="F307" s="20" t="s">
        <v>14</v>
      </c>
      <c r="G307" s="21">
        <v>0</v>
      </c>
      <c r="H307" s="21">
        <v>3177500</v>
      </c>
      <c r="I307" s="12" t="s">
        <v>15</v>
      </c>
    </row>
    <row r="308" spans="1:9" x14ac:dyDescent="0.25">
      <c r="A308" s="15" t="s">
        <v>248</v>
      </c>
      <c r="B308" s="16" t="s">
        <v>12</v>
      </c>
      <c r="C308" s="27" t="s">
        <v>1338</v>
      </c>
      <c r="D308" s="28">
        <v>45140</v>
      </c>
      <c r="E308" s="21">
        <v>2133000</v>
      </c>
      <c r="F308" s="20" t="s">
        <v>14</v>
      </c>
      <c r="G308" s="21">
        <v>0</v>
      </c>
      <c r="H308" s="21">
        <v>2133000</v>
      </c>
      <c r="I308" s="12" t="s">
        <v>15</v>
      </c>
    </row>
    <row r="309" spans="1:9" x14ac:dyDescent="0.25">
      <c r="A309" s="15" t="s">
        <v>248</v>
      </c>
      <c r="B309" s="16" t="s">
        <v>12</v>
      </c>
      <c r="C309" s="27" t="s">
        <v>1339</v>
      </c>
      <c r="D309" s="28" t="s">
        <v>1340</v>
      </c>
      <c r="E309" s="21">
        <v>1665000</v>
      </c>
      <c r="F309" s="20" t="s">
        <v>14</v>
      </c>
      <c r="G309" s="21">
        <v>0</v>
      </c>
      <c r="H309" s="21">
        <v>1665000</v>
      </c>
      <c r="I309" s="12" t="s">
        <v>15</v>
      </c>
    </row>
    <row r="310" spans="1:9" x14ac:dyDescent="0.25">
      <c r="A310" s="15" t="s">
        <v>248</v>
      </c>
      <c r="B310" s="16" t="s">
        <v>12</v>
      </c>
      <c r="C310" s="27" t="s">
        <v>1341</v>
      </c>
      <c r="D310" s="28" t="s">
        <v>1340</v>
      </c>
      <c r="E310" s="21">
        <v>194000</v>
      </c>
      <c r="F310" s="20" t="s">
        <v>14</v>
      </c>
      <c r="G310" s="21">
        <v>0</v>
      </c>
      <c r="H310" s="21">
        <v>194000</v>
      </c>
      <c r="I310" s="12" t="s">
        <v>15</v>
      </c>
    </row>
    <row r="311" spans="1:9" x14ac:dyDescent="0.25">
      <c r="A311" s="15" t="s">
        <v>248</v>
      </c>
      <c r="B311" s="16" t="s">
        <v>12</v>
      </c>
      <c r="C311" s="27" t="s">
        <v>1342</v>
      </c>
      <c r="D311" s="28" t="s">
        <v>1340</v>
      </c>
      <c r="E311" s="21">
        <v>3075000</v>
      </c>
      <c r="F311" s="20" t="s">
        <v>14</v>
      </c>
      <c r="G311" s="21">
        <v>0</v>
      </c>
      <c r="H311" s="21">
        <v>3075000</v>
      </c>
      <c r="I311" s="12" t="s">
        <v>15</v>
      </c>
    </row>
    <row r="312" spans="1:9" x14ac:dyDescent="0.25">
      <c r="A312" s="15" t="s">
        <v>248</v>
      </c>
      <c r="B312" s="16" t="s">
        <v>12</v>
      </c>
      <c r="C312" s="27" t="s">
        <v>1343</v>
      </c>
      <c r="D312" s="28" t="s">
        <v>1340</v>
      </c>
      <c r="E312" s="21">
        <v>100000</v>
      </c>
      <c r="F312" s="20" t="s">
        <v>14</v>
      </c>
      <c r="G312" s="21">
        <v>0</v>
      </c>
      <c r="H312" s="21">
        <v>100000</v>
      </c>
      <c r="I312" s="12" t="s">
        <v>15</v>
      </c>
    </row>
    <row r="313" spans="1:9" x14ac:dyDescent="0.25">
      <c r="A313" s="15" t="s">
        <v>248</v>
      </c>
      <c r="B313" s="16" t="s">
        <v>12</v>
      </c>
      <c r="C313" s="27" t="s">
        <v>1344</v>
      </c>
      <c r="D313" s="28" t="s">
        <v>1340</v>
      </c>
      <c r="E313" s="21">
        <v>105250</v>
      </c>
      <c r="F313" s="20" t="s">
        <v>14</v>
      </c>
      <c r="G313" s="21">
        <v>0</v>
      </c>
      <c r="H313" s="21">
        <v>105250</v>
      </c>
      <c r="I313" s="12" t="s">
        <v>15</v>
      </c>
    </row>
    <row r="314" spans="1:9" x14ac:dyDescent="0.25">
      <c r="A314" s="15" t="s">
        <v>248</v>
      </c>
      <c r="B314" s="16" t="s">
        <v>12</v>
      </c>
      <c r="C314" s="27" t="s">
        <v>1345</v>
      </c>
      <c r="D314" s="28" t="s">
        <v>1340</v>
      </c>
      <c r="E314" s="21">
        <v>295000</v>
      </c>
      <c r="F314" s="20" t="s">
        <v>14</v>
      </c>
      <c r="G314" s="21">
        <v>0</v>
      </c>
      <c r="H314" s="21">
        <v>295000</v>
      </c>
      <c r="I314" s="12" t="s">
        <v>15</v>
      </c>
    </row>
    <row r="315" spans="1:9" x14ac:dyDescent="0.25">
      <c r="A315" s="15" t="s">
        <v>248</v>
      </c>
      <c r="B315" s="16" t="s">
        <v>12</v>
      </c>
      <c r="C315" s="27" t="s">
        <v>1346</v>
      </c>
      <c r="D315" s="28" t="s">
        <v>1340</v>
      </c>
      <c r="E315" s="21">
        <v>293322</v>
      </c>
      <c r="F315" s="20" t="s">
        <v>14</v>
      </c>
      <c r="G315" s="21">
        <v>0</v>
      </c>
      <c r="H315" s="21">
        <v>293322</v>
      </c>
      <c r="I315" s="12" t="s">
        <v>15</v>
      </c>
    </row>
    <row r="316" spans="1:9" x14ac:dyDescent="0.25">
      <c r="A316" s="15" t="s">
        <v>248</v>
      </c>
      <c r="B316" s="16" t="s">
        <v>12</v>
      </c>
      <c r="C316" s="27" t="s">
        <v>1347</v>
      </c>
      <c r="D316" s="28" t="s">
        <v>1340</v>
      </c>
      <c r="E316" s="21">
        <v>101000</v>
      </c>
      <c r="F316" s="20" t="s">
        <v>14</v>
      </c>
      <c r="G316" s="21">
        <v>0</v>
      </c>
      <c r="H316" s="21">
        <v>101000</v>
      </c>
      <c r="I316" s="12" t="s">
        <v>15</v>
      </c>
    </row>
    <row r="317" spans="1:9" x14ac:dyDescent="0.25">
      <c r="A317" s="15" t="s">
        <v>248</v>
      </c>
      <c r="B317" s="16" t="s">
        <v>12</v>
      </c>
      <c r="C317" s="27" t="s">
        <v>1348</v>
      </c>
      <c r="D317" s="28" t="s">
        <v>1349</v>
      </c>
      <c r="E317" s="21">
        <v>300000</v>
      </c>
      <c r="F317" s="20" t="s">
        <v>14</v>
      </c>
      <c r="G317" s="21">
        <v>0</v>
      </c>
      <c r="H317" s="21">
        <v>300000</v>
      </c>
      <c r="I317" s="12" t="s">
        <v>15</v>
      </c>
    </row>
    <row r="318" spans="1:9" x14ac:dyDescent="0.25">
      <c r="A318" s="15" t="s">
        <v>248</v>
      </c>
      <c r="B318" s="16" t="s">
        <v>12</v>
      </c>
      <c r="C318" s="27" t="s">
        <v>279</v>
      </c>
      <c r="D318" s="28">
        <v>44875</v>
      </c>
      <c r="E318" s="21">
        <v>690000</v>
      </c>
      <c r="F318" s="20" t="s">
        <v>14</v>
      </c>
      <c r="G318" s="21">
        <v>0</v>
      </c>
      <c r="H318" s="21">
        <v>690000</v>
      </c>
      <c r="I318" s="12" t="s">
        <v>15</v>
      </c>
    </row>
    <row r="319" spans="1:9" x14ac:dyDescent="0.25">
      <c r="A319" s="15" t="s">
        <v>248</v>
      </c>
      <c r="B319" s="16" t="s">
        <v>12</v>
      </c>
      <c r="C319" s="27" t="s">
        <v>280</v>
      </c>
      <c r="D319" s="28">
        <v>44881</v>
      </c>
      <c r="E319" s="21">
        <v>202000</v>
      </c>
      <c r="F319" s="20" t="s">
        <v>14</v>
      </c>
      <c r="G319" s="21">
        <v>0</v>
      </c>
      <c r="H319" s="21">
        <v>202000</v>
      </c>
      <c r="I319" s="12" t="s">
        <v>15</v>
      </c>
    </row>
    <row r="320" spans="1:9" x14ac:dyDescent="0.25">
      <c r="A320" s="15" t="s">
        <v>248</v>
      </c>
      <c r="B320" s="16" t="s">
        <v>12</v>
      </c>
      <c r="C320" s="27" t="s">
        <v>281</v>
      </c>
      <c r="D320" s="28">
        <v>44881</v>
      </c>
      <c r="E320" s="21">
        <v>1912500</v>
      </c>
      <c r="F320" s="20" t="s">
        <v>14</v>
      </c>
      <c r="G320" s="21">
        <v>0</v>
      </c>
      <c r="H320" s="21">
        <v>1912500</v>
      </c>
      <c r="I320" s="12" t="s">
        <v>15</v>
      </c>
    </row>
    <row r="321" spans="1:9" x14ac:dyDescent="0.25">
      <c r="A321" s="15" t="s">
        <v>248</v>
      </c>
      <c r="B321" s="16" t="s">
        <v>12</v>
      </c>
      <c r="C321" s="27" t="s">
        <v>282</v>
      </c>
      <c r="D321" s="28">
        <v>44882</v>
      </c>
      <c r="E321" s="21">
        <v>3335000</v>
      </c>
      <c r="F321" s="20" t="s">
        <v>14</v>
      </c>
      <c r="G321" s="21">
        <v>0</v>
      </c>
      <c r="H321" s="21">
        <v>3335000</v>
      </c>
      <c r="I321" s="12" t="s">
        <v>15</v>
      </c>
    </row>
    <row r="322" spans="1:9" x14ac:dyDescent="0.25">
      <c r="A322" s="15" t="s">
        <v>248</v>
      </c>
      <c r="B322" s="16" t="s">
        <v>12</v>
      </c>
      <c r="C322" s="27" t="s">
        <v>283</v>
      </c>
      <c r="D322" s="28">
        <v>44882</v>
      </c>
      <c r="E322" s="21">
        <v>690000</v>
      </c>
      <c r="F322" s="20" t="s">
        <v>14</v>
      </c>
      <c r="G322" s="21">
        <v>0</v>
      </c>
      <c r="H322" s="21">
        <v>690000</v>
      </c>
      <c r="I322" s="12" t="s">
        <v>15</v>
      </c>
    </row>
    <row r="323" spans="1:9" x14ac:dyDescent="0.25">
      <c r="A323" s="15" t="s">
        <v>248</v>
      </c>
      <c r="B323" s="16" t="s">
        <v>12</v>
      </c>
      <c r="C323" s="27" t="s">
        <v>284</v>
      </c>
      <c r="D323" s="28">
        <v>44883</v>
      </c>
      <c r="E323" s="21">
        <v>5880000</v>
      </c>
      <c r="F323" s="20" t="s">
        <v>14</v>
      </c>
      <c r="G323" s="21">
        <v>0</v>
      </c>
      <c r="H323" s="21">
        <v>5880000</v>
      </c>
      <c r="I323" s="12" t="s">
        <v>15</v>
      </c>
    </row>
    <row r="324" spans="1:9" x14ac:dyDescent="0.25">
      <c r="A324" s="15" t="s">
        <v>248</v>
      </c>
      <c r="B324" s="16" t="s">
        <v>12</v>
      </c>
      <c r="C324" s="27" t="s">
        <v>285</v>
      </c>
      <c r="D324" s="28">
        <v>44883</v>
      </c>
      <c r="E324" s="21">
        <v>5316000</v>
      </c>
      <c r="F324" s="20" t="s">
        <v>14</v>
      </c>
      <c r="G324" s="21">
        <v>0</v>
      </c>
      <c r="H324" s="21">
        <v>5316000</v>
      </c>
      <c r="I324" s="12" t="s">
        <v>15</v>
      </c>
    </row>
    <row r="325" spans="1:9" x14ac:dyDescent="0.25">
      <c r="A325" s="15" t="s">
        <v>248</v>
      </c>
      <c r="B325" s="16" t="s">
        <v>12</v>
      </c>
      <c r="C325" s="27" t="s">
        <v>286</v>
      </c>
      <c r="D325" s="28">
        <v>44885</v>
      </c>
      <c r="E325" s="21">
        <v>4424000</v>
      </c>
      <c r="F325" s="20" t="s">
        <v>14</v>
      </c>
      <c r="G325" s="21">
        <v>0</v>
      </c>
      <c r="H325" s="21">
        <v>4424000</v>
      </c>
      <c r="I325" s="12" t="s">
        <v>15</v>
      </c>
    </row>
    <row r="326" spans="1:9" x14ac:dyDescent="0.25">
      <c r="A326" s="15" t="s">
        <v>248</v>
      </c>
      <c r="B326" s="16" t="s">
        <v>12</v>
      </c>
      <c r="C326" s="27" t="s">
        <v>287</v>
      </c>
      <c r="D326" s="28">
        <v>44902</v>
      </c>
      <c r="E326" s="21">
        <v>3335000</v>
      </c>
      <c r="F326" s="20" t="s">
        <v>14</v>
      </c>
      <c r="G326" s="21">
        <v>0</v>
      </c>
      <c r="H326" s="21">
        <v>3335000</v>
      </c>
      <c r="I326" s="12" t="s">
        <v>15</v>
      </c>
    </row>
    <row r="327" spans="1:9" x14ac:dyDescent="0.25">
      <c r="A327" s="15" t="s">
        <v>248</v>
      </c>
      <c r="B327" s="16" t="s">
        <v>12</v>
      </c>
      <c r="C327" s="27" t="s">
        <v>1488</v>
      </c>
      <c r="D327" s="28">
        <v>45016</v>
      </c>
      <c r="E327" s="21">
        <v>6060000</v>
      </c>
      <c r="F327" s="20" t="s">
        <v>14</v>
      </c>
      <c r="G327" s="21">
        <v>0</v>
      </c>
      <c r="H327" s="21">
        <v>6060000</v>
      </c>
      <c r="I327" s="12" t="s">
        <v>15</v>
      </c>
    </row>
    <row r="328" spans="1:9" x14ac:dyDescent="0.25">
      <c r="A328" s="15" t="s">
        <v>248</v>
      </c>
      <c r="B328" s="16" t="s">
        <v>12</v>
      </c>
      <c r="C328" s="27" t="s">
        <v>1489</v>
      </c>
      <c r="D328" s="28">
        <v>45016</v>
      </c>
      <c r="E328" s="21">
        <v>311250</v>
      </c>
      <c r="F328" s="20" t="s">
        <v>14</v>
      </c>
      <c r="G328" s="21">
        <v>0</v>
      </c>
      <c r="H328" s="21">
        <v>311250</v>
      </c>
      <c r="I328" s="12" t="s">
        <v>15</v>
      </c>
    </row>
    <row r="329" spans="1:9" x14ac:dyDescent="0.25">
      <c r="A329" s="15" t="s">
        <v>248</v>
      </c>
      <c r="B329" s="16" t="s">
        <v>12</v>
      </c>
      <c r="C329" s="27" t="s">
        <v>1490</v>
      </c>
      <c r="D329" s="28">
        <v>45016</v>
      </c>
      <c r="E329" s="21">
        <v>202000</v>
      </c>
      <c r="F329" s="20" t="s">
        <v>14</v>
      </c>
      <c r="G329" s="21">
        <v>0</v>
      </c>
      <c r="H329" s="21">
        <v>202000</v>
      </c>
      <c r="I329" s="12" t="s">
        <v>15</v>
      </c>
    </row>
    <row r="330" spans="1:9" x14ac:dyDescent="0.25">
      <c r="A330" s="15" t="s">
        <v>248</v>
      </c>
      <c r="B330" s="16" t="s">
        <v>12</v>
      </c>
      <c r="C330" s="27" t="s">
        <v>1491</v>
      </c>
      <c r="D330" s="28">
        <v>44994</v>
      </c>
      <c r="E330" s="21">
        <v>4600000</v>
      </c>
      <c r="F330" s="20" t="s">
        <v>14</v>
      </c>
      <c r="G330" s="21">
        <v>0</v>
      </c>
      <c r="H330" s="21">
        <v>4600000</v>
      </c>
      <c r="I330" s="12" t="s">
        <v>15</v>
      </c>
    </row>
    <row r="331" spans="1:9" x14ac:dyDescent="0.25">
      <c r="A331" s="15" t="s">
        <v>248</v>
      </c>
      <c r="B331" s="16" t="s">
        <v>12</v>
      </c>
      <c r="C331" s="27" t="s">
        <v>1492</v>
      </c>
      <c r="D331" s="28">
        <v>44994</v>
      </c>
      <c r="E331" s="21">
        <v>2900000</v>
      </c>
      <c r="F331" s="20" t="s">
        <v>14</v>
      </c>
      <c r="G331" s="21">
        <v>0</v>
      </c>
      <c r="H331" s="21">
        <v>2900000</v>
      </c>
      <c r="I331" s="12" t="s">
        <v>15</v>
      </c>
    </row>
    <row r="332" spans="1:9" x14ac:dyDescent="0.25">
      <c r="A332" s="15" t="s">
        <v>248</v>
      </c>
      <c r="B332" s="16" t="s">
        <v>12</v>
      </c>
      <c r="C332" s="27" t="s">
        <v>1493</v>
      </c>
      <c r="D332" s="28">
        <v>44999</v>
      </c>
      <c r="E332" s="21">
        <v>2383500</v>
      </c>
      <c r="F332" s="20" t="s">
        <v>14</v>
      </c>
      <c r="G332" s="21">
        <v>0</v>
      </c>
      <c r="H332" s="21">
        <v>2383500</v>
      </c>
      <c r="I332" s="12" t="s">
        <v>15</v>
      </c>
    </row>
    <row r="333" spans="1:9" x14ac:dyDescent="0.25">
      <c r="A333" s="15" t="s">
        <v>248</v>
      </c>
      <c r="B333" s="16" t="s">
        <v>12</v>
      </c>
      <c r="C333" s="27" t="s">
        <v>1494</v>
      </c>
      <c r="D333" s="28">
        <v>44999</v>
      </c>
      <c r="E333" s="21">
        <v>1135000</v>
      </c>
      <c r="F333" s="20" t="s">
        <v>14</v>
      </c>
      <c r="G333" s="21">
        <v>0</v>
      </c>
      <c r="H333" s="21">
        <v>1135000</v>
      </c>
      <c r="I333" s="12" t="s">
        <v>15</v>
      </c>
    </row>
    <row r="334" spans="1:9" x14ac:dyDescent="0.25">
      <c r="A334" s="15" t="s">
        <v>248</v>
      </c>
      <c r="B334" s="16" t="s">
        <v>12</v>
      </c>
      <c r="C334" s="27" t="s">
        <v>1495</v>
      </c>
      <c r="D334" s="28">
        <v>44999</v>
      </c>
      <c r="E334" s="21">
        <v>2100000</v>
      </c>
      <c r="F334" s="20" t="s">
        <v>14</v>
      </c>
      <c r="G334" s="21">
        <v>0</v>
      </c>
      <c r="H334" s="21">
        <v>2100000</v>
      </c>
      <c r="I334" s="12" t="s">
        <v>15</v>
      </c>
    </row>
    <row r="335" spans="1:9" x14ac:dyDescent="0.25">
      <c r="A335" s="15" t="s">
        <v>248</v>
      </c>
      <c r="B335" s="16" t="s">
        <v>12</v>
      </c>
      <c r="C335" s="27" t="s">
        <v>1496</v>
      </c>
      <c r="D335" s="28">
        <v>44999</v>
      </c>
      <c r="E335" s="21">
        <v>105000</v>
      </c>
      <c r="F335" s="20" t="s">
        <v>14</v>
      </c>
      <c r="G335" s="21">
        <v>0</v>
      </c>
      <c r="H335" s="21">
        <v>105000</v>
      </c>
      <c r="I335" s="12" t="s">
        <v>15</v>
      </c>
    </row>
    <row r="336" spans="1:9" x14ac:dyDescent="0.25">
      <c r="A336" s="15" t="s">
        <v>248</v>
      </c>
      <c r="B336" s="16" t="s">
        <v>12</v>
      </c>
      <c r="C336" s="27" t="s">
        <v>1497</v>
      </c>
      <c r="D336" s="28">
        <v>45001</v>
      </c>
      <c r="E336" s="21">
        <v>475250</v>
      </c>
      <c r="F336" s="20" t="s">
        <v>14</v>
      </c>
      <c r="G336" s="21">
        <v>0</v>
      </c>
      <c r="H336" s="21">
        <v>475250</v>
      </c>
      <c r="I336" s="12" t="s">
        <v>15</v>
      </c>
    </row>
    <row r="337" spans="1:9" x14ac:dyDescent="0.25">
      <c r="A337" s="15" t="s">
        <v>248</v>
      </c>
      <c r="B337" s="16" t="s">
        <v>12</v>
      </c>
      <c r="C337" s="27" t="s">
        <v>1498</v>
      </c>
      <c r="D337" s="28">
        <v>45005</v>
      </c>
      <c r="E337" s="21">
        <v>805000</v>
      </c>
      <c r="F337" s="20" t="s">
        <v>14</v>
      </c>
      <c r="G337" s="21">
        <v>0</v>
      </c>
      <c r="H337" s="21">
        <v>805000</v>
      </c>
      <c r="I337" s="12" t="s">
        <v>15</v>
      </c>
    </row>
    <row r="338" spans="1:9" x14ac:dyDescent="0.25">
      <c r="A338" s="15" t="s">
        <v>290</v>
      </c>
      <c r="B338" s="16" t="s">
        <v>12</v>
      </c>
      <c r="C338" s="16" t="s">
        <v>291</v>
      </c>
      <c r="D338" s="18">
        <v>43132</v>
      </c>
      <c r="E338" s="26">
        <v>14750</v>
      </c>
      <c r="F338" s="20" t="s">
        <v>14</v>
      </c>
      <c r="G338" s="21">
        <v>0</v>
      </c>
      <c r="H338" s="23">
        <v>14750</v>
      </c>
      <c r="I338" s="12" t="s">
        <v>19</v>
      </c>
    </row>
    <row r="339" spans="1:9" x14ac:dyDescent="0.25">
      <c r="A339" s="15" t="s">
        <v>292</v>
      </c>
      <c r="B339" s="16" t="s">
        <v>12</v>
      </c>
      <c r="C339" s="16" t="s">
        <v>293</v>
      </c>
      <c r="D339" s="18">
        <v>43862</v>
      </c>
      <c r="E339" s="26">
        <v>50732.15</v>
      </c>
      <c r="F339" s="20" t="s">
        <v>14</v>
      </c>
      <c r="G339" s="21">
        <v>0</v>
      </c>
      <c r="H339" s="23">
        <v>50732.15</v>
      </c>
      <c r="I339" s="12" t="s">
        <v>19</v>
      </c>
    </row>
    <row r="340" spans="1:9" x14ac:dyDescent="0.25">
      <c r="A340" s="15" t="s">
        <v>292</v>
      </c>
      <c r="B340" s="16" t="s">
        <v>12</v>
      </c>
      <c r="C340" s="17" t="s">
        <v>294</v>
      </c>
      <c r="D340" s="24">
        <v>43983</v>
      </c>
      <c r="E340" s="21">
        <v>142160.66</v>
      </c>
      <c r="F340" s="20" t="s">
        <v>14</v>
      </c>
      <c r="G340" s="21">
        <v>0</v>
      </c>
      <c r="H340" s="23">
        <v>142160.66</v>
      </c>
      <c r="I340" s="12" t="s">
        <v>19</v>
      </c>
    </row>
    <row r="341" spans="1:9" x14ac:dyDescent="0.25">
      <c r="A341" s="15" t="s">
        <v>292</v>
      </c>
      <c r="B341" s="16" t="s">
        <v>12</v>
      </c>
      <c r="C341" s="17" t="s">
        <v>295</v>
      </c>
      <c r="D341" s="24">
        <v>44105</v>
      </c>
      <c r="E341" s="21">
        <v>50730.15</v>
      </c>
      <c r="F341" s="20" t="s">
        <v>14</v>
      </c>
      <c r="G341" s="21">
        <v>0</v>
      </c>
      <c r="H341" s="23">
        <v>50730.15</v>
      </c>
      <c r="I341" s="12" t="s">
        <v>19</v>
      </c>
    </row>
    <row r="342" spans="1:9" x14ac:dyDescent="0.25">
      <c r="A342" s="15" t="s">
        <v>292</v>
      </c>
      <c r="B342" s="16" t="s">
        <v>12</v>
      </c>
      <c r="C342" s="16" t="s">
        <v>296</v>
      </c>
      <c r="D342" s="24">
        <v>44348</v>
      </c>
      <c r="E342" s="21">
        <v>50730.15</v>
      </c>
      <c r="F342" s="20" t="s">
        <v>14</v>
      </c>
      <c r="G342" s="21">
        <v>0</v>
      </c>
      <c r="H342" s="23">
        <v>50730.15</v>
      </c>
      <c r="I342" s="12" t="s">
        <v>15</v>
      </c>
    </row>
    <row r="343" spans="1:9" x14ac:dyDescent="0.25">
      <c r="A343" s="15" t="s">
        <v>292</v>
      </c>
      <c r="B343" s="16" t="s">
        <v>12</v>
      </c>
      <c r="C343" s="17" t="s">
        <v>297</v>
      </c>
      <c r="D343" s="24">
        <v>44348</v>
      </c>
      <c r="E343" s="21">
        <v>116253.52</v>
      </c>
      <c r="F343" s="20" t="s">
        <v>14</v>
      </c>
      <c r="G343" s="21">
        <v>0</v>
      </c>
      <c r="H343" s="23">
        <v>116253.52</v>
      </c>
      <c r="I343" s="12" t="s">
        <v>15</v>
      </c>
    </row>
    <row r="344" spans="1:9" x14ac:dyDescent="0.25">
      <c r="A344" s="15" t="s">
        <v>292</v>
      </c>
      <c r="B344" s="16" t="s">
        <v>12</v>
      </c>
      <c r="C344" s="17" t="s">
        <v>1350</v>
      </c>
      <c r="D344" s="24">
        <v>44928</v>
      </c>
      <c r="E344" s="21">
        <v>30798.240000000002</v>
      </c>
      <c r="F344" s="20" t="s">
        <v>14</v>
      </c>
      <c r="G344" s="21">
        <v>0</v>
      </c>
      <c r="H344" s="21">
        <v>30798.240000000002</v>
      </c>
      <c r="I344" s="12" t="s">
        <v>15</v>
      </c>
    </row>
    <row r="345" spans="1:9" x14ac:dyDescent="0.25">
      <c r="A345" s="15" t="s">
        <v>292</v>
      </c>
      <c r="B345" s="16" t="s">
        <v>12</v>
      </c>
      <c r="C345" s="17" t="s">
        <v>1351</v>
      </c>
      <c r="D345" s="24">
        <v>44928</v>
      </c>
      <c r="E345" s="21">
        <v>172088.77</v>
      </c>
      <c r="F345" s="20" t="s">
        <v>14</v>
      </c>
      <c r="G345" s="21">
        <v>0</v>
      </c>
      <c r="H345" s="21">
        <v>172088.77</v>
      </c>
      <c r="I345" s="12" t="s">
        <v>15</v>
      </c>
    </row>
    <row r="346" spans="1:9" x14ac:dyDescent="0.25">
      <c r="A346" s="15" t="s">
        <v>292</v>
      </c>
      <c r="B346" s="16" t="s">
        <v>12</v>
      </c>
      <c r="C346" s="17" t="s">
        <v>1352</v>
      </c>
      <c r="D346" s="24">
        <v>44928</v>
      </c>
      <c r="E346" s="21">
        <v>85649.97</v>
      </c>
      <c r="F346" s="20" t="s">
        <v>14</v>
      </c>
      <c r="G346" s="21">
        <v>0</v>
      </c>
      <c r="H346" s="21">
        <v>85649.97</v>
      </c>
      <c r="I346" s="12" t="s">
        <v>15</v>
      </c>
    </row>
    <row r="347" spans="1:9" x14ac:dyDescent="0.25">
      <c r="A347" s="15" t="s">
        <v>292</v>
      </c>
      <c r="B347" s="16" t="s">
        <v>12</v>
      </c>
      <c r="C347" s="17" t="s">
        <v>1353</v>
      </c>
      <c r="D347" s="24">
        <v>44928</v>
      </c>
      <c r="E347" s="21">
        <v>8880</v>
      </c>
      <c r="F347" s="20" t="s">
        <v>14</v>
      </c>
      <c r="G347" s="21">
        <v>0</v>
      </c>
      <c r="H347" s="21">
        <v>8880</v>
      </c>
      <c r="I347" s="12" t="s">
        <v>15</v>
      </c>
    </row>
    <row r="348" spans="1:9" x14ac:dyDescent="0.25">
      <c r="A348" s="15" t="s">
        <v>292</v>
      </c>
      <c r="B348" s="16" t="s">
        <v>12</v>
      </c>
      <c r="C348" s="17" t="s">
        <v>1354</v>
      </c>
      <c r="D348" s="24">
        <v>44928</v>
      </c>
      <c r="E348" s="21">
        <v>552080</v>
      </c>
      <c r="F348" s="20" t="s">
        <v>14</v>
      </c>
      <c r="G348" s="21">
        <v>0</v>
      </c>
      <c r="H348" s="21">
        <v>552080</v>
      </c>
      <c r="I348" s="12" t="s">
        <v>15</v>
      </c>
    </row>
    <row r="349" spans="1:9" x14ac:dyDescent="0.25">
      <c r="A349" s="15" t="s">
        <v>292</v>
      </c>
      <c r="B349" s="16" t="s">
        <v>12</v>
      </c>
      <c r="C349" s="17" t="s">
        <v>1355</v>
      </c>
      <c r="D349" s="24">
        <v>44928</v>
      </c>
      <c r="E349" s="21">
        <v>29320</v>
      </c>
      <c r="F349" s="20" t="s">
        <v>14</v>
      </c>
      <c r="G349" s="21">
        <v>0</v>
      </c>
      <c r="H349" s="21">
        <v>29320</v>
      </c>
      <c r="I349" s="12" t="s">
        <v>15</v>
      </c>
    </row>
    <row r="350" spans="1:9" x14ac:dyDescent="0.25">
      <c r="A350" s="15" t="s">
        <v>292</v>
      </c>
      <c r="B350" s="16" t="s">
        <v>12</v>
      </c>
      <c r="C350" s="17" t="s">
        <v>298</v>
      </c>
      <c r="D350" s="24">
        <v>44927</v>
      </c>
      <c r="E350" s="21">
        <v>23954.26</v>
      </c>
      <c r="F350" s="20" t="s">
        <v>14</v>
      </c>
      <c r="G350" s="21">
        <v>0</v>
      </c>
      <c r="H350" s="21">
        <v>23954.26</v>
      </c>
      <c r="I350" s="12" t="s">
        <v>15</v>
      </c>
    </row>
    <row r="351" spans="1:9" x14ac:dyDescent="0.25">
      <c r="A351" s="15" t="s">
        <v>292</v>
      </c>
      <c r="B351" s="16" t="s">
        <v>12</v>
      </c>
      <c r="C351" s="17" t="s">
        <v>1351</v>
      </c>
      <c r="D351" s="24">
        <v>44927</v>
      </c>
      <c r="E351" s="21">
        <v>172088.77</v>
      </c>
      <c r="F351" s="20" t="s">
        <v>14</v>
      </c>
      <c r="G351" s="21">
        <v>0</v>
      </c>
      <c r="H351" s="21">
        <v>172088.77</v>
      </c>
      <c r="I351" s="12" t="s">
        <v>15</v>
      </c>
    </row>
    <row r="352" spans="1:9" x14ac:dyDescent="0.25">
      <c r="A352" s="15" t="s">
        <v>301</v>
      </c>
      <c r="B352" s="16" t="s">
        <v>12</v>
      </c>
      <c r="C352" s="16" t="s">
        <v>302</v>
      </c>
      <c r="D352" s="18">
        <v>43535</v>
      </c>
      <c r="E352" s="26">
        <v>37907</v>
      </c>
      <c r="F352" s="20" t="s">
        <v>14</v>
      </c>
      <c r="G352" s="21">
        <v>0</v>
      </c>
      <c r="H352" s="23">
        <v>37907</v>
      </c>
      <c r="I352" s="12" t="s">
        <v>19</v>
      </c>
    </row>
    <row r="353" spans="1:9" x14ac:dyDescent="0.25">
      <c r="A353" s="15" t="s">
        <v>303</v>
      </c>
      <c r="B353" s="16" t="s">
        <v>12</v>
      </c>
      <c r="C353" s="16" t="s">
        <v>304</v>
      </c>
      <c r="D353" s="18">
        <v>43282</v>
      </c>
      <c r="E353" s="26">
        <v>14000</v>
      </c>
      <c r="F353" s="20" t="s">
        <v>14</v>
      </c>
      <c r="G353" s="21">
        <v>0</v>
      </c>
      <c r="H353" s="23">
        <v>14000</v>
      </c>
      <c r="I353" s="12" t="s">
        <v>19</v>
      </c>
    </row>
    <row r="354" spans="1:9" x14ac:dyDescent="0.25">
      <c r="A354" s="15" t="s">
        <v>305</v>
      </c>
      <c r="B354" s="16" t="s">
        <v>12</v>
      </c>
      <c r="C354" s="17" t="s">
        <v>306</v>
      </c>
      <c r="D354" s="24">
        <v>43983</v>
      </c>
      <c r="E354" s="21">
        <v>59375</v>
      </c>
      <c r="F354" s="20" t="s">
        <v>14</v>
      </c>
      <c r="G354" s="21">
        <v>0</v>
      </c>
      <c r="H354" s="23">
        <v>59375</v>
      </c>
      <c r="I354" s="12" t="s">
        <v>19</v>
      </c>
    </row>
    <row r="355" spans="1:9" x14ac:dyDescent="0.25">
      <c r="A355" s="15" t="s">
        <v>305</v>
      </c>
      <c r="B355" s="16" t="s">
        <v>12</v>
      </c>
      <c r="C355" s="17" t="s">
        <v>307</v>
      </c>
      <c r="D355" s="24">
        <v>43983</v>
      </c>
      <c r="E355" s="21">
        <v>28000</v>
      </c>
      <c r="F355" s="20" t="s">
        <v>14</v>
      </c>
      <c r="G355" s="21">
        <v>0</v>
      </c>
      <c r="H355" s="23">
        <v>28000</v>
      </c>
      <c r="I355" s="12" t="s">
        <v>19</v>
      </c>
    </row>
    <row r="356" spans="1:9" x14ac:dyDescent="0.25">
      <c r="A356" s="15" t="s">
        <v>305</v>
      </c>
      <c r="B356" s="16" t="s">
        <v>12</v>
      </c>
      <c r="C356" s="17" t="s">
        <v>308</v>
      </c>
      <c r="D356" s="24">
        <v>43983</v>
      </c>
      <c r="E356" s="21">
        <v>5888</v>
      </c>
      <c r="F356" s="20" t="s">
        <v>14</v>
      </c>
      <c r="G356" s="21">
        <v>0</v>
      </c>
      <c r="H356" s="23">
        <v>5888</v>
      </c>
      <c r="I356" s="12" t="s">
        <v>19</v>
      </c>
    </row>
    <row r="357" spans="1:9" x14ac:dyDescent="0.25">
      <c r="A357" s="15" t="s">
        <v>305</v>
      </c>
      <c r="B357" s="16" t="s">
        <v>12</v>
      </c>
      <c r="C357" s="17" t="s">
        <v>309</v>
      </c>
      <c r="D357" s="24">
        <v>43983</v>
      </c>
      <c r="E357" s="21">
        <v>20875</v>
      </c>
      <c r="F357" s="20" t="s">
        <v>14</v>
      </c>
      <c r="G357" s="21">
        <v>0</v>
      </c>
      <c r="H357" s="23">
        <v>20875</v>
      </c>
      <c r="I357" s="12" t="s">
        <v>19</v>
      </c>
    </row>
    <row r="358" spans="1:9" x14ac:dyDescent="0.25">
      <c r="A358" s="15" t="s">
        <v>305</v>
      </c>
      <c r="B358" s="16" t="s">
        <v>12</v>
      </c>
      <c r="C358" s="17" t="s">
        <v>310</v>
      </c>
      <c r="D358" s="24">
        <v>44348</v>
      </c>
      <c r="E358" s="21">
        <v>58316</v>
      </c>
      <c r="F358" s="20" t="s">
        <v>14</v>
      </c>
      <c r="G358" s="21">
        <v>0</v>
      </c>
      <c r="H358" s="23">
        <v>58316</v>
      </c>
      <c r="I358" s="12" t="s">
        <v>15</v>
      </c>
    </row>
    <row r="359" spans="1:9" x14ac:dyDescent="0.25">
      <c r="A359" s="15" t="s">
        <v>305</v>
      </c>
      <c r="B359" s="16" t="s">
        <v>12</v>
      </c>
      <c r="C359" s="17" t="s">
        <v>1356</v>
      </c>
      <c r="D359" s="24">
        <v>44348</v>
      </c>
      <c r="E359" s="21">
        <v>133609</v>
      </c>
      <c r="F359" s="20" t="s">
        <v>14</v>
      </c>
      <c r="G359" s="21">
        <v>0</v>
      </c>
      <c r="H359" s="21">
        <v>133609</v>
      </c>
      <c r="I359" s="12" t="s">
        <v>15</v>
      </c>
    </row>
    <row r="360" spans="1:9" x14ac:dyDescent="0.25">
      <c r="A360" s="15" t="s">
        <v>305</v>
      </c>
      <c r="B360" s="16" t="s">
        <v>12</v>
      </c>
      <c r="C360" s="17" t="s">
        <v>1357</v>
      </c>
      <c r="D360" s="24">
        <v>44348</v>
      </c>
      <c r="E360" s="21">
        <v>204443</v>
      </c>
      <c r="F360" s="20" t="s">
        <v>14</v>
      </c>
      <c r="G360" s="21">
        <v>0</v>
      </c>
      <c r="H360" s="21">
        <v>204443</v>
      </c>
      <c r="I360" s="12" t="s">
        <v>15</v>
      </c>
    </row>
    <row r="361" spans="1:9" x14ac:dyDescent="0.25">
      <c r="A361" s="15" t="s">
        <v>305</v>
      </c>
      <c r="B361" s="16" t="s">
        <v>12</v>
      </c>
      <c r="C361" s="17" t="s">
        <v>1358</v>
      </c>
      <c r="D361" s="24">
        <v>44348</v>
      </c>
      <c r="E361" s="21">
        <v>369000</v>
      </c>
      <c r="F361" s="20" t="s">
        <v>14</v>
      </c>
      <c r="G361" s="21">
        <v>0</v>
      </c>
      <c r="H361" s="21">
        <v>369000</v>
      </c>
      <c r="I361" s="12" t="s">
        <v>15</v>
      </c>
    </row>
    <row r="362" spans="1:9" x14ac:dyDescent="0.25">
      <c r="A362" s="15" t="s">
        <v>305</v>
      </c>
      <c r="B362" s="16" t="s">
        <v>12</v>
      </c>
      <c r="C362" s="17" t="s">
        <v>1359</v>
      </c>
      <c r="D362" s="24">
        <v>44348</v>
      </c>
      <c r="E362" s="21">
        <v>60011</v>
      </c>
      <c r="F362" s="20" t="s">
        <v>14</v>
      </c>
      <c r="G362" s="21">
        <v>0</v>
      </c>
      <c r="H362" s="21">
        <v>60011</v>
      </c>
      <c r="I362" s="12" t="s">
        <v>15</v>
      </c>
    </row>
    <row r="363" spans="1:9" x14ac:dyDescent="0.25">
      <c r="A363" s="15" t="s">
        <v>305</v>
      </c>
      <c r="B363" s="16" t="s">
        <v>12</v>
      </c>
      <c r="C363" s="17" t="s">
        <v>1360</v>
      </c>
      <c r="D363" s="24">
        <v>44348</v>
      </c>
      <c r="E363" s="21">
        <v>409500</v>
      </c>
      <c r="F363" s="20" t="s">
        <v>14</v>
      </c>
      <c r="G363" s="21">
        <v>0</v>
      </c>
      <c r="H363" s="21">
        <v>409500</v>
      </c>
      <c r="I363" s="12" t="s">
        <v>15</v>
      </c>
    </row>
    <row r="364" spans="1:9" x14ac:dyDescent="0.25">
      <c r="A364" s="15" t="s">
        <v>305</v>
      </c>
      <c r="B364" s="16" t="s">
        <v>12</v>
      </c>
      <c r="C364" s="17" t="s">
        <v>1361</v>
      </c>
      <c r="D364" s="24">
        <v>44348</v>
      </c>
      <c r="E364" s="21">
        <v>21290</v>
      </c>
      <c r="F364" s="20" t="s">
        <v>14</v>
      </c>
      <c r="G364" s="21">
        <v>0</v>
      </c>
      <c r="H364" s="21">
        <v>21290</v>
      </c>
      <c r="I364" s="12" t="s">
        <v>15</v>
      </c>
    </row>
    <row r="365" spans="1:9" x14ac:dyDescent="0.25">
      <c r="A365" s="15" t="s">
        <v>305</v>
      </c>
      <c r="B365" s="16" t="s">
        <v>12</v>
      </c>
      <c r="C365" s="17" t="s">
        <v>1362</v>
      </c>
      <c r="D365" s="24">
        <v>44348</v>
      </c>
      <c r="E365" s="21">
        <v>576000</v>
      </c>
      <c r="F365" s="20" t="s">
        <v>14</v>
      </c>
      <c r="G365" s="21">
        <v>0</v>
      </c>
      <c r="H365" s="21">
        <v>576000</v>
      </c>
      <c r="I365" s="12" t="s">
        <v>15</v>
      </c>
    </row>
    <row r="366" spans="1:9" x14ac:dyDescent="0.25">
      <c r="A366" s="15" t="s">
        <v>305</v>
      </c>
      <c r="B366" s="16" t="s">
        <v>12</v>
      </c>
      <c r="C366" s="17" t="s">
        <v>1363</v>
      </c>
      <c r="D366" s="24">
        <v>44348</v>
      </c>
      <c r="E366" s="21">
        <v>94533</v>
      </c>
      <c r="F366" s="20" t="s">
        <v>14</v>
      </c>
      <c r="G366" s="21">
        <v>0</v>
      </c>
      <c r="H366" s="21">
        <v>94533</v>
      </c>
      <c r="I366" s="12" t="s">
        <v>15</v>
      </c>
    </row>
    <row r="367" spans="1:9" x14ac:dyDescent="0.25">
      <c r="A367" s="15" t="s">
        <v>305</v>
      </c>
      <c r="B367" s="16" t="s">
        <v>12</v>
      </c>
      <c r="C367" s="17" t="s">
        <v>1364</v>
      </c>
      <c r="D367" s="24">
        <v>44348</v>
      </c>
      <c r="E367" s="21">
        <v>288000</v>
      </c>
      <c r="F367" s="20" t="s">
        <v>14</v>
      </c>
      <c r="G367" s="21">
        <v>0</v>
      </c>
      <c r="H367" s="21">
        <v>288000</v>
      </c>
      <c r="I367" s="12" t="s">
        <v>15</v>
      </c>
    </row>
    <row r="368" spans="1:9" x14ac:dyDescent="0.25">
      <c r="A368" s="15" t="s">
        <v>305</v>
      </c>
      <c r="B368" s="16" t="s">
        <v>12</v>
      </c>
      <c r="C368" s="17" t="s">
        <v>311</v>
      </c>
      <c r="D368" s="24">
        <v>44348</v>
      </c>
      <c r="E368" s="21">
        <v>11675</v>
      </c>
      <c r="F368" s="20" t="s">
        <v>14</v>
      </c>
      <c r="G368" s="21">
        <v>0</v>
      </c>
      <c r="H368" s="23">
        <v>11675</v>
      </c>
      <c r="I368" s="12" t="s">
        <v>15</v>
      </c>
    </row>
    <row r="369" spans="1:9" x14ac:dyDescent="0.25">
      <c r="A369" s="15" t="s">
        <v>305</v>
      </c>
      <c r="B369" s="16" t="s">
        <v>12</v>
      </c>
      <c r="C369" s="17" t="s">
        <v>312</v>
      </c>
      <c r="D369" s="24">
        <v>44348</v>
      </c>
      <c r="E369" s="21">
        <v>9416</v>
      </c>
      <c r="F369" s="20" t="s">
        <v>14</v>
      </c>
      <c r="G369" s="21">
        <v>0</v>
      </c>
      <c r="H369" s="23">
        <v>9416</v>
      </c>
      <c r="I369" s="12" t="s">
        <v>15</v>
      </c>
    </row>
    <row r="370" spans="1:9" x14ac:dyDescent="0.25">
      <c r="A370" s="33" t="s">
        <v>288</v>
      </c>
      <c r="B370" s="16" t="s">
        <v>12</v>
      </c>
      <c r="C370" s="17" t="s">
        <v>1546</v>
      </c>
      <c r="D370" s="24">
        <v>45016</v>
      </c>
      <c r="E370" s="21">
        <v>304599.98</v>
      </c>
      <c r="F370" s="20" t="s">
        <v>14</v>
      </c>
      <c r="G370" s="21">
        <v>65000</v>
      </c>
      <c r="H370" s="21">
        <v>239599.98</v>
      </c>
      <c r="I370" s="12" t="s">
        <v>15</v>
      </c>
    </row>
    <row r="371" spans="1:9" x14ac:dyDescent="0.25">
      <c r="A371" s="25" t="s">
        <v>313</v>
      </c>
      <c r="B371" s="16" t="s">
        <v>12</v>
      </c>
      <c r="C371" s="17" t="s">
        <v>314</v>
      </c>
      <c r="D371" s="24">
        <v>43983</v>
      </c>
      <c r="E371" s="21">
        <v>9915</v>
      </c>
      <c r="F371" s="20" t="s">
        <v>14</v>
      </c>
      <c r="G371" s="21">
        <v>0</v>
      </c>
      <c r="H371" s="23">
        <v>9915</v>
      </c>
      <c r="I371" s="12" t="s">
        <v>19</v>
      </c>
    </row>
    <row r="372" spans="1:9" x14ac:dyDescent="0.25">
      <c r="A372" s="25" t="s">
        <v>313</v>
      </c>
      <c r="B372" s="16" t="s">
        <v>12</v>
      </c>
      <c r="C372" s="17" t="s">
        <v>315</v>
      </c>
      <c r="D372" s="24">
        <v>43983</v>
      </c>
      <c r="E372" s="21">
        <v>9400</v>
      </c>
      <c r="F372" s="20" t="s">
        <v>14</v>
      </c>
      <c r="G372" s="21">
        <v>0</v>
      </c>
      <c r="H372" s="23">
        <v>9400</v>
      </c>
      <c r="I372" s="12" t="s">
        <v>19</v>
      </c>
    </row>
    <row r="373" spans="1:9" x14ac:dyDescent="0.25">
      <c r="A373" s="25" t="s">
        <v>313</v>
      </c>
      <c r="B373" s="16" t="s">
        <v>12</v>
      </c>
      <c r="C373" s="17" t="s">
        <v>1365</v>
      </c>
      <c r="D373" s="24">
        <v>44928</v>
      </c>
      <c r="E373" s="21">
        <v>110839.9</v>
      </c>
      <c r="F373" s="20" t="s">
        <v>14</v>
      </c>
      <c r="G373" s="21">
        <v>110839.9</v>
      </c>
      <c r="H373" s="21">
        <v>0</v>
      </c>
      <c r="I373" s="12" t="s">
        <v>21</v>
      </c>
    </row>
    <row r="374" spans="1:9" x14ac:dyDescent="0.25">
      <c r="A374" s="25" t="s">
        <v>313</v>
      </c>
      <c r="B374" s="16" t="s">
        <v>12</v>
      </c>
      <c r="C374" s="17" t="s">
        <v>1366</v>
      </c>
      <c r="D374" s="24">
        <v>44928</v>
      </c>
      <c r="E374" s="21">
        <v>49841.78</v>
      </c>
      <c r="F374" s="20" t="s">
        <v>14</v>
      </c>
      <c r="G374" s="21">
        <v>49841.78</v>
      </c>
      <c r="H374" s="21">
        <v>0</v>
      </c>
      <c r="I374" s="12" t="s">
        <v>21</v>
      </c>
    </row>
    <row r="375" spans="1:9" x14ac:dyDescent="0.25">
      <c r="A375" s="25" t="s">
        <v>313</v>
      </c>
      <c r="B375" s="16" t="s">
        <v>12</v>
      </c>
      <c r="C375" s="17" t="s">
        <v>1367</v>
      </c>
      <c r="D375" s="24">
        <v>44928</v>
      </c>
      <c r="E375" s="21">
        <v>13800</v>
      </c>
      <c r="F375" s="20" t="s">
        <v>14</v>
      </c>
      <c r="G375" s="21">
        <v>13800</v>
      </c>
      <c r="H375" s="21">
        <v>0</v>
      </c>
      <c r="I375" s="12" t="s">
        <v>21</v>
      </c>
    </row>
    <row r="376" spans="1:9" x14ac:dyDescent="0.25">
      <c r="A376" s="25" t="s">
        <v>313</v>
      </c>
      <c r="B376" s="16" t="s">
        <v>12</v>
      </c>
      <c r="C376" s="17" t="s">
        <v>1368</v>
      </c>
      <c r="D376" s="24">
        <v>44928</v>
      </c>
      <c r="E376" s="21">
        <v>319438.02</v>
      </c>
      <c r="F376" s="20" t="s">
        <v>14</v>
      </c>
      <c r="G376" s="21">
        <v>319438.02</v>
      </c>
      <c r="H376" s="21">
        <v>0</v>
      </c>
      <c r="I376" s="12" t="s">
        <v>21</v>
      </c>
    </row>
    <row r="377" spans="1:9" x14ac:dyDescent="0.25">
      <c r="A377" s="25" t="s">
        <v>313</v>
      </c>
      <c r="B377" s="16" t="s">
        <v>12</v>
      </c>
      <c r="C377" s="17" t="s">
        <v>1369</v>
      </c>
      <c r="D377" s="24">
        <v>44928</v>
      </c>
      <c r="E377" s="21">
        <v>21900</v>
      </c>
      <c r="F377" s="20" t="s">
        <v>14</v>
      </c>
      <c r="G377" s="21">
        <v>21900</v>
      </c>
      <c r="H377" s="21">
        <v>0</v>
      </c>
      <c r="I377" s="12" t="s">
        <v>21</v>
      </c>
    </row>
    <row r="378" spans="1:9" x14ac:dyDescent="0.25">
      <c r="A378" s="25" t="s">
        <v>313</v>
      </c>
      <c r="B378" s="16" t="s">
        <v>12</v>
      </c>
      <c r="C378" s="17" t="s">
        <v>1370</v>
      </c>
      <c r="D378" s="24">
        <v>44987</v>
      </c>
      <c r="E378" s="21">
        <v>8400</v>
      </c>
      <c r="F378" s="20" t="s">
        <v>14</v>
      </c>
      <c r="G378" s="21">
        <v>8400</v>
      </c>
      <c r="H378" s="21">
        <v>0</v>
      </c>
      <c r="I378" s="12" t="s">
        <v>21</v>
      </c>
    </row>
    <row r="379" spans="1:9" x14ac:dyDescent="0.25">
      <c r="A379" s="25" t="s">
        <v>313</v>
      </c>
      <c r="B379" s="16" t="s">
        <v>12</v>
      </c>
      <c r="C379" s="17" t="s">
        <v>439</v>
      </c>
      <c r="D379" s="24">
        <v>45140</v>
      </c>
      <c r="E379" s="21">
        <v>1199102.94</v>
      </c>
      <c r="F379" s="20" t="s">
        <v>14</v>
      </c>
      <c r="G379" s="21">
        <v>0</v>
      </c>
      <c r="H379" s="21">
        <v>1199102.94</v>
      </c>
      <c r="I379" s="12" t="s">
        <v>19</v>
      </c>
    </row>
    <row r="380" spans="1:9" x14ac:dyDescent="0.25">
      <c r="A380" s="25" t="s">
        <v>313</v>
      </c>
      <c r="B380" s="16" t="s">
        <v>12</v>
      </c>
      <c r="C380" s="17" t="s">
        <v>741</v>
      </c>
      <c r="D380" s="24">
        <v>45171</v>
      </c>
      <c r="E380" s="21">
        <v>98004.17</v>
      </c>
      <c r="F380" s="20" t="s">
        <v>14</v>
      </c>
      <c r="G380" s="21">
        <v>98004.17</v>
      </c>
      <c r="H380" s="21">
        <v>0</v>
      </c>
      <c r="I380" s="12" t="s">
        <v>21</v>
      </c>
    </row>
    <row r="381" spans="1:9" x14ac:dyDescent="0.25">
      <c r="A381" s="25" t="s">
        <v>313</v>
      </c>
      <c r="B381" s="16" t="s">
        <v>12</v>
      </c>
      <c r="C381" s="17" t="s">
        <v>1371</v>
      </c>
      <c r="D381" s="24" t="s">
        <v>1372</v>
      </c>
      <c r="E381" s="21">
        <v>57542.06</v>
      </c>
      <c r="F381" s="20" t="s">
        <v>14</v>
      </c>
      <c r="G381" s="21">
        <v>0</v>
      </c>
      <c r="H381" s="21">
        <v>57542.06</v>
      </c>
      <c r="I381" s="12" t="s">
        <v>19</v>
      </c>
    </row>
    <row r="382" spans="1:9" x14ac:dyDescent="0.25">
      <c r="A382" s="25" t="s">
        <v>313</v>
      </c>
      <c r="B382" s="16" t="s">
        <v>12</v>
      </c>
      <c r="C382" s="17" t="s">
        <v>1373</v>
      </c>
      <c r="D382" s="24" t="s">
        <v>1372</v>
      </c>
      <c r="E382" s="21">
        <v>415015.98</v>
      </c>
      <c r="F382" s="20" t="s">
        <v>14</v>
      </c>
      <c r="G382" s="21">
        <v>0</v>
      </c>
      <c r="H382" s="21">
        <v>415015.98</v>
      </c>
      <c r="I382" s="12" t="s">
        <v>19</v>
      </c>
    </row>
    <row r="383" spans="1:9" x14ac:dyDescent="0.25">
      <c r="A383" s="25" t="s">
        <v>313</v>
      </c>
      <c r="B383" s="16" t="s">
        <v>12</v>
      </c>
      <c r="C383" s="17" t="s">
        <v>221</v>
      </c>
      <c r="D383" s="24">
        <v>43983</v>
      </c>
      <c r="E383" s="21">
        <v>90995</v>
      </c>
      <c r="F383" s="20" t="s">
        <v>14</v>
      </c>
      <c r="G383" s="23">
        <v>90995</v>
      </c>
      <c r="H383" s="23">
        <v>0</v>
      </c>
      <c r="I383" s="12" t="s">
        <v>21</v>
      </c>
    </row>
    <row r="384" spans="1:9" x14ac:dyDescent="0.25">
      <c r="A384" s="25" t="s">
        <v>313</v>
      </c>
      <c r="B384" s="16" t="s">
        <v>12</v>
      </c>
      <c r="C384" s="32" t="s">
        <v>316</v>
      </c>
      <c r="D384" s="24">
        <v>44348</v>
      </c>
      <c r="E384" s="21">
        <v>67880.179999999993</v>
      </c>
      <c r="F384" s="20" t="s">
        <v>14</v>
      </c>
      <c r="G384" s="21">
        <v>0</v>
      </c>
      <c r="H384" s="23">
        <v>67880.179999999993</v>
      </c>
      <c r="I384" s="12" t="s">
        <v>21</v>
      </c>
    </row>
    <row r="385" spans="1:9" x14ac:dyDescent="0.25">
      <c r="A385" s="25" t="s">
        <v>313</v>
      </c>
      <c r="B385" s="16" t="s">
        <v>12</v>
      </c>
      <c r="C385" s="32" t="s">
        <v>1543</v>
      </c>
      <c r="D385" s="24">
        <v>45003</v>
      </c>
      <c r="E385" s="21">
        <v>120729.4</v>
      </c>
      <c r="F385" s="20" t="s">
        <v>14</v>
      </c>
      <c r="G385" s="21">
        <v>0</v>
      </c>
      <c r="H385" s="21">
        <v>120729.4</v>
      </c>
      <c r="I385" s="12" t="s">
        <v>15</v>
      </c>
    </row>
    <row r="386" spans="1:9" x14ac:dyDescent="0.25">
      <c r="A386" s="25" t="s">
        <v>313</v>
      </c>
      <c r="B386" s="16" t="s">
        <v>12</v>
      </c>
      <c r="C386" s="32" t="s">
        <v>484</v>
      </c>
      <c r="D386" s="24">
        <v>45004</v>
      </c>
      <c r="E386" s="21">
        <v>117123.44</v>
      </c>
      <c r="F386" s="20" t="s">
        <v>14</v>
      </c>
      <c r="G386" s="21">
        <v>0</v>
      </c>
      <c r="H386" s="21">
        <v>117123.44</v>
      </c>
      <c r="I386" s="12" t="s">
        <v>15</v>
      </c>
    </row>
    <row r="387" spans="1:9" x14ac:dyDescent="0.25">
      <c r="A387" s="25" t="s">
        <v>313</v>
      </c>
      <c r="B387" s="16" t="s">
        <v>12</v>
      </c>
      <c r="C387" s="32" t="s">
        <v>1432</v>
      </c>
      <c r="D387" s="24">
        <v>45004</v>
      </c>
      <c r="E387" s="21">
        <v>16000</v>
      </c>
      <c r="F387" s="20" t="s">
        <v>14</v>
      </c>
      <c r="G387" s="21">
        <v>0</v>
      </c>
      <c r="H387" s="21">
        <v>16000</v>
      </c>
      <c r="I387" s="12" t="s">
        <v>15</v>
      </c>
    </row>
    <row r="388" spans="1:9" x14ac:dyDescent="0.25">
      <c r="A388" s="25" t="s">
        <v>313</v>
      </c>
      <c r="B388" s="16" t="s">
        <v>12</v>
      </c>
      <c r="C388" s="32" t="s">
        <v>483</v>
      </c>
      <c r="D388" s="24">
        <v>45004</v>
      </c>
      <c r="E388" s="21">
        <v>357589.84</v>
      </c>
      <c r="F388" s="20" t="s">
        <v>14</v>
      </c>
      <c r="G388" s="21">
        <v>0</v>
      </c>
      <c r="H388" s="21">
        <v>357589.84</v>
      </c>
      <c r="I388" s="12" t="s">
        <v>15</v>
      </c>
    </row>
    <row r="389" spans="1:9" x14ac:dyDescent="0.25">
      <c r="A389" s="25" t="s">
        <v>313</v>
      </c>
      <c r="B389" s="16" t="s">
        <v>12</v>
      </c>
      <c r="C389" s="32" t="s">
        <v>1544</v>
      </c>
      <c r="D389" s="24">
        <v>45004</v>
      </c>
      <c r="E389" s="21">
        <v>52147.199999999997</v>
      </c>
      <c r="F389" s="20" t="s">
        <v>14</v>
      </c>
      <c r="G389" s="21">
        <v>0</v>
      </c>
      <c r="H389" s="21">
        <v>52147.199999999997</v>
      </c>
      <c r="I389" s="12" t="s">
        <v>15</v>
      </c>
    </row>
    <row r="390" spans="1:9" x14ac:dyDescent="0.25">
      <c r="A390" s="25" t="s">
        <v>313</v>
      </c>
      <c r="B390" s="16" t="s">
        <v>12</v>
      </c>
      <c r="C390" s="32" t="s">
        <v>1545</v>
      </c>
      <c r="D390" s="24">
        <v>45004</v>
      </c>
      <c r="E390" s="21">
        <v>50238.86</v>
      </c>
      <c r="F390" s="20" t="s">
        <v>14</v>
      </c>
      <c r="G390" s="21">
        <v>0</v>
      </c>
      <c r="H390" s="21">
        <v>50238.86</v>
      </c>
      <c r="I390" s="12" t="s">
        <v>15</v>
      </c>
    </row>
    <row r="391" spans="1:9" x14ac:dyDescent="0.25">
      <c r="A391" s="15" t="s">
        <v>317</v>
      </c>
      <c r="B391" s="16" t="s">
        <v>12</v>
      </c>
      <c r="C391" s="16">
        <v>12456</v>
      </c>
      <c r="D391" s="18">
        <v>43133</v>
      </c>
      <c r="E391" s="26">
        <v>41750</v>
      </c>
      <c r="F391" s="20" t="s">
        <v>14</v>
      </c>
      <c r="G391" s="21">
        <v>0</v>
      </c>
      <c r="H391" s="23">
        <v>41750</v>
      </c>
      <c r="I391" s="12" t="s">
        <v>19</v>
      </c>
    </row>
    <row r="392" spans="1:9" x14ac:dyDescent="0.25">
      <c r="A392" s="15" t="s">
        <v>317</v>
      </c>
      <c r="B392" s="16" t="s">
        <v>12</v>
      </c>
      <c r="C392" s="16" t="s">
        <v>318</v>
      </c>
      <c r="D392" s="18">
        <v>43983</v>
      </c>
      <c r="E392" s="19">
        <v>56500</v>
      </c>
      <c r="F392" s="20" t="s">
        <v>14</v>
      </c>
      <c r="G392" s="21">
        <v>0</v>
      </c>
      <c r="H392" s="23">
        <v>56500</v>
      </c>
      <c r="I392" s="12" t="s">
        <v>19</v>
      </c>
    </row>
    <row r="393" spans="1:9" x14ac:dyDescent="0.25">
      <c r="A393" s="15" t="s">
        <v>317</v>
      </c>
      <c r="B393" s="16" t="s">
        <v>12</v>
      </c>
      <c r="C393" s="16" t="s">
        <v>1374</v>
      </c>
      <c r="D393" s="18" t="s">
        <v>1375</v>
      </c>
      <c r="E393" s="19">
        <v>1909590.25</v>
      </c>
      <c r="F393" s="20" t="s">
        <v>14</v>
      </c>
      <c r="G393" s="21">
        <v>0</v>
      </c>
      <c r="H393" s="19">
        <v>1909590.25</v>
      </c>
      <c r="I393" s="12" t="s">
        <v>19</v>
      </c>
    </row>
    <row r="394" spans="1:9" x14ac:dyDescent="0.25">
      <c r="A394" s="15" t="s">
        <v>317</v>
      </c>
      <c r="B394" s="16" t="s">
        <v>12</v>
      </c>
      <c r="C394" s="16" t="s">
        <v>1376</v>
      </c>
      <c r="D394" s="18" t="s">
        <v>1375</v>
      </c>
      <c r="E394" s="19">
        <v>1555096.6</v>
      </c>
      <c r="F394" s="20" t="s">
        <v>14</v>
      </c>
      <c r="G394" s="19">
        <v>1555096.6</v>
      </c>
      <c r="H394" s="19">
        <v>0</v>
      </c>
      <c r="I394" s="12" t="s">
        <v>21</v>
      </c>
    </row>
    <row r="395" spans="1:9" x14ac:dyDescent="0.25">
      <c r="A395" s="15" t="s">
        <v>317</v>
      </c>
      <c r="B395" s="16" t="s">
        <v>12</v>
      </c>
      <c r="C395" s="16" t="s">
        <v>1377</v>
      </c>
      <c r="D395" s="18" t="s">
        <v>1375</v>
      </c>
      <c r="E395" s="19">
        <v>1590169.43</v>
      </c>
      <c r="F395" s="20" t="s">
        <v>14</v>
      </c>
      <c r="G395" s="19">
        <v>1590169.43</v>
      </c>
      <c r="H395" s="19">
        <v>0</v>
      </c>
      <c r="I395" s="12" t="s">
        <v>21</v>
      </c>
    </row>
    <row r="396" spans="1:9" x14ac:dyDescent="0.25">
      <c r="A396" s="15" t="s">
        <v>317</v>
      </c>
      <c r="B396" s="16" t="s">
        <v>12</v>
      </c>
      <c r="C396" s="16" t="s">
        <v>62</v>
      </c>
      <c r="D396" s="18">
        <v>44348</v>
      </c>
      <c r="E396" s="19">
        <v>41000</v>
      </c>
      <c r="F396" s="20" t="s">
        <v>14</v>
      </c>
      <c r="G396" s="21">
        <v>0</v>
      </c>
      <c r="H396" s="23">
        <v>41000</v>
      </c>
      <c r="I396" s="12" t="s">
        <v>19</v>
      </c>
    </row>
    <row r="397" spans="1:9" x14ac:dyDescent="0.25">
      <c r="A397" s="15" t="s">
        <v>320</v>
      </c>
      <c r="B397" s="16" t="s">
        <v>12</v>
      </c>
      <c r="C397" s="17" t="s">
        <v>321</v>
      </c>
      <c r="D397" s="24">
        <v>43983</v>
      </c>
      <c r="E397" s="21">
        <v>34200</v>
      </c>
      <c r="F397" s="20" t="s">
        <v>14</v>
      </c>
      <c r="G397" s="21">
        <v>0</v>
      </c>
      <c r="H397" s="23">
        <v>34200</v>
      </c>
      <c r="I397" s="12" t="s">
        <v>19</v>
      </c>
    </row>
    <row r="398" spans="1:9" x14ac:dyDescent="0.25">
      <c r="A398" s="15" t="s">
        <v>320</v>
      </c>
      <c r="B398" s="16" t="s">
        <v>12</v>
      </c>
      <c r="C398" s="17" t="s">
        <v>322</v>
      </c>
      <c r="D398" s="24">
        <v>43983</v>
      </c>
      <c r="E398" s="21">
        <v>17150</v>
      </c>
      <c r="F398" s="20" t="s">
        <v>14</v>
      </c>
      <c r="G398" s="21">
        <v>0</v>
      </c>
      <c r="H398" s="23">
        <v>17150</v>
      </c>
      <c r="I398" s="12" t="s">
        <v>19</v>
      </c>
    </row>
    <row r="399" spans="1:9" x14ac:dyDescent="0.25">
      <c r="A399" s="15" t="s">
        <v>320</v>
      </c>
      <c r="B399" s="16" t="s">
        <v>12</v>
      </c>
      <c r="C399" s="17" t="s">
        <v>323</v>
      </c>
      <c r="D399" s="24">
        <v>43983</v>
      </c>
      <c r="E399" s="21">
        <v>17150</v>
      </c>
      <c r="F399" s="20" t="s">
        <v>14</v>
      </c>
      <c r="G399" s="21">
        <v>0</v>
      </c>
      <c r="H399" s="23">
        <v>17150</v>
      </c>
      <c r="I399" s="12" t="s">
        <v>19</v>
      </c>
    </row>
    <row r="400" spans="1:9" x14ac:dyDescent="0.25">
      <c r="A400" s="15" t="s">
        <v>320</v>
      </c>
      <c r="B400" s="16" t="s">
        <v>12</v>
      </c>
      <c r="C400" s="17" t="s">
        <v>324</v>
      </c>
      <c r="D400" s="24">
        <v>43983</v>
      </c>
      <c r="E400" s="21">
        <v>17150</v>
      </c>
      <c r="F400" s="20" t="s">
        <v>14</v>
      </c>
      <c r="G400" s="21">
        <v>0</v>
      </c>
      <c r="H400" s="23">
        <v>17150</v>
      </c>
      <c r="I400" s="12" t="s">
        <v>19</v>
      </c>
    </row>
    <row r="401" spans="1:9" x14ac:dyDescent="0.25">
      <c r="A401" s="15" t="s">
        <v>320</v>
      </c>
      <c r="B401" s="16" t="s">
        <v>12</v>
      </c>
      <c r="C401" s="17" t="s">
        <v>325</v>
      </c>
      <c r="D401" s="24">
        <v>43983</v>
      </c>
      <c r="E401" s="21">
        <v>51000</v>
      </c>
      <c r="F401" s="20" t="s">
        <v>14</v>
      </c>
      <c r="G401" s="21">
        <v>0</v>
      </c>
      <c r="H401" s="23">
        <v>51000</v>
      </c>
      <c r="I401" s="12" t="s">
        <v>19</v>
      </c>
    </row>
    <row r="402" spans="1:9" x14ac:dyDescent="0.25">
      <c r="A402" s="15" t="s">
        <v>320</v>
      </c>
      <c r="B402" s="16" t="s">
        <v>12</v>
      </c>
      <c r="C402" s="17" t="s">
        <v>326</v>
      </c>
      <c r="D402" s="24">
        <v>43983</v>
      </c>
      <c r="E402" s="21">
        <v>16000</v>
      </c>
      <c r="F402" s="20" t="s">
        <v>14</v>
      </c>
      <c r="G402" s="21">
        <v>0</v>
      </c>
      <c r="H402" s="23">
        <v>16000</v>
      </c>
      <c r="I402" s="12" t="s">
        <v>19</v>
      </c>
    </row>
    <row r="403" spans="1:9" x14ac:dyDescent="0.25">
      <c r="A403" s="15" t="s">
        <v>320</v>
      </c>
      <c r="B403" s="16" t="s">
        <v>12</v>
      </c>
      <c r="C403" s="17" t="s">
        <v>327</v>
      </c>
      <c r="D403" s="24">
        <v>43983</v>
      </c>
      <c r="E403" s="21">
        <v>16000</v>
      </c>
      <c r="F403" s="20" t="s">
        <v>14</v>
      </c>
      <c r="G403" s="21">
        <v>0</v>
      </c>
      <c r="H403" s="23">
        <v>16000</v>
      </c>
      <c r="I403" s="12" t="s">
        <v>19</v>
      </c>
    </row>
    <row r="404" spans="1:9" x14ac:dyDescent="0.25">
      <c r="A404" s="15" t="s">
        <v>320</v>
      </c>
      <c r="B404" s="16" t="s">
        <v>12</v>
      </c>
      <c r="C404" s="17" t="s">
        <v>328</v>
      </c>
      <c r="D404" s="24">
        <v>43983</v>
      </c>
      <c r="E404" s="21">
        <v>82643.33</v>
      </c>
      <c r="F404" s="20" t="s">
        <v>14</v>
      </c>
      <c r="G404" s="21">
        <v>0</v>
      </c>
      <c r="H404" s="23">
        <v>82643.33</v>
      </c>
      <c r="I404" s="12" t="s">
        <v>19</v>
      </c>
    </row>
    <row r="405" spans="1:9" x14ac:dyDescent="0.25">
      <c r="A405" s="15" t="s">
        <v>320</v>
      </c>
      <c r="B405" s="16" t="s">
        <v>12</v>
      </c>
      <c r="C405" s="17" t="s">
        <v>329</v>
      </c>
      <c r="D405" s="24">
        <v>44317</v>
      </c>
      <c r="E405" s="21">
        <v>186368.67</v>
      </c>
      <c r="F405" s="20" t="s">
        <v>14</v>
      </c>
      <c r="G405" s="21">
        <v>0</v>
      </c>
      <c r="H405" s="23">
        <v>186368.67</v>
      </c>
      <c r="I405" s="12" t="s">
        <v>15</v>
      </c>
    </row>
    <row r="406" spans="1:9" x14ac:dyDescent="0.25">
      <c r="A406" s="15" t="s">
        <v>320</v>
      </c>
      <c r="B406" s="16" t="s">
        <v>12</v>
      </c>
      <c r="C406" s="17" t="s">
        <v>330</v>
      </c>
      <c r="D406" s="24">
        <v>44317</v>
      </c>
      <c r="E406" s="21">
        <v>600370.11</v>
      </c>
      <c r="F406" s="20" t="s">
        <v>14</v>
      </c>
      <c r="G406" s="21">
        <v>0</v>
      </c>
      <c r="H406" s="23">
        <v>600370.11</v>
      </c>
      <c r="I406" s="12" t="s">
        <v>15</v>
      </c>
    </row>
    <row r="407" spans="1:9" x14ac:dyDescent="0.25">
      <c r="A407" s="15" t="s">
        <v>320</v>
      </c>
      <c r="B407" s="16" t="s">
        <v>12</v>
      </c>
      <c r="C407" s="17" t="s">
        <v>331</v>
      </c>
      <c r="D407" s="24">
        <v>44317</v>
      </c>
      <c r="E407" s="21">
        <v>81691.67</v>
      </c>
      <c r="F407" s="20" t="s">
        <v>14</v>
      </c>
      <c r="G407" s="21">
        <v>0</v>
      </c>
      <c r="H407" s="23">
        <v>81691.67</v>
      </c>
      <c r="I407" s="12" t="s">
        <v>15</v>
      </c>
    </row>
    <row r="408" spans="1:9" x14ac:dyDescent="0.25">
      <c r="A408" s="15" t="s">
        <v>320</v>
      </c>
      <c r="B408" s="16" t="s">
        <v>12</v>
      </c>
      <c r="C408" s="17" t="s">
        <v>332</v>
      </c>
      <c r="D408" s="24">
        <v>44317</v>
      </c>
      <c r="E408" s="21">
        <v>88508.34</v>
      </c>
      <c r="F408" s="20" t="s">
        <v>14</v>
      </c>
      <c r="G408" s="21">
        <v>0</v>
      </c>
      <c r="H408" s="23">
        <v>88508.34</v>
      </c>
      <c r="I408" s="12" t="s">
        <v>15</v>
      </c>
    </row>
    <row r="409" spans="1:9" x14ac:dyDescent="0.25">
      <c r="A409" s="25" t="s">
        <v>333</v>
      </c>
      <c r="B409" s="16" t="s">
        <v>12</v>
      </c>
      <c r="C409" s="16" t="s">
        <v>334</v>
      </c>
      <c r="D409" s="18">
        <v>43305</v>
      </c>
      <c r="E409" s="26">
        <v>184500</v>
      </c>
      <c r="F409" s="20" t="s">
        <v>14</v>
      </c>
      <c r="G409" s="22">
        <v>0</v>
      </c>
      <c r="H409" s="23">
        <v>184500</v>
      </c>
      <c r="I409" s="12" t="s">
        <v>19</v>
      </c>
    </row>
    <row r="410" spans="1:9" x14ac:dyDescent="0.25">
      <c r="A410" s="25" t="s">
        <v>333</v>
      </c>
      <c r="B410" s="16" t="s">
        <v>12</v>
      </c>
      <c r="C410" s="16" t="s">
        <v>328</v>
      </c>
      <c r="D410" s="18">
        <v>44928</v>
      </c>
      <c r="E410" s="26">
        <v>208000</v>
      </c>
      <c r="F410" s="20" t="s">
        <v>14</v>
      </c>
      <c r="G410" s="22">
        <v>0</v>
      </c>
      <c r="H410" s="26">
        <v>208000</v>
      </c>
      <c r="I410" s="12" t="s">
        <v>19</v>
      </c>
    </row>
    <row r="411" spans="1:9" x14ac:dyDescent="0.25">
      <c r="A411" s="25" t="s">
        <v>333</v>
      </c>
      <c r="B411" s="16" t="s">
        <v>12</v>
      </c>
      <c r="C411" s="16" t="s">
        <v>433</v>
      </c>
      <c r="D411" s="18">
        <v>44928</v>
      </c>
      <c r="E411" s="26">
        <v>192000</v>
      </c>
      <c r="F411" s="20" t="s">
        <v>14</v>
      </c>
      <c r="G411" s="22">
        <v>0</v>
      </c>
      <c r="H411" s="26">
        <v>192000</v>
      </c>
      <c r="I411" s="12" t="s">
        <v>19</v>
      </c>
    </row>
    <row r="412" spans="1:9" x14ac:dyDescent="0.25">
      <c r="A412" s="25" t="s">
        <v>333</v>
      </c>
      <c r="B412" s="16" t="s">
        <v>12</v>
      </c>
      <c r="C412" s="16" t="s">
        <v>432</v>
      </c>
      <c r="D412" s="18">
        <v>44928</v>
      </c>
      <c r="E412" s="26">
        <v>160000</v>
      </c>
      <c r="F412" s="20" t="s">
        <v>14</v>
      </c>
      <c r="G412" s="26">
        <v>160000</v>
      </c>
      <c r="H412" s="26">
        <v>0</v>
      </c>
      <c r="I412" s="12" t="s">
        <v>21</v>
      </c>
    </row>
    <row r="413" spans="1:9" x14ac:dyDescent="0.25">
      <c r="A413" s="25" t="s">
        <v>333</v>
      </c>
      <c r="B413" s="16" t="s">
        <v>12</v>
      </c>
      <c r="C413" s="16" t="s">
        <v>1378</v>
      </c>
      <c r="D413" s="18">
        <v>44928</v>
      </c>
      <c r="E413" s="26">
        <v>39897.919999999998</v>
      </c>
      <c r="F413" s="20" t="s">
        <v>14</v>
      </c>
      <c r="G413" s="22">
        <v>0</v>
      </c>
      <c r="H413" s="26">
        <v>39897.919999999998</v>
      </c>
      <c r="I413" s="12" t="s">
        <v>19</v>
      </c>
    </row>
    <row r="414" spans="1:9" x14ac:dyDescent="0.25">
      <c r="A414" s="25" t="s">
        <v>333</v>
      </c>
      <c r="B414" s="16" t="s">
        <v>12</v>
      </c>
      <c r="C414" s="16" t="s">
        <v>1379</v>
      </c>
      <c r="D414" s="18">
        <v>44928</v>
      </c>
      <c r="E414" s="26">
        <v>224000</v>
      </c>
      <c r="F414" s="20" t="s">
        <v>14</v>
      </c>
      <c r="G414" s="22">
        <v>0</v>
      </c>
      <c r="H414" s="26">
        <v>224000</v>
      </c>
      <c r="I414" s="12" t="s">
        <v>19</v>
      </c>
    </row>
    <row r="415" spans="1:9" x14ac:dyDescent="0.25">
      <c r="A415" s="25" t="s">
        <v>335</v>
      </c>
      <c r="B415" s="16" t="s">
        <v>12</v>
      </c>
      <c r="C415" s="17" t="s">
        <v>336</v>
      </c>
      <c r="D415" s="18">
        <v>44866</v>
      </c>
      <c r="E415" s="26">
        <v>28833.33</v>
      </c>
      <c r="F415" s="20" t="s">
        <v>14</v>
      </c>
      <c r="G415" s="26">
        <v>28833.33</v>
      </c>
      <c r="H415" s="26">
        <v>0</v>
      </c>
      <c r="I415" s="12" t="s">
        <v>21</v>
      </c>
    </row>
    <row r="416" spans="1:9" x14ac:dyDescent="0.25">
      <c r="A416" s="15" t="s">
        <v>337</v>
      </c>
      <c r="B416" s="16" t="s">
        <v>12</v>
      </c>
      <c r="C416" s="17" t="s">
        <v>338</v>
      </c>
      <c r="D416" s="24">
        <v>43983</v>
      </c>
      <c r="E416" s="21">
        <v>49000</v>
      </c>
      <c r="F416" s="20" t="s">
        <v>14</v>
      </c>
      <c r="G416" s="22">
        <v>0</v>
      </c>
      <c r="H416" s="23">
        <v>49000</v>
      </c>
      <c r="I416" s="12" t="s">
        <v>15</v>
      </c>
    </row>
    <row r="417" spans="1:9" x14ac:dyDescent="0.25">
      <c r="A417" s="15" t="s">
        <v>337</v>
      </c>
      <c r="B417" s="16" t="s">
        <v>12</v>
      </c>
      <c r="C417" s="17" t="s">
        <v>339</v>
      </c>
      <c r="D417" s="24">
        <v>44105</v>
      </c>
      <c r="E417" s="21">
        <v>8000</v>
      </c>
      <c r="F417" s="20" t="s">
        <v>14</v>
      </c>
      <c r="G417" s="22">
        <v>0</v>
      </c>
      <c r="H417" s="23">
        <v>8000</v>
      </c>
      <c r="I417" s="12" t="s">
        <v>15</v>
      </c>
    </row>
    <row r="418" spans="1:9" x14ac:dyDescent="0.25">
      <c r="A418" s="15" t="s">
        <v>337</v>
      </c>
      <c r="B418" s="16" t="s">
        <v>12</v>
      </c>
      <c r="C418" s="17" t="s">
        <v>1380</v>
      </c>
      <c r="D418" s="24" t="s">
        <v>1340</v>
      </c>
      <c r="E418" s="21">
        <v>179999.33</v>
      </c>
      <c r="F418" s="20" t="s">
        <v>14</v>
      </c>
      <c r="G418" s="22">
        <v>0</v>
      </c>
      <c r="H418" s="21">
        <v>179999.33</v>
      </c>
      <c r="I418" s="12" t="s">
        <v>15</v>
      </c>
    </row>
    <row r="419" spans="1:9" x14ac:dyDescent="0.25">
      <c r="A419" s="15" t="s">
        <v>337</v>
      </c>
      <c r="B419" s="16" t="s">
        <v>12</v>
      </c>
      <c r="C419" s="17" t="s">
        <v>495</v>
      </c>
      <c r="D419" s="24" t="s">
        <v>1375</v>
      </c>
      <c r="E419" s="21">
        <v>515377.07</v>
      </c>
      <c r="F419" s="20" t="s">
        <v>14</v>
      </c>
      <c r="G419" s="22">
        <v>0</v>
      </c>
      <c r="H419" s="21">
        <v>515377.07</v>
      </c>
      <c r="I419" s="12" t="s">
        <v>15</v>
      </c>
    </row>
    <row r="420" spans="1:9" x14ac:dyDescent="0.25">
      <c r="A420" s="15" t="s">
        <v>337</v>
      </c>
      <c r="B420" s="16" t="s">
        <v>12</v>
      </c>
      <c r="C420" s="17" t="s">
        <v>340</v>
      </c>
      <c r="D420" s="24">
        <v>44896</v>
      </c>
      <c r="E420" s="21">
        <v>644815.31000000006</v>
      </c>
      <c r="F420" s="20" t="s">
        <v>14</v>
      </c>
      <c r="G420" s="22">
        <v>0</v>
      </c>
      <c r="H420" s="21">
        <v>644815.31000000006</v>
      </c>
      <c r="I420" s="12" t="s">
        <v>15</v>
      </c>
    </row>
    <row r="421" spans="1:9" x14ac:dyDescent="0.25">
      <c r="A421" s="15" t="s">
        <v>337</v>
      </c>
      <c r="B421" s="16" t="s">
        <v>12</v>
      </c>
      <c r="C421" s="17" t="s">
        <v>341</v>
      </c>
      <c r="D421" s="24">
        <v>44842</v>
      </c>
      <c r="E421" s="21">
        <v>637275.73</v>
      </c>
      <c r="F421" s="20" t="s">
        <v>14</v>
      </c>
      <c r="G421" s="22">
        <v>0</v>
      </c>
      <c r="H421" s="21">
        <v>637275.73</v>
      </c>
      <c r="I421" s="12" t="s">
        <v>15</v>
      </c>
    </row>
    <row r="422" spans="1:9" x14ac:dyDescent="0.25">
      <c r="A422" s="15" t="s">
        <v>342</v>
      </c>
      <c r="B422" s="16" t="s">
        <v>12</v>
      </c>
      <c r="C422" s="16" t="s">
        <v>343</v>
      </c>
      <c r="D422" s="18">
        <v>43862</v>
      </c>
      <c r="E422" s="21">
        <v>219260</v>
      </c>
      <c r="F422" s="20" t="s">
        <v>14</v>
      </c>
      <c r="G422" s="22">
        <v>0</v>
      </c>
      <c r="H422" s="21">
        <v>219260</v>
      </c>
      <c r="I422" s="12" t="s">
        <v>19</v>
      </c>
    </row>
    <row r="423" spans="1:9" x14ac:dyDescent="0.25">
      <c r="A423" s="15" t="s">
        <v>344</v>
      </c>
      <c r="B423" s="16" t="s">
        <v>12</v>
      </c>
      <c r="C423" s="16" t="s">
        <v>345</v>
      </c>
      <c r="D423" s="18">
        <v>43862</v>
      </c>
      <c r="E423" s="21">
        <v>75010</v>
      </c>
      <c r="F423" s="20" t="s">
        <v>14</v>
      </c>
      <c r="G423" s="22">
        <v>0</v>
      </c>
      <c r="H423" s="21">
        <v>75010</v>
      </c>
      <c r="I423" s="12" t="s">
        <v>19</v>
      </c>
    </row>
    <row r="424" spans="1:9" x14ac:dyDescent="0.25">
      <c r="A424" s="15" t="s">
        <v>346</v>
      </c>
      <c r="B424" s="16" t="s">
        <v>12</v>
      </c>
      <c r="C424" s="17" t="s">
        <v>347</v>
      </c>
      <c r="D424" s="24">
        <v>43983</v>
      </c>
      <c r="E424" s="21">
        <v>263333.33</v>
      </c>
      <c r="F424" s="20" t="s">
        <v>14</v>
      </c>
      <c r="G424" s="22">
        <v>0</v>
      </c>
      <c r="H424" s="23">
        <v>263333.33</v>
      </c>
      <c r="I424" s="12" t="s">
        <v>19</v>
      </c>
    </row>
    <row r="425" spans="1:9" x14ac:dyDescent="0.25">
      <c r="A425" s="15" t="s">
        <v>346</v>
      </c>
      <c r="B425" s="16" t="s">
        <v>12</v>
      </c>
      <c r="C425" s="17" t="s">
        <v>348</v>
      </c>
      <c r="D425" s="24">
        <v>43983</v>
      </c>
      <c r="E425" s="21">
        <v>82500</v>
      </c>
      <c r="F425" s="20" t="s">
        <v>14</v>
      </c>
      <c r="G425" s="22">
        <v>0</v>
      </c>
      <c r="H425" s="23">
        <v>82500</v>
      </c>
      <c r="I425" s="12" t="s">
        <v>19</v>
      </c>
    </row>
    <row r="426" spans="1:9" x14ac:dyDescent="0.25">
      <c r="A426" s="15" t="s">
        <v>346</v>
      </c>
      <c r="B426" s="16" t="s">
        <v>12</v>
      </c>
      <c r="C426" s="17" t="s">
        <v>349</v>
      </c>
      <c r="D426" s="24">
        <v>43983</v>
      </c>
      <c r="E426" s="21">
        <v>303150</v>
      </c>
      <c r="F426" s="20" t="s">
        <v>14</v>
      </c>
      <c r="G426" s="23">
        <v>0</v>
      </c>
      <c r="H426" s="23">
        <v>303150</v>
      </c>
      <c r="I426" s="12" t="s">
        <v>19</v>
      </c>
    </row>
    <row r="427" spans="1:9" x14ac:dyDescent="0.25">
      <c r="A427" s="15" t="s">
        <v>346</v>
      </c>
      <c r="B427" s="16" t="s">
        <v>12</v>
      </c>
      <c r="C427" s="17" t="s">
        <v>350</v>
      </c>
      <c r="D427" s="24">
        <v>43983</v>
      </c>
      <c r="E427" s="21">
        <v>727583.33</v>
      </c>
      <c r="F427" s="20" t="s">
        <v>14</v>
      </c>
      <c r="G427" s="22">
        <v>0</v>
      </c>
      <c r="H427" s="23">
        <v>727583.33</v>
      </c>
      <c r="I427" s="12" t="s">
        <v>19</v>
      </c>
    </row>
    <row r="428" spans="1:9" x14ac:dyDescent="0.25">
      <c r="A428" s="15" t="s">
        <v>346</v>
      </c>
      <c r="B428" s="16" t="s">
        <v>12</v>
      </c>
      <c r="C428" s="17" t="s">
        <v>351</v>
      </c>
      <c r="D428" s="24">
        <v>44112</v>
      </c>
      <c r="E428" s="21">
        <v>178687.5</v>
      </c>
      <c r="F428" s="20" t="s">
        <v>14</v>
      </c>
      <c r="G428" s="22">
        <v>0</v>
      </c>
      <c r="H428" s="23">
        <v>178687.5</v>
      </c>
      <c r="I428" s="12" t="s">
        <v>19</v>
      </c>
    </row>
    <row r="429" spans="1:9" x14ac:dyDescent="0.25">
      <c r="A429" s="15" t="s">
        <v>346</v>
      </c>
      <c r="B429" s="16" t="s">
        <v>12</v>
      </c>
      <c r="C429" s="32" t="s">
        <v>352</v>
      </c>
      <c r="D429" s="24">
        <v>44197</v>
      </c>
      <c r="E429" s="21">
        <v>75000</v>
      </c>
      <c r="F429" s="20" t="s">
        <v>14</v>
      </c>
      <c r="G429" s="22">
        <v>0</v>
      </c>
      <c r="H429" s="23">
        <v>75000</v>
      </c>
      <c r="I429" s="12" t="s">
        <v>15</v>
      </c>
    </row>
    <row r="430" spans="1:9" x14ac:dyDescent="0.25">
      <c r="A430" s="15" t="s">
        <v>346</v>
      </c>
      <c r="B430" s="16" t="s">
        <v>12</v>
      </c>
      <c r="C430" s="32" t="s">
        <v>358</v>
      </c>
      <c r="D430" s="24">
        <v>44348</v>
      </c>
      <c r="E430" s="21">
        <v>150000</v>
      </c>
      <c r="F430" s="20" t="s">
        <v>14</v>
      </c>
      <c r="G430" s="23">
        <v>0</v>
      </c>
      <c r="H430" s="23">
        <v>150000</v>
      </c>
      <c r="I430" s="12" t="s">
        <v>15</v>
      </c>
    </row>
    <row r="431" spans="1:9" x14ac:dyDescent="0.25">
      <c r="A431" s="15" t="s">
        <v>346</v>
      </c>
      <c r="B431" s="16" t="s">
        <v>12</v>
      </c>
      <c r="C431" s="32" t="s">
        <v>359</v>
      </c>
      <c r="D431" s="24">
        <v>44348</v>
      </c>
      <c r="E431" s="21">
        <v>120500</v>
      </c>
      <c r="F431" s="20" t="s">
        <v>14</v>
      </c>
      <c r="G431" s="23">
        <v>0</v>
      </c>
      <c r="H431" s="23">
        <v>120500</v>
      </c>
      <c r="I431" s="12" t="s">
        <v>15</v>
      </c>
    </row>
    <row r="432" spans="1:9" x14ac:dyDescent="0.25">
      <c r="A432" s="15" t="s">
        <v>346</v>
      </c>
      <c r="B432" s="16" t="s">
        <v>12</v>
      </c>
      <c r="C432" s="32" t="s">
        <v>360</v>
      </c>
      <c r="D432" s="24">
        <v>44348</v>
      </c>
      <c r="E432" s="21">
        <v>214166.67</v>
      </c>
      <c r="F432" s="20" t="s">
        <v>14</v>
      </c>
      <c r="G432" s="22">
        <v>0</v>
      </c>
      <c r="H432" s="23">
        <v>214166.67</v>
      </c>
      <c r="I432" s="12" t="s">
        <v>15</v>
      </c>
    </row>
    <row r="433" spans="1:9" x14ac:dyDescent="0.25">
      <c r="A433" s="15" t="s">
        <v>346</v>
      </c>
      <c r="B433" s="16" t="s">
        <v>12</v>
      </c>
      <c r="C433" s="32" t="s">
        <v>361</v>
      </c>
      <c r="D433" s="24">
        <v>44348</v>
      </c>
      <c r="E433" s="21">
        <v>358821.02</v>
      </c>
      <c r="F433" s="20" t="s">
        <v>14</v>
      </c>
      <c r="G433" s="22">
        <v>0</v>
      </c>
      <c r="H433" s="23">
        <v>358821.02</v>
      </c>
      <c r="I433" s="12" t="s">
        <v>15</v>
      </c>
    </row>
    <row r="434" spans="1:9" x14ac:dyDescent="0.25">
      <c r="A434" s="15" t="s">
        <v>346</v>
      </c>
      <c r="B434" s="16" t="s">
        <v>12</v>
      </c>
      <c r="C434" s="32" t="s">
        <v>362</v>
      </c>
      <c r="D434" s="24">
        <v>44348</v>
      </c>
      <c r="E434" s="21">
        <v>218167.16</v>
      </c>
      <c r="F434" s="20" t="s">
        <v>14</v>
      </c>
      <c r="G434" s="22">
        <v>0</v>
      </c>
      <c r="H434" s="23">
        <v>218167.16</v>
      </c>
      <c r="I434" s="12" t="s">
        <v>15</v>
      </c>
    </row>
    <row r="435" spans="1:9" x14ac:dyDescent="0.25">
      <c r="A435" s="15" t="s">
        <v>346</v>
      </c>
      <c r="B435" s="16" t="s">
        <v>12</v>
      </c>
      <c r="C435" s="32" t="s">
        <v>363</v>
      </c>
      <c r="D435" s="24">
        <v>44348</v>
      </c>
      <c r="E435" s="21">
        <v>294999.96000000002</v>
      </c>
      <c r="F435" s="20" t="s">
        <v>14</v>
      </c>
      <c r="G435" s="22">
        <v>0</v>
      </c>
      <c r="H435" s="23">
        <v>294999.96000000002</v>
      </c>
      <c r="I435" s="12" t="s">
        <v>15</v>
      </c>
    </row>
    <row r="436" spans="1:9" x14ac:dyDescent="0.25">
      <c r="A436" s="15" t="s">
        <v>346</v>
      </c>
      <c r="B436" s="16" t="s">
        <v>12</v>
      </c>
      <c r="C436" s="32" t="s">
        <v>364</v>
      </c>
      <c r="D436" s="24">
        <v>44348</v>
      </c>
      <c r="E436" s="21">
        <v>96225</v>
      </c>
      <c r="F436" s="20" t="s">
        <v>14</v>
      </c>
      <c r="G436" s="22">
        <v>0</v>
      </c>
      <c r="H436" s="23">
        <v>96225</v>
      </c>
      <c r="I436" s="12" t="s">
        <v>15</v>
      </c>
    </row>
    <row r="437" spans="1:9" x14ac:dyDescent="0.25">
      <c r="A437" s="15" t="s">
        <v>346</v>
      </c>
      <c r="B437" s="16" t="s">
        <v>12</v>
      </c>
      <c r="C437" s="32" t="s">
        <v>365</v>
      </c>
      <c r="D437" s="24">
        <v>44348</v>
      </c>
      <c r="E437" s="21">
        <v>37750</v>
      </c>
      <c r="F437" s="20" t="s">
        <v>14</v>
      </c>
      <c r="G437" s="22">
        <v>0</v>
      </c>
      <c r="H437" s="23">
        <v>37750</v>
      </c>
      <c r="I437" s="12" t="s">
        <v>15</v>
      </c>
    </row>
    <row r="438" spans="1:9" x14ac:dyDescent="0.25">
      <c r="A438" s="15" t="s">
        <v>346</v>
      </c>
      <c r="B438" s="16" t="s">
        <v>12</v>
      </c>
      <c r="C438" s="32" t="s">
        <v>366</v>
      </c>
      <c r="D438" s="24">
        <v>44348</v>
      </c>
      <c r="E438" s="21">
        <v>37500</v>
      </c>
      <c r="F438" s="20" t="s">
        <v>14</v>
      </c>
      <c r="G438" s="22">
        <v>0</v>
      </c>
      <c r="H438" s="23">
        <v>37500</v>
      </c>
      <c r="I438" s="12" t="s">
        <v>15</v>
      </c>
    </row>
    <row r="439" spans="1:9" x14ac:dyDescent="0.25">
      <c r="A439" s="15" t="s">
        <v>346</v>
      </c>
      <c r="B439" s="16" t="s">
        <v>12</v>
      </c>
      <c r="C439" s="32" t="s">
        <v>367</v>
      </c>
      <c r="D439" s="24">
        <v>44348</v>
      </c>
      <c r="E439" s="21">
        <v>224437.5</v>
      </c>
      <c r="F439" s="20" t="s">
        <v>14</v>
      </c>
      <c r="G439" s="22">
        <v>0</v>
      </c>
      <c r="H439" s="23">
        <v>224437.5</v>
      </c>
      <c r="I439" s="12" t="s">
        <v>15</v>
      </c>
    </row>
    <row r="440" spans="1:9" x14ac:dyDescent="0.25">
      <c r="A440" s="15" t="s">
        <v>346</v>
      </c>
      <c r="B440" s="16" t="s">
        <v>12</v>
      </c>
      <c r="C440" s="32" t="s">
        <v>368</v>
      </c>
      <c r="D440" s="24">
        <v>44348</v>
      </c>
      <c r="E440" s="21">
        <v>78000</v>
      </c>
      <c r="F440" s="20" t="s">
        <v>14</v>
      </c>
      <c r="G440" s="22">
        <v>0</v>
      </c>
      <c r="H440" s="23">
        <v>78000</v>
      </c>
      <c r="I440" s="12" t="s">
        <v>15</v>
      </c>
    </row>
    <row r="441" spans="1:9" x14ac:dyDescent="0.25">
      <c r="A441" s="15" t="s">
        <v>346</v>
      </c>
      <c r="B441" s="16" t="s">
        <v>12</v>
      </c>
      <c r="C441" s="32" t="s">
        <v>369</v>
      </c>
      <c r="D441" s="24">
        <v>44348</v>
      </c>
      <c r="E441" s="21">
        <v>114608.56</v>
      </c>
      <c r="F441" s="20" t="s">
        <v>14</v>
      </c>
      <c r="G441" s="22">
        <v>0</v>
      </c>
      <c r="H441" s="23">
        <v>114608.56</v>
      </c>
      <c r="I441" s="12" t="s">
        <v>15</v>
      </c>
    </row>
    <row r="442" spans="1:9" x14ac:dyDescent="0.25">
      <c r="A442" s="15" t="s">
        <v>346</v>
      </c>
      <c r="B442" s="16" t="s">
        <v>12</v>
      </c>
      <c r="C442" s="32" t="s">
        <v>370</v>
      </c>
      <c r="D442" s="24">
        <v>44348</v>
      </c>
      <c r="E442" s="21">
        <v>86166.67</v>
      </c>
      <c r="F442" s="20" t="s">
        <v>14</v>
      </c>
      <c r="G442" s="22">
        <v>0</v>
      </c>
      <c r="H442" s="23">
        <v>86166.67</v>
      </c>
      <c r="I442" s="12" t="s">
        <v>15</v>
      </c>
    </row>
    <row r="443" spans="1:9" x14ac:dyDescent="0.25">
      <c r="A443" s="15" t="s">
        <v>346</v>
      </c>
      <c r="B443" s="16" t="s">
        <v>12</v>
      </c>
      <c r="C443" s="34" t="s">
        <v>372</v>
      </c>
      <c r="D443" s="35">
        <v>44470</v>
      </c>
      <c r="E443" s="21">
        <v>224437.5</v>
      </c>
      <c r="F443" s="20" t="s">
        <v>14</v>
      </c>
      <c r="G443" s="22">
        <v>0</v>
      </c>
      <c r="H443" s="23">
        <v>224437.5</v>
      </c>
      <c r="I443" s="12" t="s">
        <v>15</v>
      </c>
    </row>
    <row r="444" spans="1:9" x14ac:dyDescent="0.25">
      <c r="A444" s="15" t="s">
        <v>346</v>
      </c>
      <c r="B444" s="16" t="s">
        <v>12</v>
      </c>
      <c r="C444" s="34" t="s">
        <v>373</v>
      </c>
      <c r="D444" s="35">
        <v>44470</v>
      </c>
      <c r="E444" s="21">
        <v>114608.56</v>
      </c>
      <c r="F444" s="20" t="s">
        <v>14</v>
      </c>
      <c r="G444" s="22">
        <v>0</v>
      </c>
      <c r="H444" s="23">
        <v>114608.56</v>
      </c>
      <c r="I444" s="12" t="s">
        <v>15</v>
      </c>
    </row>
    <row r="445" spans="1:9" x14ac:dyDescent="0.25">
      <c r="A445" s="15" t="s">
        <v>346</v>
      </c>
      <c r="B445" s="16" t="s">
        <v>12</v>
      </c>
      <c r="C445" s="34" t="s">
        <v>374</v>
      </c>
      <c r="D445" s="35">
        <v>44470</v>
      </c>
      <c r="E445" s="21">
        <v>86166.67</v>
      </c>
      <c r="F445" s="20" t="s">
        <v>14</v>
      </c>
      <c r="G445" s="22">
        <v>0</v>
      </c>
      <c r="H445" s="23">
        <v>86166.67</v>
      </c>
      <c r="I445" s="12" t="s">
        <v>15</v>
      </c>
    </row>
    <row r="446" spans="1:9" x14ac:dyDescent="0.25">
      <c r="A446" s="15" t="s">
        <v>346</v>
      </c>
      <c r="B446" s="16" t="s">
        <v>12</v>
      </c>
      <c r="C446" s="34" t="s">
        <v>375</v>
      </c>
      <c r="D446" s="24">
        <v>44578</v>
      </c>
      <c r="E446" s="23">
        <v>232500</v>
      </c>
      <c r="F446" s="20" t="s">
        <v>14</v>
      </c>
      <c r="G446" s="22">
        <v>0</v>
      </c>
      <c r="H446" s="23">
        <v>232500</v>
      </c>
      <c r="I446" s="12" t="s">
        <v>15</v>
      </c>
    </row>
    <row r="447" spans="1:9" x14ac:dyDescent="0.25">
      <c r="A447" s="15" t="s">
        <v>346</v>
      </c>
      <c r="B447" s="16" t="s">
        <v>12</v>
      </c>
      <c r="C447" s="34" t="s">
        <v>376</v>
      </c>
      <c r="D447" s="24">
        <v>44578</v>
      </c>
      <c r="E447" s="23">
        <v>86166.67</v>
      </c>
      <c r="F447" s="20" t="s">
        <v>14</v>
      </c>
      <c r="G447" s="22">
        <v>0</v>
      </c>
      <c r="H447" s="23">
        <v>86166.67</v>
      </c>
      <c r="I447" s="12" t="s">
        <v>15</v>
      </c>
    </row>
    <row r="448" spans="1:9" x14ac:dyDescent="0.25">
      <c r="A448" s="15" t="s">
        <v>346</v>
      </c>
      <c r="B448" s="16" t="s">
        <v>12</v>
      </c>
      <c r="C448" s="34" t="s">
        <v>377</v>
      </c>
      <c r="D448" s="24">
        <v>44578</v>
      </c>
      <c r="E448" s="23">
        <v>114608.56</v>
      </c>
      <c r="F448" s="20" t="s">
        <v>14</v>
      </c>
      <c r="G448" s="22">
        <v>0</v>
      </c>
      <c r="H448" s="23">
        <v>114608.56</v>
      </c>
      <c r="I448" s="12" t="s">
        <v>15</v>
      </c>
    </row>
    <row r="449" spans="1:9" x14ac:dyDescent="0.25">
      <c r="A449" s="15" t="s">
        <v>346</v>
      </c>
      <c r="B449" s="16" t="s">
        <v>12</v>
      </c>
      <c r="C449" s="34" t="s">
        <v>378</v>
      </c>
      <c r="D449" s="24">
        <v>44578</v>
      </c>
      <c r="E449" s="23">
        <v>224437.5</v>
      </c>
      <c r="F449" s="20" t="s">
        <v>14</v>
      </c>
      <c r="G449" s="22">
        <v>0</v>
      </c>
      <c r="H449" s="23">
        <v>224437.5</v>
      </c>
      <c r="I449" s="12" t="s">
        <v>15</v>
      </c>
    </row>
    <row r="450" spans="1:9" x14ac:dyDescent="0.25">
      <c r="A450" s="15" t="s">
        <v>346</v>
      </c>
      <c r="B450" s="16" t="s">
        <v>12</v>
      </c>
      <c r="C450" s="34" t="s">
        <v>379</v>
      </c>
      <c r="D450" s="24">
        <v>44805</v>
      </c>
      <c r="E450" s="23">
        <v>84250</v>
      </c>
      <c r="F450" s="20" t="s">
        <v>14</v>
      </c>
      <c r="G450" s="23">
        <v>0</v>
      </c>
      <c r="H450" s="23">
        <v>84250</v>
      </c>
      <c r="I450" s="12" t="s">
        <v>15</v>
      </c>
    </row>
    <row r="451" spans="1:9" x14ac:dyDescent="0.25">
      <c r="A451" s="15" t="s">
        <v>346</v>
      </c>
      <c r="B451" s="16" t="s">
        <v>12</v>
      </c>
      <c r="C451" s="34" t="s">
        <v>380</v>
      </c>
      <c r="D451" s="24">
        <v>44805</v>
      </c>
      <c r="E451" s="23">
        <v>67787.08</v>
      </c>
      <c r="F451" s="20" t="s">
        <v>14</v>
      </c>
      <c r="G451" s="23">
        <v>0</v>
      </c>
      <c r="H451" s="23">
        <v>67787.08</v>
      </c>
      <c r="I451" s="12" t="s">
        <v>15</v>
      </c>
    </row>
    <row r="452" spans="1:9" x14ac:dyDescent="0.25">
      <c r="A452" s="15" t="s">
        <v>346</v>
      </c>
      <c r="B452" s="16" t="s">
        <v>12</v>
      </c>
      <c r="C452" s="34" t="s">
        <v>381</v>
      </c>
      <c r="D452" s="24">
        <v>44835</v>
      </c>
      <c r="E452" s="23">
        <v>33893.54</v>
      </c>
      <c r="F452" s="20" t="s">
        <v>14</v>
      </c>
      <c r="G452" s="23">
        <v>0</v>
      </c>
      <c r="H452" s="23">
        <v>33893.54</v>
      </c>
      <c r="I452" s="12" t="s">
        <v>15</v>
      </c>
    </row>
    <row r="453" spans="1:9" x14ac:dyDescent="0.25">
      <c r="A453" s="15" t="s">
        <v>346</v>
      </c>
      <c r="B453" s="16" t="s">
        <v>12</v>
      </c>
      <c r="C453" s="34" t="s">
        <v>382</v>
      </c>
      <c r="D453" s="24">
        <v>44835</v>
      </c>
      <c r="E453" s="23">
        <v>91750</v>
      </c>
      <c r="F453" s="20" t="s">
        <v>14</v>
      </c>
      <c r="G453" s="23">
        <v>0</v>
      </c>
      <c r="H453" s="23">
        <v>91750</v>
      </c>
      <c r="I453" s="12" t="s">
        <v>15</v>
      </c>
    </row>
    <row r="454" spans="1:9" x14ac:dyDescent="0.25">
      <c r="A454" s="15" t="s">
        <v>346</v>
      </c>
      <c r="B454" s="16" t="s">
        <v>12</v>
      </c>
      <c r="C454" s="34" t="s">
        <v>383</v>
      </c>
      <c r="D454" s="24">
        <v>44835</v>
      </c>
      <c r="E454" s="23">
        <v>46750</v>
      </c>
      <c r="F454" s="20" t="s">
        <v>14</v>
      </c>
      <c r="G454" s="23">
        <v>0</v>
      </c>
      <c r="H454" s="23">
        <v>46750</v>
      </c>
      <c r="I454" s="12" t="s">
        <v>15</v>
      </c>
    </row>
    <row r="455" spans="1:9" x14ac:dyDescent="0.25">
      <c r="A455" s="15" t="s">
        <v>346</v>
      </c>
      <c r="B455" s="16" t="s">
        <v>12</v>
      </c>
      <c r="C455" s="34" t="s">
        <v>384</v>
      </c>
      <c r="D455" s="24">
        <v>44835</v>
      </c>
      <c r="E455" s="23">
        <v>171610.5</v>
      </c>
      <c r="F455" s="20" t="s">
        <v>14</v>
      </c>
      <c r="G455" s="23">
        <v>0</v>
      </c>
      <c r="H455" s="23">
        <v>171610.5</v>
      </c>
      <c r="I455" s="12" t="s">
        <v>15</v>
      </c>
    </row>
    <row r="456" spans="1:9" x14ac:dyDescent="0.25">
      <c r="A456" s="15" t="s">
        <v>346</v>
      </c>
      <c r="B456" s="16" t="s">
        <v>12</v>
      </c>
      <c r="C456" s="34" t="s">
        <v>385</v>
      </c>
      <c r="D456" s="24">
        <v>44835</v>
      </c>
      <c r="E456" s="23">
        <v>178500</v>
      </c>
      <c r="F456" s="20" t="s">
        <v>14</v>
      </c>
      <c r="G456" s="23">
        <v>0</v>
      </c>
      <c r="H456" s="23">
        <v>178500</v>
      </c>
      <c r="I456" s="12" t="s">
        <v>15</v>
      </c>
    </row>
    <row r="457" spans="1:9" x14ac:dyDescent="0.25">
      <c r="A457" s="15" t="s">
        <v>346</v>
      </c>
      <c r="B457" s="16" t="s">
        <v>12</v>
      </c>
      <c r="C457" s="34" t="s">
        <v>386</v>
      </c>
      <c r="D457" s="24">
        <v>44835</v>
      </c>
      <c r="E457" s="23">
        <v>296303.65999999997</v>
      </c>
      <c r="F457" s="20" t="s">
        <v>14</v>
      </c>
      <c r="G457" s="23">
        <v>0</v>
      </c>
      <c r="H457" s="23">
        <v>296303.65999999997</v>
      </c>
      <c r="I457" s="12" t="s">
        <v>15</v>
      </c>
    </row>
    <row r="458" spans="1:9" x14ac:dyDescent="0.25">
      <c r="A458" s="15" t="s">
        <v>346</v>
      </c>
      <c r="B458" s="16" t="s">
        <v>12</v>
      </c>
      <c r="C458" s="34" t="s">
        <v>387</v>
      </c>
      <c r="D458" s="24">
        <v>44835</v>
      </c>
      <c r="E458" s="23">
        <v>232500</v>
      </c>
      <c r="F458" s="20" t="s">
        <v>14</v>
      </c>
      <c r="G458" s="23">
        <v>0</v>
      </c>
      <c r="H458" s="23">
        <v>232500</v>
      </c>
      <c r="I458" s="12" t="s">
        <v>15</v>
      </c>
    </row>
    <row r="459" spans="1:9" x14ac:dyDescent="0.25">
      <c r="A459" s="15" t="s">
        <v>346</v>
      </c>
      <c r="B459" s="16" t="s">
        <v>12</v>
      </c>
      <c r="C459" s="34" t="s">
        <v>388</v>
      </c>
      <c r="D459" s="24">
        <v>44835</v>
      </c>
      <c r="E459" s="23">
        <v>188936.15</v>
      </c>
      <c r="F459" s="20" t="s">
        <v>14</v>
      </c>
      <c r="G459" s="23">
        <v>0</v>
      </c>
      <c r="H459" s="23">
        <v>188936.15</v>
      </c>
      <c r="I459" s="12" t="s">
        <v>15</v>
      </c>
    </row>
    <row r="460" spans="1:9" x14ac:dyDescent="0.25">
      <c r="A460" s="15" t="s">
        <v>346</v>
      </c>
      <c r="B460" s="16" t="s">
        <v>12</v>
      </c>
      <c r="C460" s="34" t="s">
        <v>389</v>
      </c>
      <c r="D460" s="24">
        <v>44835</v>
      </c>
      <c r="E460" s="23">
        <v>86166.67</v>
      </c>
      <c r="F460" s="20" t="s">
        <v>14</v>
      </c>
      <c r="G460" s="23">
        <v>0</v>
      </c>
      <c r="H460" s="23">
        <v>86166.67</v>
      </c>
      <c r="I460" s="12" t="s">
        <v>15</v>
      </c>
    </row>
    <row r="461" spans="1:9" x14ac:dyDescent="0.25">
      <c r="A461" s="15" t="s">
        <v>346</v>
      </c>
      <c r="B461" s="16" t="s">
        <v>12</v>
      </c>
      <c r="C461" s="34" t="s">
        <v>390</v>
      </c>
      <c r="D461" s="24">
        <v>44835</v>
      </c>
      <c r="E461" s="23">
        <v>273000</v>
      </c>
      <c r="F461" s="20" t="s">
        <v>14</v>
      </c>
      <c r="G461" s="23">
        <v>0</v>
      </c>
      <c r="H461" s="23">
        <v>273000</v>
      </c>
      <c r="I461" s="12" t="s">
        <v>15</v>
      </c>
    </row>
    <row r="462" spans="1:9" x14ac:dyDescent="0.25">
      <c r="A462" s="15" t="s">
        <v>346</v>
      </c>
      <c r="B462" s="16" t="s">
        <v>12</v>
      </c>
      <c r="C462" s="34" t="s">
        <v>391</v>
      </c>
      <c r="D462" s="24">
        <v>44835</v>
      </c>
      <c r="E462" s="23">
        <v>114608.56</v>
      </c>
      <c r="F462" s="20" t="s">
        <v>14</v>
      </c>
      <c r="G462" s="23">
        <v>0</v>
      </c>
      <c r="H462" s="23">
        <v>114608.56</v>
      </c>
      <c r="I462" s="12" t="s">
        <v>15</v>
      </c>
    </row>
    <row r="463" spans="1:9" x14ac:dyDescent="0.25">
      <c r="A463" s="15" t="s">
        <v>346</v>
      </c>
      <c r="B463" s="16" t="s">
        <v>12</v>
      </c>
      <c r="C463" s="34" t="s">
        <v>392</v>
      </c>
      <c r="D463" s="24">
        <v>44835</v>
      </c>
      <c r="E463" s="23">
        <v>224437.5</v>
      </c>
      <c r="F463" s="20" t="s">
        <v>14</v>
      </c>
      <c r="G463" s="23">
        <v>0</v>
      </c>
      <c r="H463" s="23">
        <v>224437.5</v>
      </c>
      <c r="I463" s="12" t="s">
        <v>15</v>
      </c>
    </row>
    <row r="464" spans="1:9" x14ac:dyDescent="0.25">
      <c r="A464" s="15" t="s">
        <v>346</v>
      </c>
      <c r="B464" s="16" t="s">
        <v>12</v>
      </c>
      <c r="C464" s="34" t="s">
        <v>393</v>
      </c>
      <c r="D464" s="24">
        <v>44835</v>
      </c>
      <c r="E464" s="23">
        <v>49725</v>
      </c>
      <c r="F464" s="20" t="s">
        <v>14</v>
      </c>
      <c r="G464" s="23">
        <v>0</v>
      </c>
      <c r="H464" s="23">
        <v>49725</v>
      </c>
      <c r="I464" s="12" t="s">
        <v>15</v>
      </c>
    </row>
    <row r="465" spans="1:9" x14ac:dyDescent="0.25">
      <c r="A465" s="15" t="s">
        <v>346</v>
      </c>
      <c r="B465" s="16" t="s">
        <v>12</v>
      </c>
      <c r="C465" s="34" t="s">
        <v>394</v>
      </c>
      <c r="D465" s="24">
        <v>44835</v>
      </c>
      <c r="E465" s="23">
        <v>118718.77</v>
      </c>
      <c r="F465" s="20" t="s">
        <v>14</v>
      </c>
      <c r="G465" s="23">
        <v>0</v>
      </c>
      <c r="H465" s="23">
        <v>118718.77</v>
      </c>
      <c r="I465" s="12" t="s">
        <v>15</v>
      </c>
    </row>
    <row r="466" spans="1:9" x14ac:dyDescent="0.25">
      <c r="A466" s="15" t="s">
        <v>346</v>
      </c>
      <c r="B466" s="16" t="s">
        <v>12</v>
      </c>
      <c r="C466" s="34" t="s">
        <v>395</v>
      </c>
      <c r="D466" s="24">
        <v>44835</v>
      </c>
      <c r="E466" s="23">
        <v>93000</v>
      </c>
      <c r="F466" s="20" t="s">
        <v>14</v>
      </c>
      <c r="G466" s="23">
        <v>0</v>
      </c>
      <c r="H466" s="23">
        <v>93000</v>
      </c>
      <c r="I466" s="12" t="s">
        <v>15</v>
      </c>
    </row>
    <row r="467" spans="1:9" x14ac:dyDescent="0.25">
      <c r="A467" s="15" t="s">
        <v>346</v>
      </c>
      <c r="B467" s="16" t="s">
        <v>12</v>
      </c>
      <c r="C467" s="34" t="s">
        <v>1381</v>
      </c>
      <c r="D467" s="24">
        <v>44563</v>
      </c>
      <c r="E467" s="23">
        <v>91750</v>
      </c>
      <c r="F467" s="20" t="s">
        <v>14</v>
      </c>
      <c r="G467" s="23">
        <v>0</v>
      </c>
      <c r="H467" s="23">
        <v>91750</v>
      </c>
      <c r="I467" s="12" t="s">
        <v>15</v>
      </c>
    </row>
    <row r="468" spans="1:9" x14ac:dyDescent="0.25">
      <c r="A468" s="15" t="s">
        <v>346</v>
      </c>
      <c r="B468" s="16" t="s">
        <v>12</v>
      </c>
      <c r="C468" s="34" t="s">
        <v>1382</v>
      </c>
      <c r="D468" s="24">
        <v>44563</v>
      </c>
      <c r="E468" s="23">
        <v>215840</v>
      </c>
      <c r="F468" s="20" t="s">
        <v>14</v>
      </c>
      <c r="G468" s="23">
        <v>0</v>
      </c>
      <c r="H468" s="23">
        <v>215840</v>
      </c>
      <c r="I468" s="12" t="s">
        <v>15</v>
      </c>
    </row>
    <row r="469" spans="1:9" x14ac:dyDescent="0.25">
      <c r="A469" s="15" t="s">
        <v>346</v>
      </c>
      <c r="B469" s="16" t="s">
        <v>12</v>
      </c>
      <c r="C469" s="34" t="s">
        <v>1383</v>
      </c>
      <c r="D469" s="24">
        <v>44563</v>
      </c>
      <c r="E469" s="23">
        <v>1608000</v>
      </c>
      <c r="F469" s="20" t="s">
        <v>14</v>
      </c>
      <c r="G469" s="23">
        <v>0</v>
      </c>
      <c r="H469" s="23">
        <v>1608000</v>
      </c>
      <c r="I469" s="12" t="s">
        <v>15</v>
      </c>
    </row>
    <row r="470" spans="1:9" x14ac:dyDescent="0.25">
      <c r="A470" s="15" t="s">
        <v>346</v>
      </c>
      <c r="B470" s="16" t="s">
        <v>12</v>
      </c>
      <c r="C470" s="34" t="s">
        <v>1384</v>
      </c>
      <c r="D470" s="24">
        <v>44563</v>
      </c>
      <c r="E470" s="23">
        <v>6802500</v>
      </c>
      <c r="F470" s="20" t="s">
        <v>14</v>
      </c>
      <c r="G470" s="23">
        <v>0</v>
      </c>
      <c r="H470" s="23">
        <v>6802500</v>
      </c>
      <c r="I470" s="12" t="s">
        <v>15</v>
      </c>
    </row>
    <row r="471" spans="1:9" x14ac:dyDescent="0.25">
      <c r="A471" s="15" t="s">
        <v>346</v>
      </c>
      <c r="B471" s="16" t="s">
        <v>12</v>
      </c>
      <c r="C471" s="34" t="s">
        <v>1385</v>
      </c>
      <c r="D471" s="24">
        <v>44563</v>
      </c>
      <c r="E471" s="23">
        <v>6690000</v>
      </c>
      <c r="F471" s="20" t="s">
        <v>14</v>
      </c>
      <c r="G471" s="23">
        <v>0</v>
      </c>
      <c r="H471" s="23">
        <v>6690000</v>
      </c>
      <c r="I471" s="12" t="s">
        <v>15</v>
      </c>
    </row>
    <row r="472" spans="1:9" x14ac:dyDescent="0.25">
      <c r="A472" s="15" t="s">
        <v>346</v>
      </c>
      <c r="B472" s="16" t="s">
        <v>12</v>
      </c>
      <c r="C472" s="34" t="s">
        <v>1386</v>
      </c>
      <c r="D472" s="24">
        <v>44563</v>
      </c>
      <c r="E472" s="23">
        <v>1813500</v>
      </c>
      <c r="F472" s="20" t="s">
        <v>14</v>
      </c>
      <c r="G472" s="23">
        <v>0</v>
      </c>
      <c r="H472" s="23">
        <v>1813500</v>
      </c>
      <c r="I472" s="12" t="s">
        <v>15</v>
      </c>
    </row>
    <row r="473" spans="1:9" x14ac:dyDescent="0.25">
      <c r="A473" s="15" t="s">
        <v>346</v>
      </c>
      <c r="B473" s="16" t="s">
        <v>12</v>
      </c>
      <c r="C473" s="34" t="s">
        <v>1387</v>
      </c>
      <c r="D473" s="24">
        <v>44563</v>
      </c>
      <c r="E473" s="23">
        <v>224437.5</v>
      </c>
      <c r="F473" s="20" t="s">
        <v>14</v>
      </c>
      <c r="G473" s="23">
        <v>0</v>
      </c>
      <c r="H473" s="23">
        <v>224437.5</v>
      </c>
      <c r="I473" s="12" t="s">
        <v>15</v>
      </c>
    </row>
    <row r="474" spans="1:9" x14ac:dyDescent="0.25">
      <c r="A474" s="15" t="s">
        <v>346</v>
      </c>
      <c r="B474" s="16" t="s">
        <v>12</v>
      </c>
      <c r="C474" s="34" t="s">
        <v>1388</v>
      </c>
      <c r="D474" s="24">
        <v>44563</v>
      </c>
      <c r="E474" s="23">
        <v>114608.56</v>
      </c>
      <c r="F474" s="20" t="s">
        <v>14</v>
      </c>
      <c r="G474" s="23">
        <v>0</v>
      </c>
      <c r="H474" s="23">
        <v>114608.56</v>
      </c>
      <c r="I474" s="12" t="s">
        <v>15</v>
      </c>
    </row>
    <row r="475" spans="1:9" x14ac:dyDescent="0.25">
      <c r="A475" s="15" t="s">
        <v>346</v>
      </c>
      <c r="B475" s="16" t="s">
        <v>12</v>
      </c>
      <c r="C475" s="34" t="s">
        <v>1389</v>
      </c>
      <c r="D475" s="24">
        <v>44563</v>
      </c>
      <c r="E475" s="23">
        <v>232500</v>
      </c>
      <c r="F475" s="20" t="s">
        <v>14</v>
      </c>
      <c r="G475" s="23">
        <v>0</v>
      </c>
      <c r="H475" s="23">
        <v>232500</v>
      </c>
      <c r="I475" s="12" t="s">
        <v>15</v>
      </c>
    </row>
    <row r="476" spans="1:9" x14ac:dyDescent="0.25">
      <c r="A476" s="15" t="s">
        <v>346</v>
      </c>
      <c r="B476" s="16" t="s">
        <v>12</v>
      </c>
      <c r="C476" s="34" t="s">
        <v>715</v>
      </c>
      <c r="D476" s="24">
        <v>44563</v>
      </c>
      <c r="E476" s="23">
        <v>273000</v>
      </c>
      <c r="F476" s="20" t="s">
        <v>14</v>
      </c>
      <c r="G476" s="23">
        <v>0</v>
      </c>
      <c r="H476" s="23">
        <v>273000</v>
      </c>
      <c r="I476" s="12" t="s">
        <v>15</v>
      </c>
    </row>
    <row r="477" spans="1:9" x14ac:dyDescent="0.25">
      <c r="A477" s="15" t="s">
        <v>346</v>
      </c>
      <c r="B477" s="16" t="s">
        <v>12</v>
      </c>
      <c r="C477" s="34" t="s">
        <v>1390</v>
      </c>
      <c r="D477" s="24">
        <v>44563</v>
      </c>
      <c r="E477" s="23">
        <v>196372.5</v>
      </c>
      <c r="F477" s="20" t="s">
        <v>14</v>
      </c>
      <c r="G477" s="23">
        <v>0</v>
      </c>
      <c r="H477" s="23">
        <v>196372.5</v>
      </c>
      <c r="I477" s="12" t="s">
        <v>15</v>
      </c>
    </row>
    <row r="478" spans="1:9" x14ac:dyDescent="0.25">
      <c r="A478" s="15" t="s">
        <v>346</v>
      </c>
      <c r="B478" s="16" t="s">
        <v>12</v>
      </c>
      <c r="C478" s="34" t="s">
        <v>1391</v>
      </c>
      <c r="D478" s="24">
        <v>44563</v>
      </c>
      <c r="E478" s="23">
        <v>296303.65999999997</v>
      </c>
      <c r="F478" s="20" t="s">
        <v>14</v>
      </c>
      <c r="G478" s="23">
        <v>0</v>
      </c>
      <c r="H478" s="23">
        <v>296303.65999999997</v>
      </c>
      <c r="I478" s="12" t="s">
        <v>15</v>
      </c>
    </row>
    <row r="479" spans="1:9" x14ac:dyDescent="0.25">
      <c r="A479" s="15" t="s">
        <v>346</v>
      </c>
      <c r="B479" s="16" t="s">
        <v>12</v>
      </c>
      <c r="C479" s="34" t="s">
        <v>1392</v>
      </c>
      <c r="D479" s="24">
        <v>44563</v>
      </c>
      <c r="E479" s="23">
        <v>188936.15</v>
      </c>
      <c r="F479" s="20" t="s">
        <v>14</v>
      </c>
      <c r="G479" s="23">
        <v>0</v>
      </c>
      <c r="H479" s="23">
        <v>188936.15</v>
      </c>
      <c r="I479" s="12" t="s">
        <v>15</v>
      </c>
    </row>
    <row r="480" spans="1:9" x14ac:dyDescent="0.25">
      <c r="A480" s="15" t="s">
        <v>346</v>
      </c>
      <c r="B480" s="16" t="s">
        <v>12</v>
      </c>
      <c r="C480" s="34" t="s">
        <v>1393</v>
      </c>
      <c r="D480" s="24">
        <v>44563</v>
      </c>
      <c r="E480" s="23">
        <v>178500</v>
      </c>
      <c r="F480" s="20" t="s">
        <v>14</v>
      </c>
      <c r="G480" s="23">
        <v>0</v>
      </c>
      <c r="H480" s="23">
        <v>178500</v>
      </c>
      <c r="I480" s="12" t="s">
        <v>15</v>
      </c>
    </row>
    <row r="481" spans="1:9" x14ac:dyDescent="0.25">
      <c r="A481" s="15" t="s">
        <v>346</v>
      </c>
      <c r="B481" s="16" t="s">
        <v>12</v>
      </c>
      <c r="C481" s="34" t="s">
        <v>713</v>
      </c>
      <c r="D481" s="24">
        <v>44563</v>
      </c>
      <c r="E481" s="23">
        <v>171610.5</v>
      </c>
      <c r="F481" s="20" t="s">
        <v>14</v>
      </c>
      <c r="G481" s="23">
        <v>0</v>
      </c>
      <c r="H481" s="23">
        <v>171610.5</v>
      </c>
      <c r="I481" s="12" t="s">
        <v>15</v>
      </c>
    </row>
    <row r="482" spans="1:9" x14ac:dyDescent="0.25">
      <c r="A482" s="15" t="s">
        <v>346</v>
      </c>
      <c r="B482" s="16" t="s">
        <v>12</v>
      </c>
      <c r="C482" s="34" t="s">
        <v>1394</v>
      </c>
      <c r="D482" s="24">
        <v>44563</v>
      </c>
      <c r="E482" s="23">
        <v>1153087.29</v>
      </c>
      <c r="F482" s="20" t="s">
        <v>14</v>
      </c>
      <c r="G482" s="23">
        <v>0</v>
      </c>
      <c r="H482" s="23">
        <v>1153087.29</v>
      </c>
      <c r="I482" s="12" t="s">
        <v>15</v>
      </c>
    </row>
    <row r="483" spans="1:9" x14ac:dyDescent="0.25">
      <c r="A483" s="15" t="s">
        <v>346</v>
      </c>
      <c r="B483" s="16" t="s">
        <v>12</v>
      </c>
      <c r="C483" s="34" t="s">
        <v>1395</v>
      </c>
      <c r="D483" s="24">
        <v>44563</v>
      </c>
      <c r="E483" s="23">
        <v>2112000</v>
      </c>
      <c r="F483" s="20" t="s">
        <v>14</v>
      </c>
      <c r="G483" s="23">
        <v>0</v>
      </c>
      <c r="H483" s="23">
        <v>2112000</v>
      </c>
      <c r="I483" s="12" t="s">
        <v>15</v>
      </c>
    </row>
    <row r="484" spans="1:9" x14ac:dyDescent="0.25">
      <c r="A484" s="15" t="s">
        <v>346</v>
      </c>
      <c r="B484" s="16" t="s">
        <v>12</v>
      </c>
      <c r="C484" s="34" t="s">
        <v>1396</v>
      </c>
      <c r="D484" s="24">
        <v>44563</v>
      </c>
      <c r="E484" s="23">
        <v>46750</v>
      </c>
      <c r="F484" s="20" t="s">
        <v>14</v>
      </c>
      <c r="G484" s="23">
        <v>0</v>
      </c>
      <c r="H484" s="23">
        <v>46750</v>
      </c>
      <c r="I484" s="12" t="s">
        <v>15</v>
      </c>
    </row>
    <row r="485" spans="1:9" x14ac:dyDescent="0.25">
      <c r="A485" s="15" t="s">
        <v>346</v>
      </c>
      <c r="B485" s="16" t="s">
        <v>12</v>
      </c>
      <c r="C485" s="34" t="s">
        <v>1397</v>
      </c>
      <c r="D485" s="24">
        <v>44563</v>
      </c>
      <c r="E485" s="23">
        <v>725711.25</v>
      </c>
      <c r="F485" s="20" t="s">
        <v>14</v>
      </c>
      <c r="G485" s="23">
        <v>0</v>
      </c>
      <c r="H485" s="23">
        <v>725711.25</v>
      </c>
      <c r="I485" s="12" t="s">
        <v>15</v>
      </c>
    </row>
    <row r="486" spans="1:9" x14ac:dyDescent="0.25">
      <c r="A486" s="15" t="s">
        <v>346</v>
      </c>
      <c r="B486" s="16" t="s">
        <v>12</v>
      </c>
      <c r="C486" s="34" t="s">
        <v>1398</v>
      </c>
      <c r="D486" s="24">
        <v>44563</v>
      </c>
      <c r="E486" s="23">
        <v>114608.56</v>
      </c>
      <c r="F486" s="20" t="s">
        <v>14</v>
      </c>
      <c r="G486" s="23">
        <v>0</v>
      </c>
      <c r="H486" s="23">
        <v>114608.56</v>
      </c>
      <c r="I486" s="12" t="s">
        <v>15</v>
      </c>
    </row>
    <row r="487" spans="1:9" x14ac:dyDescent="0.25">
      <c r="A487" s="15" t="s">
        <v>346</v>
      </c>
      <c r="B487" s="16" t="s">
        <v>12</v>
      </c>
      <c r="C487" s="34" t="s">
        <v>1399</v>
      </c>
      <c r="D487" s="24">
        <v>44563</v>
      </c>
      <c r="E487" s="23">
        <v>498150</v>
      </c>
      <c r="F487" s="20" t="s">
        <v>14</v>
      </c>
      <c r="G487" s="23">
        <v>498150</v>
      </c>
      <c r="H487" s="23">
        <v>0</v>
      </c>
      <c r="I487" s="12" t="s">
        <v>21</v>
      </c>
    </row>
    <row r="488" spans="1:9" x14ac:dyDescent="0.25">
      <c r="A488" s="15" t="s">
        <v>346</v>
      </c>
      <c r="B488" s="16" t="s">
        <v>12</v>
      </c>
      <c r="C488" s="34" t="s">
        <v>1400</v>
      </c>
      <c r="D488" s="24">
        <v>44563</v>
      </c>
      <c r="E488" s="23">
        <v>93500</v>
      </c>
      <c r="F488" s="20" t="s">
        <v>14</v>
      </c>
      <c r="G488" s="23">
        <v>0</v>
      </c>
      <c r="H488" s="23">
        <v>93500</v>
      </c>
      <c r="I488" s="12" t="s">
        <v>15</v>
      </c>
    </row>
    <row r="489" spans="1:9" x14ac:dyDescent="0.25">
      <c r="A489" s="15" t="s">
        <v>346</v>
      </c>
      <c r="B489" s="16" t="s">
        <v>12</v>
      </c>
      <c r="C489" s="34" t="s">
        <v>1401</v>
      </c>
      <c r="D489" s="24">
        <v>44563</v>
      </c>
      <c r="E489" s="23">
        <v>232500</v>
      </c>
      <c r="F489" s="20" t="s">
        <v>14</v>
      </c>
      <c r="G489" s="23">
        <v>0</v>
      </c>
      <c r="H489" s="23">
        <v>232500</v>
      </c>
      <c r="I489" s="12" t="s">
        <v>15</v>
      </c>
    </row>
    <row r="490" spans="1:9" x14ac:dyDescent="0.25">
      <c r="A490" s="15" t="s">
        <v>346</v>
      </c>
      <c r="B490" s="16" t="s">
        <v>12</v>
      </c>
      <c r="C490" s="34" t="s">
        <v>1402</v>
      </c>
      <c r="D490" s="24">
        <v>44563</v>
      </c>
      <c r="E490" s="23">
        <v>251907.98</v>
      </c>
      <c r="F490" s="20" t="s">
        <v>14</v>
      </c>
      <c r="G490" s="23">
        <v>0</v>
      </c>
      <c r="H490" s="23">
        <v>251907.98</v>
      </c>
      <c r="I490" s="12" t="s">
        <v>15</v>
      </c>
    </row>
    <row r="491" spans="1:9" x14ac:dyDescent="0.25">
      <c r="A491" s="15" t="s">
        <v>346</v>
      </c>
      <c r="B491" s="16" t="s">
        <v>12</v>
      </c>
      <c r="C491" s="34" t="s">
        <v>1403</v>
      </c>
      <c r="D491" s="24">
        <v>44563</v>
      </c>
      <c r="E491" s="23">
        <v>140000</v>
      </c>
      <c r="F491" s="20" t="s">
        <v>14</v>
      </c>
      <c r="G491" s="23">
        <v>0</v>
      </c>
      <c r="H491" s="23">
        <v>140000</v>
      </c>
      <c r="I491" s="12" t="s">
        <v>15</v>
      </c>
    </row>
    <row r="492" spans="1:9" x14ac:dyDescent="0.25">
      <c r="A492" s="15" t="s">
        <v>346</v>
      </c>
      <c r="B492" s="16" t="s">
        <v>12</v>
      </c>
      <c r="C492" s="34" t="s">
        <v>1404</v>
      </c>
      <c r="D492" s="24">
        <v>44563</v>
      </c>
      <c r="E492" s="23">
        <v>166272.63</v>
      </c>
      <c r="F492" s="20" t="s">
        <v>14</v>
      </c>
      <c r="G492" s="23">
        <v>0</v>
      </c>
      <c r="H492" s="23">
        <v>166272.63</v>
      </c>
      <c r="I492" s="12" t="s">
        <v>15</v>
      </c>
    </row>
    <row r="493" spans="1:9" x14ac:dyDescent="0.25">
      <c r="A493" s="15" t="s">
        <v>346</v>
      </c>
      <c r="B493" s="16" t="s">
        <v>12</v>
      </c>
      <c r="C493" s="34" t="s">
        <v>1405</v>
      </c>
      <c r="D493" s="24">
        <v>44563</v>
      </c>
      <c r="E493" s="23">
        <v>86166.67</v>
      </c>
      <c r="F493" s="20" t="s">
        <v>14</v>
      </c>
      <c r="G493" s="23">
        <v>0</v>
      </c>
      <c r="H493" s="23">
        <v>86166.67</v>
      </c>
      <c r="I493" s="12" t="s">
        <v>15</v>
      </c>
    </row>
    <row r="494" spans="1:9" x14ac:dyDescent="0.25">
      <c r="A494" s="15" t="s">
        <v>346</v>
      </c>
      <c r="B494" s="16" t="s">
        <v>12</v>
      </c>
      <c r="C494" s="34" t="s">
        <v>389</v>
      </c>
      <c r="D494" s="24">
        <v>44563</v>
      </c>
      <c r="E494" s="23">
        <v>86166.67</v>
      </c>
      <c r="F494" s="20" t="s">
        <v>14</v>
      </c>
      <c r="G494" s="23">
        <v>0</v>
      </c>
      <c r="H494" s="23">
        <v>86166.67</v>
      </c>
      <c r="I494" s="12" t="s">
        <v>15</v>
      </c>
    </row>
    <row r="495" spans="1:9" x14ac:dyDescent="0.25">
      <c r="A495" s="15" t="s">
        <v>346</v>
      </c>
      <c r="B495" s="16" t="s">
        <v>12</v>
      </c>
      <c r="C495" s="34" t="s">
        <v>1406</v>
      </c>
      <c r="D495" s="24">
        <v>44563</v>
      </c>
      <c r="E495" s="23">
        <v>86166.67</v>
      </c>
      <c r="F495" s="20" t="s">
        <v>14</v>
      </c>
      <c r="G495" s="23">
        <v>0</v>
      </c>
      <c r="H495" s="23">
        <v>86166.67</v>
      </c>
      <c r="I495" s="12" t="s">
        <v>15</v>
      </c>
    </row>
    <row r="496" spans="1:9" x14ac:dyDescent="0.25">
      <c r="A496" s="15" t="s">
        <v>346</v>
      </c>
      <c r="B496" s="16" t="s">
        <v>12</v>
      </c>
      <c r="C496" s="34" t="s">
        <v>396</v>
      </c>
      <c r="D496" s="24">
        <v>44835</v>
      </c>
      <c r="E496" s="23">
        <v>219260</v>
      </c>
      <c r="F496" s="20" t="s">
        <v>14</v>
      </c>
      <c r="G496" s="23">
        <v>0</v>
      </c>
      <c r="H496" s="23">
        <v>219260</v>
      </c>
      <c r="I496" s="12" t="s">
        <v>15</v>
      </c>
    </row>
    <row r="497" spans="1:9" x14ac:dyDescent="0.25">
      <c r="A497" s="15" t="s">
        <v>346</v>
      </c>
      <c r="B497" s="16" t="s">
        <v>12</v>
      </c>
      <c r="C497" s="34" t="s">
        <v>1407</v>
      </c>
      <c r="D497" s="24">
        <v>44835</v>
      </c>
      <c r="E497" s="23">
        <v>196372.5</v>
      </c>
      <c r="F497" s="20" t="s">
        <v>14</v>
      </c>
      <c r="G497" s="23">
        <v>0</v>
      </c>
      <c r="H497" s="23">
        <v>196372.5</v>
      </c>
      <c r="I497" s="12" t="s">
        <v>15</v>
      </c>
    </row>
    <row r="498" spans="1:9" x14ac:dyDescent="0.25">
      <c r="A498" s="15" t="s">
        <v>346</v>
      </c>
      <c r="B498" s="16" t="s">
        <v>12</v>
      </c>
      <c r="C498" s="34" t="s">
        <v>398</v>
      </c>
      <c r="D498" s="24">
        <v>44866</v>
      </c>
      <c r="E498" s="23">
        <v>232500</v>
      </c>
      <c r="F498" s="20" t="s">
        <v>14</v>
      </c>
      <c r="G498" s="23">
        <v>0</v>
      </c>
      <c r="H498" s="23">
        <v>232500</v>
      </c>
      <c r="I498" s="12" t="s">
        <v>15</v>
      </c>
    </row>
    <row r="499" spans="1:9" x14ac:dyDescent="0.25">
      <c r="A499" s="15" t="s">
        <v>346</v>
      </c>
      <c r="B499" s="16" t="s">
        <v>12</v>
      </c>
      <c r="C499" s="34" t="s">
        <v>399</v>
      </c>
      <c r="D499" s="24">
        <v>44872</v>
      </c>
      <c r="E499" s="23">
        <v>78000</v>
      </c>
      <c r="F499" s="20" t="s">
        <v>14</v>
      </c>
      <c r="G499" s="23">
        <v>0</v>
      </c>
      <c r="H499" s="23">
        <v>78000</v>
      </c>
      <c r="I499" s="12" t="s">
        <v>15</v>
      </c>
    </row>
    <row r="500" spans="1:9" x14ac:dyDescent="0.25">
      <c r="A500" s="15" t="s">
        <v>346</v>
      </c>
      <c r="B500" s="16" t="s">
        <v>12</v>
      </c>
      <c r="C500" s="34" t="s">
        <v>400</v>
      </c>
      <c r="D500" s="24">
        <v>44882</v>
      </c>
      <c r="E500" s="23">
        <v>725711.25</v>
      </c>
      <c r="F500" s="20" t="s">
        <v>14</v>
      </c>
      <c r="G500" s="23">
        <v>0</v>
      </c>
      <c r="H500" s="23">
        <v>725711.25</v>
      </c>
      <c r="I500" s="12" t="s">
        <v>15</v>
      </c>
    </row>
    <row r="501" spans="1:9" x14ac:dyDescent="0.25">
      <c r="A501" s="15" t="s">
        <v>346</v>
      </c>
      <c r="B501" s="16" t="s">
        <v>12</v>
      </c>
      <c r="C501" s="34" t="s">
        <v>1526</v>
      </c>
      <c r="D501" s="24">
        <v>44988</v>
      </c>
      <c r="E501" s="23">
        <v>498150</v>
      </c>
      <c r="F501" s="20" t="s">
        <v>14</v>
      </c>
      <c r="G501" s="23">
        <v>0</v>
      </c>
      <c r="H501" s="23">
        <v>498150</v>
      </c>
      <c r="I501" s="12" t="s">
        <v>15</v>
      </c>
    </row>
    <row r="502" spans="1:9" x14ac:dyDescent="0.25">
      <c r="A502" s="15" t="s">
        <v>346</v>
      </c>
      <c r="B502" s="16" t="s">
        <v>12</v>
      </c>
      <c r="C502" s="34" t="s">
        <v>1525</v>
      </c>
      <c r="D502" s="24">
        <v>44988</v>
      </c>
      <c r="E502" s="23">
        <v>498150</v>
      </c>
      <c r="F502" s="20" t="s">
        <v>14</v>
      </c>
      <c r="G502" s="23">
        <v>0</v>
      </c>
      <c r="H502" s="23">
        <v>498150</v>
      </c>
      <c r="I502" s="12" t="s">
        <v>15</v>
      </c>
    </row>
    <row r="503" spans="1:9" x14ac:dyDescent="0.25">
      <c r="A503" s="15" t="s">
        <v>401</v>
      </c>
      <c r="B503" s="16" t="s">
        <v>12</v>
      </c>
      <c r="C503" s="16" t="s">
        <v>402</v>
      </c>
      <c r="D503" s="18">
        <v>43272</v>
      </c>
      <c r="E503" s="26">
        <v>13000</v>
      </c>
      <c r="F503" s="20" t="s">
        <v>14</v>
      </c>
      <c r="G503" s="36">
        <v>0</v>
      </c>
      <c r="H503" s="23">
        <v>13000</v>
      </c>
      <c r="I503" s="12" t="s">
        <v>19</v>
      </c>
    </row>
    <row r="504" spans="1:9" x14ac:dyDescent="0.25">
      <c r="A504" s="15" t="s">
        <v>401</v>
      </c>
      <c r="B504" s="16" t="s">
        <v>12</v>
      </c>
      <c r="C504" s="16" t="s">
        <v>403</v>
      </c>
      <c r="D504" s="18">
        <v>43272</v>
      </c>
      <c r="E504" s="26">
        <v>6150</v>
      </c>
      <c r="F504" s="20" t="s">
        <v>14</v>
      </c>
      <c r="G504" s="36">
        <v>0</v>
      </c>
      <c r="H504" s="23">
        <v>6150</v>
      </c>
      <c r="I504" s="12" t="s">
        <v>19</v>
      </c>
    </row>
    <row r="505" spans="1:9" x14ac:dyDescent="0.25">
      <c r="A505" s="15" t="s">
        <v>401</v>
      </c>
      <c r="B505" s="16" t="s">
        <v>12</v>
      </c>
      <c r="C505" s="17" t="s">
        <v>404</v>
      </c>
      <c r="D505" s="24">
        <v>43983</v>
      </c>
      <c r="E505" s="21">
        <v>20000</v>
      </c>
      <c r="F505" s="20" t="s">
        <v>14</v>
      </c>
      <c r="G505" s="36">
        <v>0</v>
      </c>
      <c r="H505" s="23">
        <v>20000</v>
      </c>
      <c r="I505" s="12" t="s">
        <v>19</v>
      </c>
    </row>
    <row r="506" spans="1:9" x14ac:dyDescent="0.25">
      <c r="A506" s="15" t="s">
        <v>401</v>
      </c>
      <c r="B506" s="16" t="s">
        <v>12</v>
      </c>
      <c r="C506" s="17" t="s">
        <v>405</v>
      </c>
      <c r="D506" s="24">
        <v>43983</v>
      </c>
      <c r="E506" s="21">
        <v>399950</v>
      </c>
      <c r="F506" s="20" t="s">
        <v>14</v>
      </c>
      <c r="G506" s="36">
        <v>0</v>
      </c>
      <c r="H506" s="23">
        <v>399950</v>
      </c>
      <c r="I506" s="12" t="s">
        <v>19</v>
      </c>
    </row>
    <row r="507" spans="1:9" x14ac:dyDescent="0.25">
      <c r="A507" s="15" t="s">
        <v>401</v>
      </c>
      <c r="B507" s="16" t="s">
        <v>12</v>
      </c>
      <c r="C507" s="17" t="s">
        <v>406</v>
      </c>
      <c r="D507" s="24">
        <v>43983</v>
      </c>
      <c r="E507" s="21">
        <v>23000</v>
      </c>
      <c r="F507" s="20" t="s">
        <v>14</v>
      </c>
      <c r="G507" s="36">
        <v>0</v>
      </c>
      <c r="H507" s="23">
        <v>23000</v>
      </c>
      <c r="I507" s="12" t="s">
        <v>19</v>
      </c>
    </row>
    <row r="508" spans="1:9" x14ac:dyDescent="0.25">
      <c r="A508" s="15" t="s">
        <v>401</v>
      </c>
      <c r="B508" s="16" t="s">
        <v>12</v>
      </c>
      <c r="C508" s="17" t="s">
        <v>407</v>
      </c>
      <c r="D508" s="24">
        <v>43983</v>
      </c>
      <c r="E508" s="21">
        <v>4600</v>
      </c>
      <c r="F508" s="20" t="s">
        <v>14</v>
      </c>
      <c r="G508" s="36">
        <v>0</v>
      </c>
      <c r="H508" s="23">
        <v>4600</v>
      </c>
      <c r="I508" s="12" t="s">
        <v>19</v>
      </c>
    </row>
    <row r="509" spans="1:9" x14ac:dyDescent="0.25">
      <c r="A509" s="15" t="s">
        <v>401</v>
      </c>
      <c r="B509" s="16" t="s">
        <v>12</v>
      </c>
      <c r="C509" s="17" t="s">
        <v>408</v>
      </c>
      <c r="D509" s="24">
        <v>43983</v>
      </c>
      <c r="E509" s="21">
        <v>5000</v>
      </c>
      <c r="F509" s="20" t="s">
        <v>14</v>
      </c>
      <c r="G509" s="36">
        <v>0</v>
      </c>
      <c r="H509" s="23">
        <v>5000</v>
      </c>
      <c r="I509" s="12" t="s">
        <v>19</v>
      </c>
    </row>
    <row r="510" spans="1:9" x14ac:dyDescent="0.25">
      <c r="A510" s="25" t="s">
        <v>409</v>
      </c>
      <c r="B510" s="16" t="s">
        <v>12</v>
      </c>
      <c r="C510" s="17" t="s">
        <v>410</v>
      </c>
      <c r="D510" s="24">
        <v>43983</v>
      </c>
      <c r="E510" s="21">
        <v>2100</v>
      </c>
      <c r="F510" s="20" t="s">
        <v>14</v>
      </c>
      <c r="G510" s="36">
        <v>0</v>
      </c>
      <c r="H510" s="23">
        <v>2100</v>
      </c>
      <c r="I510" s="12" t="s">
        <v>19</v>
      </c>
    </row>
    <row r="511" spans="1:9" x14ac:dyDescent="0.25">
      <c r="A511" s="25" t="s">
        <v>409</v>
      </c>
      <c r="B511" s="16" t="s">
        <v>12</v>
      </c>
      <c r="C511" s="17" t="s">
        <v>411</v>
      </c>
      <c r="D511" s="24">
        <v>44021</v>
      </c>
      <c r="E511" s="21">
        <v>301350</v>
      </c>
      <c r="F511" s="20" t="s">
        <v>14</v>
      </c>
      <c r="G511" s="36">
        <v>0</v>
      </c>
      <c r="H511" s="23">
        <v>301350</v>
      </c>
      <c r="I511" s="12" t="s">
        <v>19</v>
      </c>
    </row>
    <row r="512" spans="1:9" x14ac:dyDescent="0.25">
      <c r="A512" s="25" t="s">
        <v>409</v>
      </c>
      <c r="B512" s="16" t="s">
        <v>12</v>
      </c>
      <c r="C512" s="17" t="s">
        <v>1527</v>
      </c>
      <c r="D512" s="24">
        <v>45016</v>
      </c>
      <c r="E512" s="21">
        <v>405900</v>
      </c>
      <c r="F512" s="20" t="s">
        <v>14</v>
      </c>
      <c r="G512" s="36">
        <v>0</v>
      </c>
      <c r="H512" s="21">
        <v>405900</v>
      </c>
      <c r="I512" s="12" t="s">
        <v>15</v>
      </c>
    </row>
    <row r="513" spans="1:9" x14ac:dyDescent="0.25">
      <c r="A513" s="25" t="s">
        <v>409</v>
      </c>
      <c r="B513" s="16" t="s">
        <v>12</v>
      </c>
      <c r="C513" s="17" t="s">
        <v>412</v>
      </c>
      <c r="D513" s="24">
        <v>44409</v>
      </c>
      <c r="E513" s="21">
        <v>391125</v>
      </c>
      <c r="F513" s="20" t="s">
        <v>14</v>
      </c>
      <c r="G513" s="36">
        <v>0</v>
      </c>
      <c r="H513" s="23">
        <v>391125</v>
      </c>
      <c r="I513" s="12" t="s">
        <v>15</v>
      </c>
    </row>
    <row r="514" spans="1:9" x14ac:dyDescent="0.25">
      <c r="A514" s="25" t="s">
        <v>409</v>
      </c>
      <c r="B514" s="16" t="s">
        <v>12</v>
      </c>
      <c r="C514" s="17" t="s">
        <v>413</v>
      </c>
      <c r="D514" s="24">
        <v>44409</v>
      </c>
      <c r="E514" s="21">
        <v>268700</v>
      </c>
      <c r="F514" s="20" t="s">
        <v>14</v>
      </c>
      <c r="G514" s="36">
        <v>0</v>
      </c>
      <c r="H514" s="23">
        <v>268700</v>
      </c>
      <c r="I514" s="12" t="s">
        <v>15</v>
      </c>
    </row>
    <row r="515" spans="1:9" x14ac:dyDescent="0.25">
      <c r="A515" s="25" t="s">
        <v>409</v>
      </c>
      <c r="B515" s="16" t="s">
        <v>12</v>
      </c>
      <c r="C515" s="17" t="s">
        <v>414</v>
      </c>
      <c r="D515" s="24">
        <v>44409</v>
      </c>
      <c r="E515" s="21">
        <v>365200</v>
      </c>
      <c r="F515" s="20" t="s">
        <v>14</v>
      </c>
      <c r="G515" s="36">
        <v>0</v>
      </c>
      <c r="H515" s="23">
        <v>365200</v>
      </c>
      <c r="I515" s="12" t="s">
        <v>15</v>
      </c>
    </row>
    <row r="516" spans="1:9" x14ac:dyDescent="0.25">
      <c r="A516" s="25" t="s">
        <v>409</v>
      </c>
      <c r="B516" s="16" t="s">
        <v>12</v>
      </c>
      <c r="C516" s="17" t="s">
        <v>360</v>
      </c>
      <c r="D516" s="24">
        <v>44409</v>
      </c>
      <c r="E516" s="21">
        <v>455085</v>
      </c>
      <c r="F516" s="20" t="s">
        <v>14</v>
      </c>
      <c r="G516" s="36">
        <v>0</v>
      </c>
      <c r="H516" s="23">
        <v>455085</v>
      </c>
      <c r="I516" s="12" t="s">
        <v>15</v>
      </c>
    </row>
    <row r="517" spans="1:9" x14ac:dyDescent="0.25">
      <c r="A517" s="25" t="s">
        <v>409</v>
      </c>
      <c r="B517" s="16" t="s">
        <v>12</v>
      </c>
      <c r="C517" s="17" t="s">
        <v>361</v>
      </c>
      <c r="D517" s="24">
        <v>44409</v>
      </c>
      <c r="E517" s="21">
        <v>34150</v>
      </c>
      <c r="F517" s="20" t="s">
        <v>14</v>
      </c>
      <c r="G517" s="36">
        <v>0</v>
      </c>
      <c r="H517" s="23">
        <v>34150</v>
      </c>
      <c r="I517" s="12" t="s">
        <v>15</v>
      </c>
    </row>
    <row r="518" spans="1:9" x14ac:dyDescent="0.25">
      <c r="A518" s="25" t="s">
        <v>409</v>
      </c>
      <c r="B518" s="16" t="s">
        <v>12</v>
      </c>
      <c r="C518" s="17" t="s">
        <v>415</v>
      </c>
      <c r="D518" s="24">
        <v>44409</v>
      </c>
      <c r="E518" s="21">
        <v>166050</v>
      </c>
      <c r="F518" s="20" t="s">
        <v>14</v>
      </c>
      <c r="G518" s="36">
        <v>0</v>
      </c>
      <c r="H518" s="23">
        <v>166050</v>
      </c>
      <c r="I518" s="12" t="s">
        <v>15</v>
      </c>
    </row>
    <row r="519" spans="1:9" x14ac:dyDescent="0.25">
      <c r="A519" s="25" t="s">
        <v>409</v>
      </c>
      <c r="B519" s="16" t="s">
        <v>12</v>
      </c>
      <c r="C519" s="17" t="s">
        <v>416</v>
      </c>
      <c r="D519" s="24">
        <v>44409</v>
      </c>
      <c r="E519" s="21">
        <v>55350</v>
      </c>
      <c r="F519" s="20" t="s">
        <v>14</v>
      </c>
      <c r="G519" s="36">
        <v>0</v>
      </c>
      <c r="H519" s="23">
        <v>55350</v>
      </c>
      <c r="I519" s="12" t="s">
        <v>15</v>
      </c>
    </row>
    <row r="520" spans="1:9" x14ac:dyDescent="0.25">
      <c r="A520" s="25" t="s">
        <v>409</v>
      </c>
      <c r="B520" s="16" t="s">
        <v>12</v>
      </c>
      <c r="C520" s="17" t="s">
        <v>417</v>
      </c>
      <c r="D520" s="24">
        <v>44409</v>
      </c>
      <c r="E520" s="21">
        <v>114990</v>
      </c>
      <c r="F520" s="20" t="s">
        <v>14</v>
      </c>
      <c r="G520" s="36">
        <v>0</v>
      </c>
      <c r="H520" s="23">
        <v>114990</v>
      </c>
      <c r="I520" s="12" t="s">
        <v>15</v>
      </c>
    </row>
    <row r="521" spans="1:9" x14ac:dyDescent="0.25">
      <c r="A521" s="25" t="s">
        <v>409</v>
      </c>
      <c r="B521" s="16" t="s">
        <v>12</v>
      </c>
      <c r="C521" s="17" t="s">
        <v>418</v>
      </c>
      <c r="D521" s="24">
        <v>44409</v>
      </c>
      <c r="E521" s="21">
        <v>72500</v>
      </c>
      <c r="F521" s="20" t="s">
        <v>14</v>
      </c>
      <c r="G521" s="36">
        <v>0</v>
      </c>
      <c r="H521" s="23">
        <v>72500</v>
      </c>
      <c r="I521" s="12" t="s">
        <v>15</v>
      </c>
    </row>
    <row r="522" spans="1:9" x14ac:dyDescent="0.25">
      <c r="A522" s="25" t="s">
        <v>409</v>
      </c>
      <c r="B522" s="16" t="s">
        <v>12</v>
      </c>
      <c r="C522" s="17" t="s">
        <v>1408</v>
      </c>
      <c r="D522" s="24">
        <v>44928</v>
      </c>
      <c r="E522" s="21">
        <v>668270</v>
      </c>
      <c r="F522" s="20" t="s">
        <v>14</v>
      </c>
      <c r="G522" s="36">
        <v>0</v>
      </c>
      <c r="H522" s="21">
        <v>668270</v>
      </c>
      <c r="I522" s="12" t="s">
        <v>15</v>
      </c>
    </row>
    <row r="523" spans="1:9" x14ac:dyDescent="0.25">
      <c r="A523" s="25" t="s">
        <v>409</v>
      </c>
      <c r="B523" s="16" t="s">
        <v>12</v>
      </c>
      <c r="C523" s="17" t="s">
        <v>1409</v>
      </c>
      <c r="D523" s="24">
        <v>44928</v>
      </c>
      <c r="E523" s="21">
        <v>299215</v>
      </c>
      <c r="F523" s="20" t="s">
        <v>14</v>
      </c>
      <c r="G523" s="36">
        <v>0</v>
      </c>
      <c r="H523" s="21">
        <v>299215</v>
      </c>
      <c r="I523" s="12" t="s">
        <v>15</v>
      </c>
    </row>
    <row r="524" spans="1:9" x14ac:dyDescent="0.25">
      <c r="A524" s="25" t="s">
        <v>409</v>
      </c>
      <c r="B524" s="16" t="s">
        <v>12</v>
      </c>
      <c r="C524" s="17" t="s">
        <v>1410</v>
      </c>
      <c r="D524" s="24">
        <v>44928</v>
      </c>
      <c r="E524" s="21">
        <v>613155</v>
      </c>
      <c r="F524" s="20" t="s">
        <v>14</v>
      </c>
      <c r="G524" s="36">
        <v>0</v>
      </c>
      <c r="H524" s="21">
        <v>613155</v>
      </c>
      <c r="I524" s="12" t="s">
        <v>15</v>
      </c>
    </row>
    <row r="525" spans="1:9" x14ac:dyDescent="0.25">
      <c r="A525" s="25" t="s">
        <v>409</v>
      </c>
      <c r="B525" s="16" t="s">
        <v>12</v>
      </c>
      <c r="C525" s="17" t="s">
        <v>1411</v>
      </c>
      <c r="D525" s="24">
        <v>44928</v>
      </c>
      <c r="E525" s="21">
        <v>13000</v>
      </c>
      <c r="F525" s="20" t="s">
        <v>14</v>
      </c>
      <c r="G525" s="36">
        <v>0</v>
      </c>
      <c r="H525" s="21">
        <v>13000</v>
      </c>
      <c r="I525" s="12" t="s">
        <v>15</v>
      </c>
    </row>
    <row r="526" spans="1:9" x14ac:dyDescent="0.25">
      <c r="A526" s="25" t="s">
        <v>409</v>
      </c>
      <c r="B526" s="16" t="s">
        <v>12</v>
      </c>
      <c r="C526" s="17" t="s">
        <v>1412</v>
      </c>
      <c r="D526" s="24">
        <v>44928</v>
      </c>
      <c r="E526" s="21">
        <v>36900</v>
      </c>
      <c r="F526" s="20" t="s">
        <v>14</v>
      </c>
      <c r="G526" s="36">
        <v>0</v>
      </c>
      <c r="H526" s="21">
        <v>36900</v>
      </c>
      <c r="I526" s="12" t="s">
        <v>15</v>
      </c>
    </row>
    <row r="527" spans="1:9" x14ac:dyDescent="0.25">
      <c r="A527" s="25" t="s">
        <v>409</v>
      </c>
      <c r="B527" s="16" t="s">
        <v>12</v>
      </c>
      <c r="C527" s="17" t="s">
        <v>1413</v>
      </c>
      <c r="D527" s="24">
        <v>44928</v>
      </c>
      <c r="E527" s="21">
        <v>36900</v>
      </c>
      <c r="F527" s="20" t="s">
        <v>14</v>
      </c>
      <c r="G527" s="36">
        <v>0</v>
      </c>
      <c r="H527" s="21">
        <v>36900</v>
      </c>
      <c r="I527" s="12" t="s">
        <v>15</v>
      </c>
    </row>
    <row r="528" spans="1:9" x14ac:dyDescent="0.25">
      <c r="A528" s="25" t="s">
        <v>409</v>
      </c>
      <c r="B528" s="16" t="s">
        <v>12</v>
      </c>
      <c r="C528" s="17" t="s">
        <v>1414</v>
      </c>
      <c r="D528" s="24">
        <v>44928</v>
      </c>
      <c r="E528" s="21">
        <v>135300</v>
      </c>
      <c r="F528" s="20" t="s">
        <v>14</v>
      </c>
      <c r="G528" s="36">
        <v>0</v>
      </c>
      <c r="H528" s="21">
        <v>135300</v>
      </c>
      <c r="I528" s="12" t="s">
        <v>15</v>
      </c>
    </row>
    <row r="529" spans="1:9" x14ac:dyDescent="0.25">
      <c r="A529" s="25" t="s">
        <v>409</v>
      </c>
      <c r="B529" s="16" t="s">
        <v>12</v>
      </c>
      <c r="C529" s="17" t="s">
        <v>419</v>
      </c>
      <c r="D529" s="24">
        <v>44409</v>
      </c>
      <c r="E529" s="21">
        <v>250550</v>
      </c>
      <c r="F529" s="20" t="s">
        <v>14</v>
      </c>
      <c r="G529" s="36">
        <v>0</v>
      </c>
      <c r="H529" s="23">
        <v>250550</v>
      </c>
      <c r="I529" s="12" t="s">
        <v>15</v>
      </c>
    </row>
    <row r="530" spans="1:9" x14ac:dyDescent="0.25">
      <c r="A530" s="25" t="s">
        <v>409</v>
      </c>
      <c r="B530" s="16" t="s">
        <v>12</v>
      </c>
      <c r="C530" s="17" t="s">
        <v>420</v>
      </c>
      <c r="D530" s="24">
        <v>44409</v>
      </c>
      <c r="E530" s="21">
        <v>20295</v>
      </c>
      <c r="F530" s="20" t="s">
        <v>14</v>
      </c>
      <c r="G530" s="36">
        <v>0</v>
      </c>
      <c r="H530" s="23">
        <v>20295</v>
      </c>
      <c r="I530" s="12" t="s">
        <v>15</v>
      </c>
    </row>
    <row r="531" spans="1:9" x14ac:dyDescent="0.25">
      <c r="A531" s="25" t="s">
        <v>421</v>
      </c>
      <c r="B531" s="16" t="s">
        <v>12</v>
      </c>
      <c r="C531" s="17" t="s">
        <v>422</v>
      </c>
      <c r="D531" s="24">
        <v>44348</v>
      </c>
      <c r="E531" s="21">
        <v>187672.04</v>
      </c>
      <c r="F531" s="20" t="s">
        <v>14</v>
      </c>
      <c r="G531" s="36">
        <v>0</v>
      </c>
      <c r="H531" s="21">
        <v>187672.04</v>
      </c>
      <c r="I531" s="12" t="s">
        <v>15</v>
      </c>
    </row>
    <row r="532" spans="1:9" x14ac:dyDescent="0.25">
      <c r="A532" s="25" t="s">
        <v>421</v>
      </c>
      <c r="B532" s="16" t="s">
        <v>12</v>
      </c>
      <c r="C532" s="17" t="s">
        <v>1547</v>
      </c>
      <c r="D532" s="24">
        <v>45016</v>
      </c>
      <c r="E532" s="21">
        <v>32981.81</v>
      </c>
      <c r="F532" s="20" t="s">
        <v>14</v>
      </c>
      <c r="G532" s="21">
        <v>0</v>
      </c>
      <c r="H532" s="21">
        <v>32981.81</v>
      </c>
      <c r="I532" s="12" t="s">
        <v>15</v>
      </c>
    </row>
    <row r="533" spans="1:9" x14ac:dyDescent="0.25">
      <c r="A533" s="15" t="s">
        <v>423</v>
      </c>
      <c r="B533" s="16" t="s">
        <v>12</v>
      </c>
      <c r="C533" s="37" t="s">
        <v>424</v>
      </c>
      <c r="D533" s="38">
        <v>44435</v>
      </c>
      <c r="E533" s="39">
        <v>551499.96</v>
      </c>
      <c r="F533" s="20" t="s">
        <v>14</v>
      </c>
      <c r="G533" s="36">
        <v>0</v>
      </c>
      <c r="H533" s="23">
        <v>551499.96</v>
      </c>
      <c r="I533" s="12" t="s">
        <v>15</v>
      </c>
    </row>
    <row r="534" spans="1:9" x14ac:dyDescent="0.25">
      <c r="A534" s="15" t="s">
        <v>423</v>
      </c>
      <c r="B534" s="16" t="s">
        <v>12</v>
      </c>
      <c r="C534" s="37" t="s">
        <v>55</v>
      </c>
      <c r="D534" s="38" t="s">
        <v>1340</v>
      </c>
      <c r="E534" s="39">
        <v>7031563.2999999998</v>
      </c>
      <c r="F534" s="20" t="s">
        <v>14</v>
      </c>
      <c r="G534" s="36">
        <v>0</v>
      </c>
      <c r="H534" s="39">
        <v>7031563.2999999998</v>
      </c>
      <c r="I534" s="12" t="s">
        <v>15</v>
      </c>
    </row>
    <row r="535" spans="1:9" x14ac:dyDescent="0.25">
      <c r="A535" s="15" t="s">
        <v>423</v>
      </c>
      <c r="B535" s="16" t="s">
        <v>12</v>
      </c>
      <c r="C535" s="37" t="s">
        <v>1415</v>
      </c>
      <c r="D535" s="38" t="s">
        <v>1340</v>
      </c>
      <c r="E535" s="39">
        <v>32000</v>
      </c>
      <c r="F535" s="20" t="s">
        <v>14</v>
      </c>
      <c r="G535" s="36">
        <v>0</v>
      </c>
      <c r="H535" s="39">
        <v>32000</v>
      </c>
      <c r="I535" s="12" t="s">
        <v>15</v>
      </c>
    </row>
    <row r="536" spans="1:9" x14ac:dyDescent="0.25">
      <c r="A536" s="15" t="s">
        <v>423</v>
      </c>
      <c r="B536" s="16" t="s">
        <v>12</v>
      </c>
      <c r="C536" s="37" t="s">
        <v>426</v>
      </c>
      <c r="D536" s="38">
        <v>44855</v>
      </c>
      <c r="E536" s="39">
        <v>20558.330000000002</v>
      </c>
      <c r="F536" s="20" t="s">
        <v>14</v>
      </c>
      <c r="G536" s="39">
        <v>20558.330000000002</v>
      </c>
      <c r="H536" s="39">
        <v>0</v>
      </c>
      <c r="I536" s="12" t="s">
        <v>15</v>
      </c>
    </row>
    <row r="537" spans="1:9" x14ac:dyDescent="0.25">
      <c r="A537" s="15" t="s">
        <v>427</v>
      </c>
      <c r="B537" s="16" t="s">
        <v>12</v>
      </c>
      <c r="C537" s="16" t="s">
        <v>428</v>
      </c>
      <c r="D537" s="18">
        <v>43305</v>
      </c>
      <c r="E537" s="26">
        <v>205200</v>
      </c>
      <c r="F537" s="20" t="s">
        <v>14</v>
      </c>
      <c r="G537" s="36">
        <v>0</v>
      </c>
      <c r="H537" s="23">
        <v>205200</v>
      </c>
      <c r="I537" s="12" t="s">
        <v>15</v>
      </c>
    </row>
    <row r="538" spans="1:9" x14ac:dyDescent="0.25">
      <c r="A538" s="15" t="s">
        <v>429</v>
      </c>
      <c r="B538" s="16" t="s">
        <v>12</v>
      </c>
      <c r="C538" s="16" t="s">
        <v>430</v>
      </c>
      <c r="D538" s="18">
        <v>44348</v>
      </c>
      <c r="E538" s="26">
        <v>100000</v>
      </c>
      <c r="F538" s="20" t="s">
        <v>14</v>
      </c>
      <c r="G538" s="36">
        <v>0</v>
      </c>
      <c r="H538" s="23">
        <v>100000</v>
      </c>
      <c r="I538" s="12" t="s">
        <v>15</v>
      </c>
    </row>
    <row r="539" spans="1:9" x14ac:dyDescent="0.25">
      <c r="A539" s="15" t="s">
        <v>429</v>
      </c>
      <c r="B539" s="16" t="s">
        <v>12</v>
      </c>
      <c r="C539" s="37" t="s">
        <v>336</v>
      </c>
      <c r="D539" s="18">
        <v>44896</v>
      </c>
      <c r="E539" s="26">
        <v>3000000</v>
      </c>
      <c r="F539" s="20" t="s">
        <v>14</v>
      </c>
      <c r="G539" s="26">
        <v>3000000</v>
      </c>
      <c r="H539" s="26">
        <v>0</v>
      </c>
      <c r="I539" s="12" t="s">
        <v>21</v>
      </c>
    </row>
    <row r="540" spans="1:9" x14ac:dyDescent="0.25">
      <c r="A540" s="15" t="s">
        <v>429</v>
      </c>
      <c r="B540" s="16" t="s">
        <v>12</v>
      </c>
      <c r="C540" s="37" t="s">
        <v>1416</v>
      </c>
      <c r="D540" s="18">
        <v>44928</v>
      </c>
      <c r="E540" s="26">
        <v>48000</v>
      </c>
      <c r="F540" s="20" t="s">
        <v>14</v>
      </c>
      <c r="G540" s="36">
        <v>0</v>
      </c>
      <c r="H540" s="26">
        <v>48000</v>
      </c>
      <c r="I540" s="12" t="s">
        <v>15</v>
      </c>
    </row>
    <row r="541" spans="1:9" x14ac:dyDescent="0.25">
      <c r="A541" s="15" t="s">
        <v>434</v>
      </c>
      <c r="B541" s="16" t="s">
        <v>12</v>
      </c>
      <c r="C541" s="17" t="s">
        <v>435</v>
      </c>
      <c r="D541" s="18">
        <v>44105</v>
      </c>
      <c r="E541" s="26">
        <v>32000</v>
      </c>
      <c r="F541" s="20" t="s">
        <v>14</v>
      </c>
      <c r="G541" s="21">
        <v>0</v>
      </c>
      <c r="H541" s="23">
        <v>32000</v>
      </c>
      <c r="I541" s="12" t="s">
        <v>19</v>
      </c>
    </row>
    <row r="542" spans="1:9" x14ac:dyDescent="0.25">
      <c r="A542" s="15" t="s">
        <v>434</v>
      </c>
      <c r="B542" s="16" t="s">
        <v>12</v>
      </c>
      <c r="C542" s="17" t="s">
        <v>52</v>
      </c>
      <c r="D542" s="24">
        <v>44105</v>
      </c>
      <c r="E542" s="26">
        <v>16000</v>
      </c>
      <c r="F542" s="20" t="s">
        <v>14</v>
      </c>
      <c r="G542" s="21">
        <v>0</v>
      </c>
      <c r="H542" s="23">
        <v>16000</v>
      </c>
      <c r="I542" s="12" t="s">
        <v>19</v>
      </c>
    </row>
    <row r="543" spans="1:9" x14ac:dyDescent="0.25">
      <c r="A543" s="15" t="s">
        <v>434</v>
      </c>
      <c r="B543" s="16" t="s">
        <v>12</v>
      </c>
      <c r="C543" s="17" t="s">
        <v>436</v>
      </c>
      <c r="D543" s="24">
        <v>44105</v>
      </c>
      <c r="E543" s="26">
        <v>76000</v>
      </c>
      <c r="F543" s="20" t="s">
        <v>14</v>
      </c>
      <c r="G543" s="21">
        <v>0</v>
      </c>
      <c r="H543" s="23">
        <v>76000</v>
      </c>
      <c r="I543" s="12" t="s">
        <v>19</v>
      </c>
    </row>
    <row r="544" spans="1:9" x14ac:dyDescent="0.25">
      <c r="A544" s="15" t="s">
        <v>434</v>
      </c>
      <c r="B544" s="16" t="s">
        <v>12</v>
      </c>
      <c r="C544" s="17" t="s">
        <v>437</v>
      </c>
      <c r="D544" s="24">
        <v>44317</v>
      </c>
      <c r="E544" s="26">
        <v>44000</v>
      </c>
      <c r="F544" s="20" t="s">
        <v>14</v>
      </c>
      <c r="G544" s="21">
        <v>0</v>
      </c>
      <c r="H544" s="23">
        <v>44000</v>
      </c>
      <c r="I544" s="12" t="s">
        <v>15</v>
      </c>
    </row>
    <row r="545" spans="1:9" x14ac:dyDescent="0.25">
      <c r="A545" s="15" t="s">
        <v>434</v>
      </c>
      <c r="B545" s="16" t="s">
        <v>12</v>
      </c>
      <c r="C545" s="17" t="s">
        <v>438</v>
      </c>
      <c r="D545" s="24">
        <v>44317</v>
      </c>
      <c r="E545" s="26">
        <v>28000</v>
      </c>
      <c r="F545" s="20" t="s">
        <v>14</v>
      </c>
      <c r="G545" s="21">
        <v>0</v>
      </c>
      <c r="H545" s="23">
        <v>28000</v>
      </c>
      <c r="I545" s="12" t="s">
        <v>15</v>
      </c>
    </row>
    <row r="546" spans="1:9" x14ac:dyDescent="0.25">
      <c r="A546" s="15" t="s">
        <v>434</v>
      </c>
      <c r="B546" s="16" t="s">
        <v>12</v>
      </c>
      <c r="C546" s="17" t="s">
        <v>439</v>
      </c>
      <c r="D546" s="24">
        <v>44317</v>
      </c>
      <c r="E546" s="26">
        <v>18000</v>
      </c>
      <c r="F546" s="20" t="s">
        <v>14</v>
      </c>
      <c r="G546" s="21">
        <v>0</v>
      </c>
      <c r="H546" s="23">
        <v>18000</v>
      </c>
      <c r="I546" s="12" t="s">
        <v>15</v>
      </c>
    </row>
    <row r="547" spans="1:9" x14ac:dyDescent="0.25">
      <c r="A547" s="15" t="s">
        <v>434</v>
      </c>
      <c r="B547" s="16" t="s">
        <v>12</v>
      </c>
      <c r="C547" s="17" t="s">
        <v>440</v>
      </c>
      <c r="D547" s="24">
        <v>44348</v>
      </c>
      <c r="E547" s="26">
        <v>28000</v>
      </c>
      <c r="F547" s="20" t="s">
        <v>14</v>
      </c>
      <c r="G547" s="21">
        <v>0</v>
      </c>
      <c r="H547" s="23">
        <v>28000</v>
      </c>
      <c r="I547" s="12" t="s">
        <v>15</v>
      </c>
    </row>
    <row r="548" spans="1:9" x14ac:dyDescent="0.25">
      <c r="A548" s="15" t="s">
        <v>434</v>
      </c>
      <c r="B548" s="16" t="s">
        <v>12</v>
      </c>
      <c r="C548" s="17" t="s">
        <v>441</v>
      </c>
      <c r="D548" s="24">
        <v>44902</v>
      </c>
      <c r="E548" s="26">
        <v>16000</v>
      </c>
      <c r="F548" s="20" t="s">
        <v>14</v>
      </c>
      <c r="G548" s="21">
        <v>0</v>
      </c>
      <c r="H548" s="26">
        <v>16000</v>
      </c>
      <c r="I548" s="12" t="s">
        <v>15</v>
      </c>
    </row>
    <row r="549" spans="1:9" x14ac:dyDescent="0.25">
      <c r="A549" s="15" t="s">
        <v>434</v>
      </c>
      <c r="B549" s="16" t="s">
        <v>12</v>
      </c>
      <c r="C549" s="17" t="s">
        <v>1417</v>
      </c>
      <c r="D549" s="24">
        <v>44902</v>
      </c>
      <c r="E549" s="26">
        <v>32000</v>
      </c>
      <c r="F549" s="20" t="s">
        <v>14</v>
      </c>
      <c r="G549" s="21">
        <v>0</v>
      </c>
      <c r="H549" s="26">
        <v>32000</v>
      </c>
      <c r="I549" s="12" t="s">
        <v>15</v>
      </c>
    </row>
    <row r="550" spans="1:9" x14ac:dyDescent="0.25">
      <c r="A550" s="15" t="s">
        <v>434</v>
      </c>
      <c r="B550" s="16" t="s">
        <v>12</v>
      </c>
      <c r="C550" s="17" t="s">
        <v>442</v>
      </c>
      <c r="D550" s="24">
        <v>44902</v>
      </c>
      <c r="E550" s="26">
        <v>16000</v>
      </c>
      <c r="F550" s="20" t="s">
        <v>14</v>
      </c>
      <c r="G550" s="21">
        <v>0</v>
      </c>
      <c r="H550" s="26">
        <v>16000</v>
      </c>
      <c r="I550" s="12" t="s">
        <v>15</v>
      </c>
    </row>
    <row r="551" spans="1:9" x14ac:dyDescent="0.25">
      <c r="A551" s="15" t="s">
        <v>434</v>
      </c>
      <c r="B551" s="16" t="s">
        <v>12</v>
      </c>
      <c r="C551" s="17" t="s">
        <v>443</v>
      </c>
      <c r="D551" s="24">
        <v>44902</v>
      </c>
      <c r="E551" s="26">
        <v>28000</v>
      </c>
      <c r="F551" s="20" t="s">
        <v>14</v>
      </c>
      <c r="G551" s="21">
        <v>0</v>
      </c>
      <c r="H551" s="26">
        <v>28000</v>
      </c>
      <c r="I551" s="12" t="s">
        <v>15</v>
      </c>
    </row>
    <row r="552" spans="1:9" x14ac:dyDescent="0.25">
      <c r="A552" s="15" t="s">
        <v>434</v>
      </c>
      <c r="B552" s="16" t="s">
        <v>12</v>
      </c>
      <c r="C552" s="17" t="s">
        <v>444</v>
      </c>
      <c r="D552" s="24">
        <v>44928</v>
      </c>
      <c r="E552" s="26">
        <v>44000</v>
      </c>
      <c r="F552" s="20" t="s">
        <v>14</v>
      </c>
      <c r="G552" s="21">
        <v>0</v>
      </c>
      <c r="H552" s="26">
        <v>44000</v>
      </c>
      <c r="I552" s="12" t="s">
        <v>15</v>
      </c>
    </row>
    <row r="553" spans="1:9" x14ac:dyDescent="0.25">
      <c r="A553" s="15" t="s">
        <v>445</v>
      </c>
      <c r="B553" s="16" t="s">
        <v>12</v>
      </c>
      <c r="C553" s="17">
        <v>250019</v>
      </c>
      <c r="D553" s="24">
        <v>43282</v>
      </c>
      <c r="E553" s="21">
        <v>79275</v>
      </c>
      <c r="F553" s="20" t="s">
        <v>14</v>
      </c>
      <c r="G553" s="21">
        <v>0</v>
      </c>
      <c r="H553" s="23">
        <v>79275</v>
      </c>
      <c r="I553" s="12" t="s">
        <v>19</v>
      </c>
    </row>
    <row r="554" spans="1:9" x14ac:dyDescent="0.25">
      <c r="A554" s="15" t="s">
        <v>445</v>
      </c>
      <c r="B554" s="16" t="s">
        <v>12</v>
      </c>
      <c r="C554" s="17" t="s">
        <v>446</v>
      </c>
      <c r="D554" s="24">
        <v>43550</v>
      </c>
      <c r="E554" s="21">
        <v>104550</v>
      </c>
      <c r="F554" s="20" t="s">
        <v>14</v>
      </c>
      <c r="G554" s="21">
        <v>0</v>
      </c>
      <c r="H554" s="23">
        <v>104550</v>
      </c>
      <c r="I554" s="12" t="s">
        <v>19</v>
      </c>
    </row>
    <row r="555" spans="1:9" x14ac:dyDescent="0.25">
      <c r="A555" s="15" t="s">
        <v>445</v>
      </c>
      <c r="B555" s="16" t="s">
        <v>12</v>
      </c>
      <c r="C555" s="17">
        <v>303528</v>
      </c>
      <c r="D555" s="24">
        <v>43983</v>
      </c>
      <c r="E555" s="21">
        <v>8400</v>
      </c>
      <c r="F555" s="20" t="s">
        <v>14</v>
      </c>
      <c r="G555" s="21">
        <v>0</v>
      </c>
      <c r="H555" s="23">
        <v>8400</v>
      </c>
      <c r="I555" s="12" t="s">
        <v>19</v>
      </c>
    </row>
    <row r="556" spans="1:9" x14ac:dyDescent="0.25">
      <c r="A556" s="15" t="s">
        <v>445</v>
      </c>
      <c r="B556" s="16" t="s">
        <v>12</v>
      </c>
      <c r="C556" s="17">
        <v>303530</v>
      </c>
      <c r="D556" s="24">
        <v>43983</v>
      </c>
      <c r="E556" s="21">
        <v>6360</v>
      </c>
      <c r="F556" s="20" t="s">
        <v>14</v>
      </c>
      <c r="G556" s="21">
        <v>0</v>
      </c>
      <c r="H556" s="23">
        <v>6360</v>
      </c>
      <c r="I556" s="12" t="s">
        <v>19</v>
      </c>
    </row>
    <row r="557" spans="1:9" x14ac:dyDescent="0.25">
      <c r="A557" s="15" t="s">
        <v>445</v>
      </c>
      <c r="B557" s="16" t="s">
        <v>12</v>
      </c>
      <c r="C557" s="17">
        <v>303531</v>
      </c>
      <c r="D557" s="24">
        <v>43983</v>
      </c>
      <c r="E557" s="21">
        <v>4980</v>
      </c>
      <c r="F557" s="20" t="s">
        <v>14</v>
      </c>
      <c r="G557" s="21">
        <v>0</v>
      </c>
      <c r="H557" s="23">
        <v>4980</v>
      </c>
      <c r="I557" s="12" t="s">
        <v>19</v>
      </c>
    </row>
    <row r="558" spans="1:9" x14ac:dyDescent="0.25">
      <c r="A558" s="15" t="s">
        <v>445</v>
      </c>
      <c r="B558" s="16" t="s">
        <v>12</v>
      </c>
      <c r="C558" s="17">
        <v>303532</v>
      </c>
      <c r="D558" s="24">
        <v>43983</v>
      </c>
      <c r="E558" s="21">
        <v>13140</v>
      </c>
      <c r="F558" s="20" t="s">
        <v>14</v>
      </c>
      <c r="G558" s="21">
        <v>0</v>
      </c>
      <c r="H558" s="23">
        <v>13140</v>
      </c>
      <c r="I558" s="12" t="s">
        <v>19</v>
      </c>
    </row>
    <row r="559" spans="1:9" x14ac:dyDescent="0.25">
      <c r="A559" s="15" t="s">
        <v>445</v>
      </c>
      <c r="B559" s="16" t="s">
        <v>12</v>
      </c>
      <c r="C559" s="17">
        <v>303534</v>
      </c>
      <c r="D559" s="24">
        <v>43983</v>
      </c>
      <c r="E559" s="21">
        <v>5680</v>
      </c>
      <c r="F559" s="20" t="s">
        <v>14</v>
      </c>
      <c r="G559" s="21">
        <v>0</v>
      </c>
      <c r="H559" s="23">
        <v>5680</v>
      </c>
      <c r="I559" s="12" t="s">
        <v>19</v>
      </c>
    </row>
    <row r="560" spans="1:9" x14ac:dyDescent="0.25">
      <c r="A560" s="15" t="s">
        <v>445</v>
      </c>
      <c r="B560" s="16" t="s">
        <v>12</v>
      </c>
      <c r="C560" s="17">
        <v>303535</v>
      </c>
      <c r="D560" s="24">
        <v>43983</v>
      </c>
      <c r="E560" s="21">
        <v>6580</v>
      </c>
      <c r="F560" s="20" t="s">
        <v>14</v>
      </c>
      <c r="G560" s="21">
        <v>0</v>
      </c>
      <c r="H560" s="23">
        <v>6580</v>
      </c>
      <c r="I560" s="12" t="s">
        <v>19</v>
      </c>
    </row>
    <row r="561" spans="1:9" x14ac:dyDescent="0.25">
      <c r="A561" s="15" t="s">
        <v>445</v>
      </c>
      <c r="B561" s="16" t="s">
        <v>12</v>
      </c>
      <c r="C561" s="17">
        <v>303536</v>
      </c>
      <c r="D561" s="24">
        <v>43983</v>
      </c>
      <c r="E561" s="21">
        <v>6580</v>
      </c>
      <c r="F561" s="20" t="s">
        <v>14</v>
      </c>
      <c r="G561" s="21">
        <v>0</v>
      </c>
      <c r="H561" s="23">
        <v>6580</v>
      </c>
      <c r="I561" s="12" t="s">
        <v>19</v>
      </c>
    </row>
    <row r="562" spans="1:9" x14ac:dyDescent="0.25">
      <c r="A562" s="15" t="s">
        <v>445</v>
      </c>
      <c r="B562" s="16" t="s">
        <v>12</v>
      </c>
      <c r="C562" s="17">
        <v>303537</v>
      </c>
      <c r="D562" s="24">
        <v>43983</v>
      </c>
      <c r="E562" s="21">
        <v>33880</v>
      </c>
      <c r="F562" s="20" t="s">
        <v>14</v>
      </c>
      <c r="G562" s="21">
        <v>0</v>
      </c>
      <c r="H562" s="23">
        <v>33880</v>
      </c>
      <c r="I562" s="12" t="s">
        <v>19</v>
      </c>
    </row>
    <row r="563" spans="1:9" x14ac:dyDescent="0.25">
      <c r="A563" s="15" t="s">
        <v>445</v>
      </c>
      <c r="B563" s="16" t="s">
        <v>12</v>
      </c>
      <c r="C563" s="17">
        <v>196709</v>
      </c>
      <c r="D563" s="24">
        <v>43983</v>
      </c>
      <c r="E563" s="21">
        <v>79890</v>
      </c>
      <c r="F563" s="20" t="s">
        <v>14</v>
      </c>
      <c r="G563" s="21">
        <v>0</v>
      </c>
      <c r="H563" s="23">
        <v>79890</v>
      </c>
      <c r="I563" s="12" t="s">
        <v>19</v>
      </c>
    </row>
    <row r="564" spans="1:9" x14ac:dyDescent="0.25">
      <c r="A564" s="15" t="s">
        <v>445</v>
      </c>
      <c r="B564" s="16" t="s">
        <v>12</v>
      </c>
      <c r="C564" s="17" t="s">
        <v>447</v>
      </c>
      <c r="D564" s="24">
        <v>43983</v>
      </c>
      <c r="E564" s="21">
        <v>156078</v>
      </c>
      <c r="F564" s="20" t="s">
        <v>14</v>
      </c>
      <c r="G564" s="21">
        <v>0</v>
      </c>
      <c r="H564" s="23">
        <v>156078</v>
      </c>
      <c r="I564" s="12" t="s">
        <v>19</v>
      </c>
    </row>
    <row r="565" spans="1:9" x14ac:dyDescent="0.25">
      <c r="A565" s="15" t="s">
        <v>445</v>
      </c>
      <c r="B565" s="16" t="s">
        <v>12</v>
      </c>
      <c r="C565" s="17" t="s">
        <v>448</v>
      </c>
      <c r="D565" s="24">
        <v>43983</v>
      </c>
      <c r="E565" s="21">
        <v>49370</v>
      </c>
      <c r="F565" s="20" t="s">
        <v>14</v>
      </c>
      <c r="G565" s="21">
        <v>0</v>
      </c>
      <c r="H565" s="23">
        <v>49370</v>
      </c>
      <c r="I565" s="12" t="s">
        <v>19</v>
      </c>
    </row>
    <row r="566" spans="1:9" x14ac:dyDescent="0.25">
      <c r="A566" s="15" t="s">
        <v>445</v>
      </c>
      <c r="B566" s="16" t="s">
        <v>12</v>
      </c>
      <c r="C566" s="17" t="s">
        <v>449</v>
      </c>
      <c r="D566" s="24">
        <v>43983</v>
      </c>
      <c r="E566" s="21">
        <v>45600</v>
      </c>
      <c r="F566" s="20" t="s">
        <v>14</v>
      </c>
      <c r="G566" s="21">
        <v>0</v>
      </c>
      <c r="H566" s="23">
        <v>45600</v>
      </c>
      <c r="I566" s="12" t="s">
        <v>19</v>
      </c>
    </row>
    <row r="567" spans="1:9" x14ac:dyDescent="0.25">
      <c r="A567" s="15" t="s">
        <v>445</v>
      </c>
      <c r="B567" s="16" t="s">
        <v>12</v>
      </c>
      <c r="C567" s="17" t="s">
        <v>450</v>
      </c>
      <c r="D567" s="24">
        <v>43983</v>
      </c>
      <c r="E567" s="21">
        <v>153794.25</v>
      </c>
      <c r="F567" s="20" t="s">
        <v>14</v>
      </c>
      <c r="G567" s="21">
        <v>0</v>
      </c>
      <c r="H567" s="23">
        <v>153794.25</v>
      </c>
      <c r="I567" s="12" t="s">
        <v>19</v>
      </c>
    </row>
    <row r="568" spans="1:9" x14ac:dyDescent="0.25">
      <c r="A568" s="15" t="s">
        <v>445</v>
      </c>
      <c r="B568" s="16" t="s">
        <v>12</v>
      </c>
      <c r="C568" s="17" t="s">
        <v>451</v>
      </c>
      <c r="D568" s="24">
        <v>44013</v>
      </c>
      <c r="E568" s="21">
        <v>465075</v>
      </c>
      <c r="F568" s="20" t="s">
        <v>14</v>
      </c>
      <c r="G568" s="21">
        <v>0</v>
      </c>
      <c r="H568" s="23">
        <v>465075</v>
      </c>
      <c r="I568" s="12" t="s">
        <v>19</v>
      </c>
    </row>
    <row r="569" spans="1:9" x14ac:dyDescent="0.25">
      <c r="A569" s="15" t="s">
        <v>445</v>
      </c>
      <c r="B569" s="16" t="s">
        <v>12</v>
      </c>
      <c r="C569" s="17" t="s">
        <v>452</v>
      </c>
      <c r="D569" s="24">
        <v>44013</v>
      </c>
      <c r="E569" s="21">
        <v>370025</v>
      </c>
      <c r="F569" s="20" t="s">
        <v>14</v>
      </c>
      <c r="G569" s="21">
        <v>0</v>
      </c>
      <c r="H569" s="23">
        <v>370025</v>
      </c>
      <c r="I569" s="12" t="s">
        <v>19</v>
      </c>
    </row>
    <row r="570" spans="1:9" x14ac:dyDescent="0.25">
      <c r="A570" s="15" t="s">
        <v>445</v>
      </c>
      <c r="B570" s="16" t="s">
        <v>12</v>
      </c>
      <c r="C570" s="17" t="s">
        <v>453</v>
      </c>
      <c r="D570" s="24">
        <v>44013</v>
      </c>
      <c r="E570" s="21">
        <v>150135</v>
      </c>
      <c r="F570" s="20" t="s">
        <v>14</v>
      </c>
      <c r="G570" s="21">
        <v>0</v>
      </c>
      <c r="H570" s="23">
        <v>150135</v>
      </c>
      <c r="I570" s="12" t="s">
        <v>19</v>
      </c>
    </row>
    <row r="571" spans="1:9" x14ac:dyDescent="0.25">
      <c r="A571" s="15" t="s">
        <v>445</v>
      </c>
      <c r="B571" s="16" t="s">
        <v>12</v>
      </c>
      <c r="C571" s="17" t="s">
        <v>454</v>
      </c>
      <c r="D571" s="24">
        <v>44013</v>
      </c>
      <c r="E571" s="21">
        <v>485250</v>
      </c>
      <c r="F571" s="20" t="s">
        <v>14</v>
      </c>
      <c r="G571" s="21">
        <v>0</v>
      </c>
      <c r="H571" s="23">
        <v>485250</v>
      </c>
      <c r="I571" s="12" t="s">
        <v>19</v>
      </c>
    </row>
    <row r="572" spans="1:9" x14ac:dyDescent="0.25">
      <c r="A572" s="15" t="s">
        <v>445</v>
      </c>
      <c r="B572" s="16" t="s">
        <v>12</v>
      </c>
      <c r="C572" s="17" t="s">
        <v>455</v>
      </c>
      <c r="D572" s="24">
        <v>44013</v>
      </c>
      <c r="E572" s="21">
        <v>52020</v>
      </c>
      <c r="F572" s="20" t="s">
        <v>14</v>
      </c>
      <c r="G572" s="21">
        <v>0</v>
      </c>
      <c r="H572" s="23">
        <v>52020</v>
      </c>
      <c r="I572" s="12" t="s">
        <v>19</v>
      </c>
    </row>
    <row r="573" spans="1:9" x14ac:dyDescent="0.25">
      <c r="A573" s="15" t="s">
        <v>445</v>
      </c>
      <c r="B573" s="16" t="s">
        <v>12</v>
      </c>
      <c r="C573" s="17" t="s">
        <v>456</v>
      </c>
      <c r="D573" s="24">
        <v>44020</v>
      </c>
      <c r="E573" s="21">
        <v>147297.9</v>
      </c>
      <c r="F573" s="20" t="s">
        <v>14</v>
      </c>
      <c r="G573" s="21">
        <v>0</v>
      </c>
      <c r="H573" s="23">
        <v>147297.9</v>
      </c>
      <c r="I573" s="12" t="s">
        <v>19</v>
      </c>
    </row>
    <row r="574" spans="1:9" x14ac:dyDescent="0.25">
      <c r="A574" s="15" t="s">
        <v>445</v>
      </c>
      <c r="B574" s="16" t="s">
        <v>12</v>
      </c>
      <c r="C574" s="17" t="s">
        <v>457</v>
      </c>
      <c r="D574" s="24">
        <v>44020</v>
      </c>
      <c r="E574" s="21">
        <v>529421.04</v>
      </c>
      <c r="F574" s="20" t="s">
        <v>14</v>
      </c>
      <c r="G574" s="21">
        <v>0</v>
      </c>
      <c r="H574" s="23">
        <v>529421.04</v>
      </c>
      <c r="I574" s="12" t="s">
        <v>19</v>
      </c>
    </row>
    <row r="575" spans="1:9" x14ac:dyDescent="0.25">
      <c r="A575" s="15" t="s">
        <v>445</v>
      </c>
      <c r="B575" s="16" t="s">
        <v>12</v>
      </c>
      <c r="C575" s="17" t="s">
        <v>458</v>
      </c>
      <c r="D575" s="24">
        <v>44020</v>
      </c>
      <c r="E575" s="21">
        <v>363982.92</v>
      </c>
      <c r="F575" s="20" t="s">
        <v>14</v>
      </c>
      <c r="G575" s="21">
        <v>0</v>
      </c>
      <c r="H575" s="23">
        <v>363982.92</v>
      </c>
      <c r="I575" s="12" t="s">
        <v>19</v>
      </c>
    </row>
    <row r="576" spans="1:9" x14ac:dyDescent="0.25">
      <c r="A576" s="15" t="s">
        <v>445</v>
      </c>
      <c r="B576" s="16" t="s">
        <v>12</v>
      </c>
      <c r="C576" s="17" t="s">
        <v>459</v>
      </c>
      <c r="D576" s="24">
        <v>44020</v>
      </c>
      <c r="E576" s="21">
        <v>188291</v>
      </c>
      <c r="F576" s="20" t="s">
        <v>14</v>
      </c>
      <c r="G576" s="21">
        <v>0</v>
      </c>
      <c r="H576" s="23">
        <v>188291</v>
      </c>
      <c r="I576" s="12" t="s">
        <v>19</v>
      </c>
    </row>
    <row r="577" spans="1:9" x14ac:dyDescent="0.25">
      <c r="A577" s="15" t="s">
        <v>445</v>
      </c>
      <c r="B577" s="16" t="s">
        <v>12</v>
      </c>
      <c r="C577" s="17" t="s">
        <v>460</v>
      </c>
      <c r="D577" s="24">
        <v>44020</v>
      </c>
      <c r="E577" s="21">
        <v>144711.46</v>
      </c>
      <c r="F577" s="20" t="s">
        <v>14</v>
      </c>
      <c r="G577" s="21">
        <v>0</v>
      </c>
      <c r="H577" s="23">
        <v>144711.46</v>
      </c>
      <c r="I577" s="12" t="s">
        <v>19</v>
      </c>
    </row>
    <row r="578" spans="1:9" x14ac:dyDescent="0.25">
      <c r="A578" s="15" t="s">
        <v>445</v>
      </c>
      <c r="B578" s="16" t="s">
        <v>12</v>
      </c>
      <c r="C578" s="32" t="s">
        <v>461</v>
      </c>
      <c r="D578" s="24">
        <v>44197</v>
      </c>
      <c r="E578" s="21">
        <v>21097.08</v>
      </c>
      <c r="F578" s="20" t="s">
        <v>14</v>
      </c>
      <c r="G578" s="21">
        <v>0</v>
      </c>
      <c r="H578" s="23">
        <v>21097.08</v>
      </c>
      <c r="I578" s="12" t="s">
        <v>15</v>
      </c>
    </row>
    <row r="579" spans="1:9" x14ac:dyDescent="0.25">
      <c r="A579" s="15" t="s">
        <v>445</v>
      </c>
      <c r="B579" s="16" t="s">
        <v>12</v>
      </c>
      <c r="C579" s="16" t="s">
        <v>462</v>
      </c>
      <c r="D579" s="24">
        <v>44378</v>
      </c>
      <c r="E579" s="21">
        <v>113235</v>
      </c>
      <c r="F579" s="20" t="s">
        <v>14</v>
      </c>
      <c r="G579" s="21">
        <v>0</v>
      </c>
      <c r="H579" s="23">
        <v>113235</v>
      </c>
      <c r="I579" s="12" t="s">
        <v>15</v>
      </c>
    </row>
    <row r="580" spans="1:9" x14ac:dyDescent="0.25">
      <c r="A580" s="15" t="s">
        <v>445</v>
      </c>
      <c r="B580" s="16" t="s">
        <v>12</v>
      </c>
      <c r="C580" s="16" t="s">
        <v>463</v>
      </c>
      <c r="D580" s="24">
        <v>44256</v>
      </c>
      <c r="E580" s="21">
        <v>557820</v>
      </c>
      <c r="F580" s="20" t="s">
        <v>14</v>
      </c>
      <c r="G580" s="21">
        <v>0</v>
      </c>
      <c r="H580" s="23">
        <v>557820</v>
      </c>
      <c r="I580" s="12" t="s">
        <v>15</v>
      </c>
    </row>
    <row r="581" spans="1:9" x14ac:dyDescent="0.25">
      <c r="A581" s="15" t="s">
        <v>445</v>
      </c>
      <c r="B581" s="16" t="s">
        <v>12</v>
      </c>
      <c r="C581" s="32" t="s">
        <v>464</v>
      </c>
      <c r="D581" s="24">
        <v>44508</v>
      </c>
      <c r="E581" s="21">
        <v>11302.34</v>
      </c>
      <c r="F581" s="20" t="s">
        <v>14</v>
      </c>
      <c r="G581" s="21">
        <v>11302.34</v>
      </c>
      <c r="H581" s="21">
        <v>0</v>
      </c>
      <c r="I581" s="12" t="s">
        <v>21</v>
      </c>
    </row>
    <row r="582" spans="1:9" x14ac:dyDescent="0.25">
      <c r="A582" s="15" t="s">
        <v>445</v>
      </c>
      <c r="B582" s="16" t="s">
        <v>12</v>
      </c>
      <c r="C582" s="32" t="s">
        <v>465</v>
      </c>
      <c r="D582" s="24">
        <v>44511</v>
      </c>
      <c r="E582" s="21">
        <v>7485.42</v>
      </c>
      <c r="F582" s="20" t="s">
        <v>14</v>
      </c>
      <c r="G582" s="21">
        <v>0</v>
      </c>
      <c r="H582" s="21">
        <v>7485.42</v>
      </c>
      <c r="I582" s="12" t="s">
        <v>15</v>
      </c>
    </row>
    <row r="583" spans="1:9" x14ac:dyDescent="0.25">
      <c r="A583" s="15" t="s">
        <v>445</v>
      </c>
      <c r="B583" s="16" t="s">
        <v>12</v>
      </c>
      <c r="C583" s="32" t="s">
        <v>466</v>
      </c>
      <c r="D583" s="24">
        <v>44511</v>
      </c>
      <c r="E583" s="21">
        <v>11265.83</v>
      </c>
      <c r="F583" s="20" t="s">
        <v>14</v>
      </c>
      <c r="G583" s="21">
        <v>0</v>
      </c>
      <c r="H583" s="21">
        <v>11265.83</v>
      </c>
      <c r="I583" s="12" t="s">
        <v>15</v>
      </c>
    </row>
    <row r="584" spans="1:9" x14ac:dyDescent="0.25">
      <c r="A584" s="15" t="s">
        <v>445</v>
      </c>
      <c r="B584" s="16" t="s">
        <v>12</v>
      </c>
      <c r="C584" s="32" t="s">
        <v>467</v>
      </c>
      <c r="D584" s="24">
        <v>44652</v>
      </c>
      <c r="E584" s="21">
        <v>6805.83</v>
      </c>
      <c r="F584" s="20" t="s">
        <v>14</v>
      </c>
      <c r="G584" s="40">
        <v>0</v>
      </c>
      <c r="H584" s="21">
        <v>6805.83</v>
      </c>
      <c r="I584" s="12" t="s">
        <v>15</v>
      </c>
    </row>
    <row r="585" spans="1:9" x14ac:dyDescent="0.25">
      <c r="A585" s="15" t="s">
        <v>445</v>
      </c>
      <c r="B585" s="16" t="s">
        <v>12</v>
      </c>
      <c r="C585" s="32" t="s">
        <v>468</v>
      </c>
      <c r="D585" s="24">
        <v>44672</v>
      </c>
      <c r="E585" s="21">
        <v>6495</v>
      </c>
      <c r="F585" s="20" t="s">
        <v>14</v>
      </c>
      <c r="G585" s="40">
        <v>0</v>
      </c>
      <c r="H585" s="21">
        <v>6495</v>
      </c>
      <c r="I585" s="12" t="s">
        <v>15</v>
      </c>
    </row>
    <row r="586" spans="1:9" x14ac:dyDescent="0.25">
      <c r="A586" s="15" t="s">
        <v>445</v>
      </c>
      <c r="B586" s="16" t="s">
        <v>12</v>
      </c>
      <c r="C586" s="32" t="s">
        <v>469</v>
      </c>
      <c r="D586" s="24">
        <v>44743</v>
      </c>
      <c r="E586" s="21">
        <v>6805.83</v>
      </c>
      <c r="F586" s="20" t="s">
        <v>14</v>
      </c>
      <c r="G586" s="21">
        <v>0</v>
      </c>
      <c r="H586" s="21">
        <v>6805.83</v>
      </c>
      <c r="I586" s="12" t="s">
        <v>15</v>
      </c>
    </row>
    <row r="587" spans="1:9" x14ac:dyDescent="0.25">
      <c r="A587" s="15" t="s">
        <v>445</v>
      </c>
      <c r="B587" s="16" t="s">
        <v>12</v>
      </c>
      <c r="C587" s="32" t="s">
        <v>470</v>
      </c>
      <c r="D587" s="24">
        <v>44835</v>
      </c>
      <c r="E587" s="21">
        <v>348079.52</v>
      </c>
      <c r="F587" s="20" t="s">
        <v>14</v>
      </c>
      <c r="G587" s="21">
        <v>0</v>
      </c>
      <c r="H587" s="21">
        <v>348079.52</v>
      </c>
      <c r="I587" s="12" t="s">
        <v>15</v>
      </c>
    </row>
    <row r="588" spans="1:9" x14ac:dyDescent="0.25">
      <c r="A588" s="15" t="s">
        <v>445</v>
      </c>
      <c r="B588" s="16" t="s">
        <v>12</v>
      </c>
      <c r="C588" s="32" t="s">
        <v>471</v>
      </c>
      <c r="D588" s="24">
        <v>44835</v>
      </c>
      <c r="E588" s="21">
        <v>639501.73</v>
      </c>
      <c r="F588" s="20" t="s">
        <v>14</v>
      </c>
      <c r="G588" s="21">
        <v>0</v>
      </c>
      <c r="H588" s="21">
        <v>639501.73</v>
      </c>
      <c r="I588" s="12" t="s">
        <v>15</v>
      </c>
    </row>
    <row r="589" spans="1:9" x14ac:dyDescent="0.25">
      <c r="A589" s="15" t="s">
        <v>445</v>
      </c>
      <c r="B589" s="16" t="s">
        <v>12</v>
      </c>
      <c r="C589" s="32" t="s">
        <v>472</v>
      </c>
      <c r="D589" s="24">
        <v>44835</v>
      </c>
      <c r="E589" s="21">
        <v>572436.43999999994</v>
      </c>
      <c r="F589" s="20" t="s">
        <v>14</v>
      </c>
      <c r="G589" s="21">
        <v>0</v>
      </c>
      <c r="H589" s="21">
        <v>572436.43999999994</v>
      </c>
      <c r="I589" s="12" t="s">
        <v>15</v>
      </c>
    </row>
    <row r="590" spans="1:9" x14ac:dyDescent="0.25">
      <c r="A590" s="15" t="s">
        <v>445</v>
      </c>
      <c r="B590" s="16" t="s">
        <v>12</v>
      </c>
      <c r="C590" s="32" t="s">
        <v>473</v>
      </c>
      <c r="D590" s="24">
        <v>44835</v>
      </c>
      <c r="E590" s="21">
        <v>343127.91</v>
      </c>
      <c r="F590" s="20" t="s">
        <v>14</v>
      </c>
      <c r="G590" s="21">
        <v>0</v>
      </c>
      <c r="H590" s="21">
        <v>343127.91</v>
      </c>
      <c r="I590" s="12" t="s">
        <v>15</v>
      </c>
    </row>
    <row r="591" spans="1:9" x14ac:dyDescent="0.25">
      <c r="A591" s="15" t="s">
        <v>445</v>
      </c>
      <c r="B591" s="16" t="s">
        <v>12</v>
      </c>
      <c r="C591" s="32" t="s">
        <v>474</v>
      </c>
      <c r="D591" s="24">
        <v>44852</v>
      </c>
      <c r="E591" s="21">
        <v>224471.34</v>
      </c>
      <c r="F591" s="20" t="s">
        <v>14</v>
      </c>
      <c r="G591" s="21">
        <v>0</v>
      </c>
      <c r="H591" s="21">
        <v>224471.34</v>
      </c>
      <c r="I591" s="12" t="s">
        <v>15</v>
      </c>
    </row>
    <row r="592" spans="1:9" x14ac:dyDescent="0.25">
      <c r="A592" s="15" t="s">
        <v>445</v>
      </c>
      <c r="B592" s="16" t="s">
        <v>12</v>
      </c>
      <c r="C592" s="32" t="s">
        <v>475</v>
      </c>
      <c r="D592" s="24">
        <v>44853</v>
      </c>
      <c r="E592" s="21">
        <v>568275.38</v>
      </c>
      <c r="F592" s="20" t="s">
        <v>14</v>
      </c>
      <c r="G592" s="21">
        <v>0</v>
      </c>
      <c r="H592" s="21">
        <v>568275.38</v>
      </c>
      <c r="I592" s="12" t="s">
        <v>15</v>
      </c>
    </row>
    <row r="593" spans="1:9" x14ac:dyDescent="0.25">
      <c r="A593" s="15" t="s">
        <v>445</v>
      </c>
      <c r="B593" s="16" t="s">
        <v>12</v>
      </c>
      <c r="C593" s="32" t="s">
        <v>476</v>
      </c>
      <c r="D593" s="24">
        <v>44853</v>
      </c>
      <c r="E593" s="21">
        <v>547248.62</v>
      </c>
      <c r="F593" s="20" t="s">
        <v>14</v>
      </c>
      <c r="G593" s="21">
        <v>0</v>
      </c>
      <c r="H593" s="21">
        <v>547248.62</v>
      </c>
      <c r="I593" s="12" t="s">
        <v>15</v>
      </c>
    </row>
    <row r="594" spans="1:9" x14ac:dyDescent="0.25">
      <c r="A594" s="15" t="s">
        <v>445</v>
      </c>
      <c r="B594" s="16" t="s">
        <v>12</v>
      </c>
      <c r="C594" s="32" t="s">
        <v>477</v>
      </c>
      <c r="D594" s="24">
        <v>44853</v>
      </c>
      <c r="E594" s="21">
        <v>638267.86</v>
      </c>
      <c r="F594" s="20" t="s">
        <v>14</v>
      </c>
      <c r="G594" s="21">
        <v>0</v>
      </c>
      <c r="H594" s="21">
        <v>638267.86</v>
      </c>
      <c r="I594" s="12" t="s">
        <v>15</v>
      </c>
    </row>
    <row r="595" spans="1:9" x14ac:dyDescent="0.25">
      <c r="A595" s="15" t="s">
        <v>445</v>
      </c>
      <c r="B595" s="16" t="s">
        <v>12</v>
      </c>
      <c r="C595" s="32" t="s">
        <v>1418</v>
      </c>
      <c r="D595" s="24">
        <v>44928</v>
      </c>
      <c r="E595" s="21">
        <v>797830</v>
      </c>
      <c r="F595" s="20" t="s">
        <v>14</v>
      </c>
      <c r="G595" s="21">
        <v>797830</v>
      </c>
      <c r="H595" s="21">
        <v>0</v>
      </c>
      <c r="I595" s="12" t="s">
        <v>21</v>
      </c>
    </row>
    <row r="596" spans="1:9" x14ac:dyDescent="0.25">
      <c r="A596" s="15" t="s">
        <v>445</v>
      </c>
      <c r="B596" s="16" t="s">
        <v>12</v>
      </c>
      <c r="C596" s="32" t="s">
        <v>1419</v>
      </c>
      <c r="D596" s="24">
        <v>44928</v>
      </c>
      <c r="E596" s="21">
        <v>19175</v>
      </c>
      <c r="F596" s="20" t="s">
        <v>14</v>
      </c>
      <c r="G596" s="21">
        <v>19175</v>
      </c>
      <c r="H596" s="21">
        <v>0</v>
      </c>
      <c r="I596" s="12" t="s">
        <v>21</v>
      </c>
    </row>
    <row r="597" spans="1:9" x14ac:dyDescent="0.25">
      <c r="A597" s="15" t="s">
        <v>445</v>
      </c>
      <c r="B597" s="16" t="s">
        <v>12</v>
      </c>
      <c r="C597" s="32" t="s">
        <v>1420</v>
      </c>
      <c r="D597" s="24">
        <v>44928</v>
      </c>
      <c r="E597" s="21">
        <v>38468.25</v>
      </c>
      <c r="F597" s="20" t="s">
        <v>14</v>
      </c>
      <c r="G597" s="21">
        <v>0</v>
      </c>
      <c r="H597" s="21">
        <v>38468.25</v>
      </c>
      <c r="I597" s="12" t="s">
        <v>15</v>
      </c>
    </row>
    <row r="598" spans="1:9" x14ac:dyDescent="0.25">
      <c r="A598" s="15" t="s">
        <v>445</v>
      </c>
      <c r="B598" s="16" t="s">
        <v>12</v>
      </c>
      <c r="C598" s="32" t="s">
        <v>1313</v>
      </c>
      <c r="D598" s="24">
        <v>44928</v>
      </c>
      <c r="E598" s="21">
        <v>8100</v>
      </c>
      <c r="F598" s="20" t="s">
        <v>14</v>
      </c>
      <c r="G598" s="21">
        <v>8100</v>
      </c>
      <c r="H598" s="21">
        <v>0</v>
      </c>
      <c r="I598" s="12" t="s">
        <v>21</v>
      </c>
    </row>
    <row r="599" spans="1:9" x14ac:dyDescent="0.25">
      <c r="A599" s="15" t="s">
        <v>445</v>
      </c>
      <c r="B599" s="16" t="s">
        <v>12</v>
      </c>
      <c r="C599" s="32" t="s">
        <v>1421</v>
      </c>
      <c r="D599" s="24">
        <v>44928</v>
      </c>
      <c r="E599" s="21">
        <v>25485</v>
      </c>
      <c r="F599" s="20" t="s">
        <v>14</v>
      </c>
      <c r="G599" s="21">
        <v>0</v>
      </c>
      <c r="H599" s="21">
        <v>25485</v>
      </c>
      <c r="I599" s="12" t="s">
        <v>15</v>
      </c>
    </row>
    <row r="600" spans="1:9" x14ac:dyDescent="0.25">
      <c r="A600" s="15" t="s">
        <v>445</v>
      </c>
      <c r="B600" s="16" t="s">
        <v>12</v>
      </c>
      <c r="C600" s="32" t="s">
        <v>1422</v>
      </c>
      <c r="D600" s="24">
        <v>44928</v>
      </c>
      <c r="E600" s="21">
        <v>7995</v>
      </c>
      <c r="F600" s="20" t="s">
        <v>14</v>
      </c>
      <c r="G600" s="21">
        <v>7995</v>
      </c>
      <c r="H600" s="21">
        <v>0</v>
      </c>
      <c r="I600" s="12" t="s">
        <v>21</v>
      </c>
    </row>
    <row r="601" spans="1:9" x14ac:dyDescent="0.25">
      <c r="A601" s="15" t="s">
        <v>445</v>
      </c>
      <c r="B601" s="16" t="s">
        <v>12</v>
      </c>
      <c r="C601" s="32" t="s">
        <v>1423</v>
      </c>
      <c r="D601" s="24">
        <v>44928</v>
      </c>
      <c r="E601" s="21">
        <v>548210</v>
      </c>
      <c r="F601" s="20" t="s">
        <v>14</v>
      </c>
      <c r="G601" s="21">
        <v>548210</v>
      </c>
      <c r="H601" s="21">
        <v>0</v>
      </c>
      <c r="I601" s="12" t="s">
        <v>21</v>
      </c>
    </row>
    <row r="602" spans="1:9" x14ac:dyDescent="0.25">
      <c r="A602" s="15" t="s">
        <v>445</v>
      </c>
      <c r="B602" s="16" t="s">
        <v>12</v>
      </c>
      <c r="C602" s="32" t="s">
        <v>1424</v>
      </c>
      <c r="D602" s="24">
        <v>44959</v>
      </c>
      <c r="E602" s="21">
        <v>146332.15</v>
      </c>
      <c r="F602" s="20" t="s">
        <v>14</v>
      </c>
      <c r="G602" s="21">
        <v>0</v>
      </c>
      <c r="H602" s="21">
        <v>146332.15</v>
      </c>
      <c r="I602" s="12" t="s">
        <v>15</v>
      </c>
    </row>
    <row r="603" spans="1:9" x14ac:dyDescent="0.25">
      <c r="A603" s="15" t="s">
        <v>445</v>
      </c>
      <c r="B603" s="16" t="s">
        <v>12</v>
      </c>
      <c r="C603" s="32" t="s">
        <v>1425</v>
      </c>
      <c r="D603" s="24">
        <v>44959</v>
      </c>
      <c r="E603" s="21">
        <v>252275.39</v>
      </c>
      <c r="F603" s="20" t="s">
        <v>14</v>
      </c>
      <c r="G603" s="21">
        <v>0</v>
      </c>
      <c r="H603" s="21">
        <v>252275.39</v>
      </c>
      <c r="I603" s="12" t="s">
        <v>15</v>
      </c>
    </row>
    <row r="604" spans="1:9" x14ac:dyDescent="0.25">
      <c r="A604" s="15" t="s">
        <v>445</v>
      </c>
      <c r="B604" s="16" t="s">
        <v>12</v>
      </c>
      <c r="C604" s="32" t="s">
        <v>1426</v>
      </c>
      <c r="D604" s="24">
        <v>44959</v>
      </c>
      <c r="E604" s="21">
        <v>58656.53</v>
      </c>
      <c r="F604" s="20" t="s">
        <v>14</v>
      </c>
      <c r="G604" s="21">
        <v>0</v>
      </c>
      <c r="H604" s="21">
        <v>58656.53</v>
      </c>
      <c r="I604" s="12" t="s">
        <v>15</v>
      </c>
    </row>
    <row r="605" spans="1:9" x14ac:dyDescent="0.25">
      <c r="A605" s="15" t="s">
        <v>445</v>
      </c>
      <c r="B605" s="16" t="s">
        <v>12</v>
      </c>
      <c r="C605" s="32" t="s">
        <v>1427</v>
      </c>
      <c r="D605" s="24">
        <v>44959</v>
      </c>
      <c r="E605" s="21">
        <v>32000</v>
      </c>
      <c r="F605" s="20" t="s">
        <v>14</v>
      </c>
      <c r="G605" s="21">
        <v>0</v>
      </c>
      <c r="H605" s="21">
        <v>32000</v>
      </c>
      <c r="I605" s="12" t="s">
        <v>15</v>
      </c>
    </row>
    <row r="606" spans="1:9" x14ac:dyDescent="0.25">
      <c r="A606" s="15" t="s">
        <v>445</v>
      </c>
      <c r="B606" s="16" t="s">
        <v>12</v>
      </c>
      <c r="C606" s="32" t="s">
        <v>1428</v>
      </c>
      <c r="D606" s="24">
        <v>44959</v>
      </c>
      <c r="E606" s="21">
        <v>190360.7</v>
      </c>
      <c r="F606" s="20" t="s">
        <v>14</v>
      </c>
      <c r="G606" s="21">
        <v>0</v>
      </c>
      <c r="H606" s="21">
        <v>190360.7</v>
      </c>
      <c r="I606" s="12" t="s">
        <v>15</v>
      </c>
    </row>
    <row r="607" spans="1:9" x14ac:dyDescent="0.25">
      <c r="A607" s="15" t="s">
        <v>445</v>
      </c>
      <c r="B607" s="16" t="s">
        <v>12</v>
      </c>
      <c r="C607" s="32" t="s">
        <v>1429</v>
      </c>
      <c r="D607" s="24">
        <v>44959</v>
      </c>
      <c r="E607" s="21">
        <v>89945</v>
      </c>
      <c r="F607" s="20" t="s">
        <v>14</v>
      </c>
      <c r="G607" s="21">
        <v>0</v>
      </c>
      <c r="H607" s="21">
        <v>89945</v>
      </c>
      <c r="I607" s="12" t="s">
        <v>15</v>
      </c>
    </row>
    <row r="608" spans="1:9" x14ac:dyDescent="0.25">
      <c r="A608" s="15" t="s">
        <v>445</v>
      </c>
      <c r="B608" s="16" t="s">
        <v>12</v>
      </c>
      <c r="C608" s="32" t="s">
        <v>478</v>
      </c>
      <c r="D608" s="24">
        <v>44853</v>
      </c>
      <c r="E608" s="21">
        <v>718107.36</v>
      </c>
      <c r="F608" s="20" t="s">
        <v>14</v>
      </c>
      <c r="G608" s="21">
        <v>0</v>
      </c>
      <c r="H608" s="21">
        <v>718107.36</v>
      </c>
      <c r="I608" s="12" t="s">
        <v>15</v>
      </c>
    </row>
    <row r="609" spans="1:9" x14ac:dyDescent="0.25">
      <c r="A609" s="15" t="s">
        <v>445</v>
      </c>
      <c r="B609" s="16" t="s">
        <v>12</v>
      </c>
      <c r="C609" s="32" t="s">
        <v>479</v>
      </c>
      <c r="D609" s="24">
        <v>44866</v>
      </c>
      <c r="E609" s="21">
        <v>40200</v>
      </c>
      <c r="F609" s="20" t="s">
        <v>14</v>
      </c>
      <c r="G609" s="21">
        <v>0</v>
      </c>
      <c r="H609" s="21">
        <v>40200</v>
      </c>
      <c r="I609" s="12" t="s">
        <v>15</v>
      </c>
    </row>
    <row r="610" spans="1:9" x14ac:dyDescent="0.25">
      <c r="A610" s="15" t="s">
        <v>445</v>
      </c>
      <c r="B610" s="16" t="s">
        <v>12</v>
      </c>
      <c r="C610" s="32" t="s">
        <v>480</v>
      </c>
      <c r="D610" s="24">
        <v>44866</v>
      </c>
      <c r="E610" s="21">
        <v>290413.73</v>
      </c>
      <c r="F610" s="20" t="s">
        <v>14</v>
      </c>
      <c r="G610" s="21">
        <v>0</v>
      </c>
      <c r="H610" s="21">
        <v>290413.73</v>
      </c>
      <c r="I610" s="12" t="s">
        <v>15</v>
      </c>
    </row>
    <row r="611" spans="1:9" x14ac:dyDescent="0.25">
      <c r="A611" s="15" t="s">
        <v>482</v>
      </c>
      <c r="B611" s="16" t="s">
        <v>12</v>
      </c>
      <c r="C611" s="17" t="s">
        <v>484</v>
      </c>
      <c r="D611" s="24">
        <v>44783</v>
      </c>
      <c r="E611" s="21">
        <v>14070</v>
      </c>
      <c r="F611" s="20" t="s">
        <v>14</v>
      </c>
      <c r="G611" s="21">
        <v>0</v>
      </c>
      <c r="H611" s="21">
        <v>14070</v>
      </c>
      <c r="I611" s="12" t="s">
        <v>15</v>
      </c>
    </row>
    <row r="612" spans="1:9" x14ac:dyDescent="0.25">
      <c r="A612" s="15" t="s">
        <v>482</v>
      </c>
      <c r="B612" s="16" t="s">
        <v>12</v>
      </c>
      <c r="C612" s="17" t="s">
        <v>299</v>
      </c>
      <c r="D612" s="24" t="s">
        <v>1340</v>
      </c>
      <c r="E612" s="21">
        <v>266691</v>
      </c>
      <c r="F612" s="20" t="s">
        <v>14</v>
      </c>
      <c r="G612" s="21">
        <v>0</v>
      </c>
      <c r="H612" s="21">
        <v>266691</v>
      </c>
      <c r="I612" s="12" t="s">
        <v>15</v>
      </c>
    </row>
    <row r="613" spans="1:9" x14ac:dyDescent="0.25">
      <c r="A613" s="15" t="s">
        <v>482</v>
      </c>
      <c r="B613" s="16" t="s">
        <v>12</v>
      </c>
      <c r="C613" s="17" t="s">
        <v>1430</v>
      </c>
      <c r="D613" s="24" t="s">
        <v>1340</v>
      </c>
      <c r="E613" s="21">
        <v>368731</v>
      </c>
      <c r="F613" s="20" t="s">
        <v>14</v>
      </c>
      <c r="G613" s="21">
        <v>0</v>
      </c>
      <c r="H613" s="21">
        <v>368731</v>
      </c>
      <c r="I613" s="12" t="s">
        <v>15</v>
      </c>
    </row>
    <row r="614" spans="1:9" x14ac:dyDescent="0.25">
      <c r="A614" s="15" t="s">
        <v>482</v>
      </c>
      <c r="B614" s="16" t="s">
        <v>12</v>
      </c>
      <c r="C614" s="17" t="s">
        <v>1431</v>
      </c>
      <c r="D614" s="24" t="s">
        <v>1340</v>
      </c>
      <c r="E614" s="21">
        <v>175300</v>
      </c>
      <c r="F614" s="20" t="s">
        <v>14</v>
      </c>
      <c r="G614" s="21">
        <v>0</v>
      </c>
      <c r="H614" s="21">
        <v>175300</v>
      </c>
      <c r="I614" s="12" t="s">
        <v>15</v>
      </c>
    </row>
    <row r="615" spans="1:9" x14ac:dyDescent="0.25">
      <c r="A615" s="15" t="s">
        <v>482</v>
      </c>
      <c r="B615" s="16" t="s">
        <v>12</v>
      </c>
      <c r="C615" s="17" t="s">
        <v>485</v>
      </c>
      <c r="D615" s="24">
        <v>44783</v>
      </c>
      <c r="E615" s="21">
        <v>21105</v>
      </c>
      <c r="F615" s="20" t="s">
        <v>14</v>
      </c>
      <c r="G615" s="21">
        <v>0</v>
      </c>
      <c r="H615" s="21">
        <v>21105</v>
      </c>
      <c r="I615" s="12" t="s">
        <v>15</v>
      </c>
    </row>
    <row r="616" spans="1:9" x14ac:dyDescent="0.25">
      <c r="A616" s="15" t="s">
        <v>486</v>
      </c>
      <c r="B616" s="16" t="s">
        <v>12</v>
      </c>
      <c r="C616" s="17" t="s">
        <v>487</v>
      </c>
      <c r="D616" s="24">
        <v>43862</v>
      </c>
      <c r="E616" s="21">
        <v>109070</v>
      </c>
      <c r="F616" s="20" t="s">
        <v>14</v>
      </c>
      <c r="G616" s="23">
        <v>0</v>
      </c>
      <c r="H616" s="23">
        <v>109070</v>
      </c>
      <c r="I616" s="12" t="s">
        <v>15</v>
      </c>
    </row>
    <row r="617" spans="1:9" x14ac:dyDescent="0.25">
      <c r="A617" s="15" t="s">
        <v>486</v>
      </c>
      <c r="B617" s="16" t="s">
        <v>12</v>
      </c>
      <c r="C617" s="17" t="s">
        <v>488</v>
      </c>
      <c r="D617" s="24">
        <v>44317</v>
      </c>
      <c r="E617" s="21">
        <v>6600</v>
      </c>
      <c r="F617" s="20" t="s">
        <v>14</v>
      </c>
      <c r="G617" s="40">
        <v>0</v>
      </c>
      <c r="H617" s="23">
        <v>6600</v>
      </c>
      <c r="I617" s="12" t="s">
        <v>15</v>
      </c>
    </row>
    <row r="618" spans="1:9" x14ac:dyDescent="0.25">
      <c r="A618" s="15" t="s">
        <v>486</v>
      </c>
      <c r="B618" s="16" t="s">
        <v>12</v>
      </c>
      <c r="C618" s="17" t="s">
        <v>489</v>
      </c>
      <c r="D618" s="24">
        <v>44317</v>
      </c>
      <c r="E618" s="21">
        <v>10100</v>
      </c>
      <c r="F618" s="20" t="s">
        <v>14</v>
      </c>
      <c r="G618" s="40">
        <v>0</v>
      </c>
      <c r="H618" s="23">
        <v>10100</v>
      </c>
      <c r="I618" s="12" t="s">
        <v>15</v>
      </c>
    </row>
    <row r="619" spans="1:9" x14ac:dyDescent="0.25">
      <c r="A619" s="15" t="s">
        <v>486</v>
      </c>
      <c r="B619" s="16" t="s">
        <v>12</v>
      </c>
      <c r="C619" s="17" t="s">
        <v>490</v>
      </c>
      <c r="D619" s="24">
        <v>44317</v>
      </c>
      <c r="E619" s="21">
        <v>27500</v>
      </c>
      <c r="F619" s="20" t="s">
        <v>14</v>
      </c>
      <c r="G619" s="40">
        <v>0</v>
      </c>
      <c r="H619" s="23">
        <v>27500</v>
      </c>
      <c r="I619" s="12" t="s">
        <v>15</v>
      </c>
    </row>
    <row r="620" spans="1:9" x14ac:dyDescent="0.25">
      <c r="A620" s="15" t="s">
        <v>486</v>
      </c>
      <c r="B620" s="16" t="s">
        <v>12</v>
      </c>
      <c r="C620" s="17" t="s">
        <v>491</v>
      </c>
      <c r="D620" s="24">
        <v>44470</v>
      </c>
      <c r="E620" s="21">
        <v>125500</v>
      </c>
      <c r="F620" s="20" t="s">
        <v>14</v>
      </c>
      <c r="G620" s="40">
        <v>0</v>
      </c>
      <c r="H620" s="23">
        <v>125500</v>
      </c>
      <c r="I620" s="12" t="s">
        <v>15</v>
      </c>
    </row>
    <row r="621" spans="1:9" x14ac:dyDescent="0.25">
      <c r="A621" s="15" t="s">
        <v>486</v>
      </c>
      <c r="B621" s="16" t="s">
        <v>12</v>
      </c>
      <c r="C621" s="17" t="s">
        <v>492</v>
      </c>
      <c r="D621" s="24">
        <v>44713</v>
      </c>
      <c r="E621" s="21">
        <v>44800</v>
      </c>
      <c r="F621" s="20" t="s">
        <v>14</v>
      </c>
      <c r="G621" s="40">
        <v>0</v>
      </c>
      <c r="H621" s="21">
        <v>44800</v>
      </c>
      <c r="I621" s="12" t="s">
        <v>15</v>
      </c>
    </row>
    <row r="622" spans="1:9" x14ac:dyDescent="0.25">
      <c r="A622" s="15" t="s">
        <v>486</v>
      </c>
      <c r="B622" s="16" t="s">
        <v>12</v>
      </c>
      <c r="C622" s="17" t="s">
        <v>494</v>
      </c>
      <c r="D622" s="24">
        <v>44866</v>
      </c>
      <c r="E622" s="21">
        <v>86844</v>
      </c>
      <c r="F622" s="20" t="s">
        <v>14</v>
      </c>
      <c r="G622" s="40">
        <v>0</v>
      </c>
      <c r="H622" s="21">
        <v>86844</v>
      </c>
      <c r="I622" s="12" t="s">
        <v>15</v>
      </c>
    </row>
    <row r="623" spans="1:9" x14ac:dyDescent="0.25">
      <c r="A623" s="15" t="s">
        <v>486</v>
      </c>
      <c r="B623" s="16" t="s">
        <v>12</v>
      </c>
      <c r="C623" s="17" t="s">
        <v>495</v>
      </c>
      <c r="D623" s="24">
        <v>44866</v>
      </c>
      <c r="E623" s="21">
        <v>28200</v>
      </c>
      <c r="F623" s="20" t="s">
        <v>14</v>
      </c>
      <c r="G623" s="40">
        <v>0</v>
      </c>
      <c r="H623" s="21">
        <v>28200</v>
      </c>
      <c r="I623" s="12" t="s">
        <v>15</v>
      </c>
    </row>
    <row r="624" spans="1:9" x14ac:dyDescent="0.25">
      <c r="A624" s="15" t="s">
        <v>486</v>
      </c>
      <c r="B624" s="16" t="s">
        <v>12</v>
      </c>
      <c r="C624" s="17" t="s">
        <v>497</v>
      </c>
      <c r="D624" s="24">
        <v>44866</v>
      </c>
      <c r="E624" s="21">
        <v>67305</v>
      </c>
      <c r="F624" s="20" t="s">
        <v>14</v>
      </c>
      <c r="G624" s="40">
        <v>0</v>
      </c>
      <c r="H624" s="21">
        <v>67305</v>
      </c>
      <c r="I624" s="12" t="s">
        <v>15</v>
      </c>
    </row>
    <row r="625" spans="1:9" x14ac:dyDescent="0.25">
      <c r="A625" s="15" t="s">
        <v>486</v>
      </c>
      <c r="B625" s="16" t="s">
        <v>12</v>
      </c>
      <c r="C625" s="17" t="s">
        <v>498</v>
      </c>
      <c r="D625" s="24">
        <v>44888</v>
      </c>
      <c r="E625" s="21">
        <v>163750</v>
      </c>
      <c r="F625" s="20" t="s">
        <v>14</v>
      </c>
      <c r="G625" s="40">
        <v>0</v>
      </c>
      <c r="H625" s="21">
        <v>163750</v>
      </c>
      <c r="I625" s="12" t="s">
        <v>15</v>
      </c>
    </row>
    <row r="626" spans="1:9" x14ac:dyDescent="0.25">
      <c r="A626" s="15" t="s">
        <v>486</v>
      </c>
      <c r="B626" s="16" t="s">
        <v>12</v>
      </c>
      <c r="C626" s="17" t="s">
        <v>66</v>
      </c>
      <c r="D626" s="24">
        <v>44888</v>
      </c>
      <c r="E626" s="21">
        <v>41500</v>
      </c>
      <c r="F626" s="20" t="s">
        <v>14</v>
      </c>
      <c r="G626" s="40">
        <v>0</v>
      </c>
      <c r="H626" s="21">
        <v>41500</v>
      </c>
      <c r="I626" s="12" t="s">
        <v>15</v>
      </c>
    </row>
    <row r="627" spans="1:9" x14ac:dyDescent="0.25">
      <c r="A627" s="15" t="s">
        <v>486</v>
      </c>
      <c r="B627" s="16" t="s">
        <v>12</v>
      </c>
      <c r="C627" s="17" t="s">
        <v>221</v>
      </c>
      <c r="D627" s="24">
        <v>44888</v>
      </c>
      <c r="E627" s="21">
        <v>54695</v>
      </c>
      <c r="F627" s="20" t="s">
        <v>14</v>
      </c>
      <c r="G627" s="40">
        <v>0</v>
      </c>
      <c r="H627" s="21">
        <v>54695</v>
      </c>
      <c r="I627" s="12" t="s">
        <v>15</v>
      </c>
    </row>
    <row r="628" spans="1:9" x14ac:dyDescent="0.25">
      <c r="A628" s="15" t="s">
        <v>486</v>
      </c>
      <c r="B628" s="16" t="s">
        <v>12</v>
      </c>
      <c r="C628" s="17" t="s">
        <v>483</v>
      </c>
      <c r="D628" s="24">
        <v>44928</v>
      </c>
      <c r="E628" s="21">
        <v>7700</v>
      </c>
      <c r="F628" s="20" t="s">
        <v>14</v>
      </c>
      <c r="G628" s="40">
        <v>0</v>
      </c>
      <c r="H628" s="21">
        <v>7700</v>
      </c>
      <c r="I628" s="12" t="s">
        <v>15</v>
      </c>
    </row>
    <row r="629" spans="1:9" x14ac:dyDescent="0.25">
      <c r="A629" s="15" t="s">
        <v>486</v>
      </c>
      <c r="B629" s="16" t="s">
        <v>12</v>
      </c>
      <c r="C629" s="17" t="s">
        <v>485</v>
      </c>
      <c r="D629" s="24">
        <v>44928</v>
      </c>
      <c r="E629" s="21">
        <v>25000</v>
      </c>
      <c r="F629" s="20" t="s">
        <v>14</v>
      </c>
      <c r="G629" s="40">
        <v>0</v>
      </c>
      <c r="H629" s="21">
        <v>25000</v>
      </c>
      <c r="I629" s="12" t="s">
        <v>15</v>
      </c>
    </row>
    <row r="630" spans="1:9" x14ac:dyDescent="0.25">
      <c r="A630" s="15" t="s">
        <v>486</v>
      </c>
      <c r="B630" s="16" t="s">
        <v>12</v>
      </c>
      <c r="C630" s="17" t="s">
        <v>1432</v>
      </c>
      <c r="D630" s="24">
        <v>44928</v>
      </c>
      <c r="E630" s="21">
        <v>1260000</v>
      </c>
      <c r="F630" s="20" t="s">
        <v>14</v>
      </c>
      <c r="G630" s="40">
        <v>0</v>
      </c>
      <c r="H630" s="21">
        <v>1260000</v>
      </c>
      <c r="I630" s="12" t="s">
        <v>15</v>
      </c>
    </row>
    <row r="631" spans="1:9" x14ac:dyDescent="0.25">
      <c r="A631" s="15" t="s">
        <v>486</v>
      </c>
      <c r="B631" s="16" t="s">
        <v>12</v>
      </c>
      <c r="C631" s="17" t="s">
        <v>1433</v>
      </c>
      <c r="D631" s="24">
        <v>44928</v>
      </c>
      <c r="E631" s="21">
        <v>5606007.5</v>
      </c>
      <c r="F631" s="20" t="s">
        <v>14</v>
      </c>
      <c r="G631" s="40">
        <v>0</v>
      </c>
      <c r="H631" s="21">
        <v>5606007.5</v>
      </c>
      <c r="I631" s="12" t="s">
        <v>15</v>
      </c>
    </row>
    <row r="632" spans="1:9" x14ac:dyDescent="0.25">
      <c r="A632" s="15" t="s">
        <v>486</v>
      </c>
      <c r="B632" s="16" t="s">
        <v>12</v>
      </c>
      <c r="C632" s="17" t="s">
        <v>1434</v>
      </c>
      <c r="D632" s="24">
        <v>44928</v>
      </c>
      <c r="E632" s="21">
        <v>547125</v>
      </c>
      <c r="F632" s="20" t="s">
        <v>14</v>
      </c>
      <c r="G632" s="40">
        <v>0</v>
      </c>
      <c r="H632" s="21">
        <v>547125</v>
      </c>
      <c r="I632" s="12" t="s">
        <v>15</v>
      </c>
    </row>
    <row r="633" spans="1:9" x14ac:dyDescent="0.25">
      <c r="A633" s="15" t="s">
        <v>486</v>
      </c>
      <c r="B633" s="16" t="s">
        <v>12</v>
      </c>
      <c r="C633" s="17" t="s">
        <v>1435</v>
      </c>
      <c r="D633" s="24">
        <v>44928</v>
      </c>
      <c r="E633" s="21">
        <v>54625</v>
      </c>
      <c r="F633" s="20" t="s">
        <v>14</v>
      </c>
      <c r="G633" s="40">
        <v>0</v>
      </c>
      <c r="H633" s="21">
        <v>54625</v>
      </c>
      <c r="I633" s="12" t="s">
        <v>15</v>
      </c>
    </row>
    <row r="634" spans="1:9" x14ac:dyDescent="0.25">
      <c r="A634" s="15" t="s">
        <v>486</v>
      </c>
      <c r="B634" s="16" t="s">
        <v>12</v>
      </c>
      <c r="C634" s="17" t="s">
        <v>1436</v>
      </c>
      <c r="D634" s="24">
        <v>44928</v>
      </c>
      <c r="E634" s="21">
        <v>3306812.5</v>
      </c>
      <c r="F634" s="20" t="s">
        <v>14</v>
      </c>
      <c r="G634" s="40">
        <v>0</v>
      </c>
      <c r="H634" s="21">
        <v>3306812.5</v>
      </c>
      <c r="I634" s="12" t="s">
        <v>15</v>
      </c>
    </row>
    <row r="635" spans="1:9" x14ac:dyDescent="0.25">
      <c r="A635" s="15" t="s">
        <v>486</v>
      </c>
      <c r="B635" s="16" t="s">
        <v>12</v>
      </c>
      <c r="C635" s="17" t="s">
        <v>1437</v>
      </c>
      <c r="D635" s="24">
        <v>44928</v>
      </c>
      <c r="E635" s="21">
        <v>28500</v>
      </c>
      <c r="F635" s="20" t="s">
        <v>14</v>
      </c>
      <c r="G635" s="40">
        <v>0</v>
      </c>
      <c r="H635" s="21">
        <v>28500</v>
      </c>
      <c r="I635" s="12" t="s">
        <v>15</v>
      </c>
    </row>
    <row r="636" spans="1:9" x14ac:dyDescent="0.25">
      <c r="A636" s="15" t="s">
        <v>486</v>
      </c>
      <c r="B636" s="16" t="s">
        <v>12</v>
      </c>
      <c r="C636" s="17" t="s">
        <v>1438</v>
      </c>
      <c r="D636" s="24">
        <v>44928</v>
      </c>
      <c r="E636" s="21">
        <v>18000000</v>
      </c>
      <c r="F636" s="20" t="s">
        <v>14</v>
      </c>
      <c r="G636" s="40">
        <v>0</v>
      </c>
      <c r="H636" s="21">
        <v>18000000</v>
      </c>
      <c r="I636" s="12" t="s">
        <v>15</v>
      </c>
    </row>
    <row r="637" spans="1:9" x14ac:dyDescent="0.25">
      <c r="A637" s="15" t="s">
        <v>486</v>
      </c>
      <c r="B637" s="16" t="s">
        <v>12</v>
      </c>
      <c r="C637" s="17" t="s">
        <v>1541</v>
      </c>
      <c r="D637" s="24">
        <v>45016</v>
      </c>
      <c r="E637" s="21">
        <v>13416000</v>
      </c>
      <c r="F637" s="20" t="s">
        <v>14</v>
      </c>
      <c r="G637" s="21">
        <v>0</v>
      </c>
      <c r="H637" s="21">
        <v>13416000</v>
      </c>
      <c r="I637" s="12" t="s">
        <v>15</v>
      </c>
    </row>
    <row r="638" spans="1:9" x14ac:dyDescent="0.25">
      <c r="A638" s="15" t="s">
        <v>486</v>
      </c>
      <c r="B638" s="16" t="s">
        <v>12</v>
      </c>
      <c r="C638" s="17" t="s">
        <v>1542</v>
      </c>
      <c r="D638" s="24">
        <v>45016</v>
      </c>
      <c r="E638" s="21">
        <v>17802000</v>
      </c>
      <c r="F638" s="20" t="s">
        <v>14</v>
      </c>
      <c r="G638" s="21">
        <v>0</v>
      </c>
      <c r="H638" s="21">
        <v>17802000</v>
      </c>
      <c r="I638" s="12" t="s">
        <v>15</v>
      </c>
    </row>
    <row r="639" spans="1:9" x14ac:dyDescent="0.25">
      <c r="A639" s="15" t="s">
        <v>1439</v>
      </c>
      <c r="B639" s="16" t="s">
        <v>12</v>
      </c>
      <c r="C639" s="17" t="s">
        <v>1440</v>
      </c>
      <c r="D639" s="24">
        <v>45201</v>
      </c>
      <c r="E639" s="21">
        <v>733311.11</v>
      </c>
      <c r="F639" s="20" t="s">
        <v>14</v>
      </c>
      <c r="G639" s="21">
        <v>0</v>
      </c>
      <c r="H639" s="21">
        <v>733311.11</v>
      </c>
      <c r="I639" s="12" t="s">
        <v>15</v>
      </c>
    </row>
    <row r="640" spans="1:9" ht="15.75" x14ac:dyDescent="0.25">
      <c r="A640" s="41"/>
      <c r="B640" s="292" t="s">
        <v>504</v>
      </c>
      <c r="C640" s="292"/>
      <c r="D640" s="307"/>
      <c r="E640" s="242">
        <f>SUM(E14:E639)</f>
        <v>386133228.35000008</v>
      </c>
      <c r="F640" s="243"/>
      <c r="G640" s="244">
        <f>SUM(G14:G639)</f>
        <v>15886569.41</v>
      </c>
      <c r="H640" s="244">
        <f>SUM(H14:H639)</f>
        <v>370246658.94000012</v>
      </c>
      <c r="I640" s="245"/>
    </row>
    <row r="641" spans="1:9" ht="15.75" x14ac:dyDescent="0.25">
      <c r="A641" s="41"/>
      <c r="B641" s="42"/>
      <c r="C641" s="42"/>
      <c r="D641" s="42"/>
      <c r="E641" s="246"/>
      <c r="F641" s="49"/>
      <c r="G641" s="247"/>
      <c r="H641" s="247"/>
      <c r="I641" s="46"/>
    </row>
    <row r="642" spans="1:9" ht="15.75" x14ac:dyDescent="0.25">
      <c r="A642" s="41"/>
      <c r="B642" s="42"/>
      <c r="C642" s="42"/>
      <c r="D642" s="42"/>
      <c r="E642" s="246"/>
      <c r="F642" s="49"/>
      <c r="G642" s="247"/>
      <c r="H642" s="247"/>
      <c r="I642" s="46"/>
    </row>
    <row r="643" spans="1:9" ht="15.75" x14ac:dyDescent="0.25">
      <c r="A643" s="41"/>
      <c r="B643" s="42"/>
      <c r="C643" s="42"/>
      <c r="D643" s="42"/>
      <c r="E643" s="246"/>
      <c r="F643" s="49"/>
      <c r="G643" s="247"/>
      <c r="H643" s="247"/>
      <c r="I643" s="46"/>
    </row>
    <row r="644" spans="1:9" ht="15.75" x14ac:dyDescent="0.25">
      <c r="A644" s="41"/>
      <c r="B644" s="42"/>
      <c r="C644" s="42"/>
      <c r="D644" s="42"/>
      <c r="E644" s="246"/>
      <c r="F644" s="49"/>
      <c r="G644" s="247"/>
      <c r="H644" s="247"/>
      <c r="I644" s="46"/>
    </row>
    <row r="645" spans="1:9" ht="15.75" x14ac:dyDescent="0.25">
      <c r="A645" s="41"/>
      <c r="B645" s="42"/>
      <c r="C645" s="42"/>
      <c r="D645" s="42"/>
      <c r="E645" s="246"/>
      <c r="F645" s="49"/>
      <c r="G645" s="247"/>
      <c r="H645" s="247"/>
      <c r="I645" s="46"/>
    </row>
    <row r="646" spans="1:9" ht="15.75" x14ac:dyDescent="0.25">
      <c r="A646" s="41"/>
      <c r="B646" s="42"/>
      <c r="C646" s="42"/>
      <c r="D646" s="42"/>
      <c r="E646" s="246"/>
      <c r="F646" s="49"/>
      <c r="G646" s="247"/>
      <c r="H646" s="247"/>
      <c r="I646" s="46"/>
    </row>
    <row r="647" spans="1:9" ht="15.75" x14ac:dyDescent="0.25">
      <c r="A647" s="41"/>
      <c r="B647" s="42"/>
      <c r="C647" s="42"/>
      <c r="D647" s="42"/>
      <c r="E647" s="246"/>
      <c r="F647" s="49"/>
      <c r="G647" s="247"/>
      <c r="H647" s="247"/>
      <c r="I647" s="46"/>
    </row>
    <row r="648" spans="1:9" ht="15.75" x14ac:dyDescent="0.25">
      <c r="A648" s="41"/>
      <c r="B648" s="42"/>
      <c r="C648" s="42"/>
      <c r="D648" s="42"/>
      <c r="E648" s="246"/>
      <c r="F648" s="49"/>
      <c r="G648" s="247"/>
      <c r="H648" s="247"/>
      <c r="I648" s="46"/>
    </row>
    <row r="649" spans="1:9" ht="15.75" x14ac:dyDescent="0.25">
      <c r="A649" s="41"/>
      <c r="B649" s="42"/>
      <c r="C649" s="42"/>
      <c r="D649" s="42"/>
      <c r="E649" s="246"/>
      <c r="F649" s="49"/>
      <c r="G649" s="247"/>
      <c r="H649" s="247"/>
      <c r="I649" s="46"/>
    </row>
    <row r="650" spans="1:9" ht="15.75" x14ac:dyDescent="0.25">
      <c r="A650" s="41"/>
      <c r="B650" s="42"/>
      <c r="C650" s="42"/>
      <c r="D650" s="42"/>
      <c r="E650" s="246"/>
      <c r="F650" s="49"/>
      <c r="G650" s="247"/>
      <c r="H650" s="247"/>
      <c r="I650" s="46"/>
    </row>
    <row r="651" spans="1:9" ht="15.75" x14ac:dyDescent="0.25">
      <c r="A651" s="41"/>
      <c r="B651" s="42"/>
      <c r="C651" s="42"/>
      <c r="D651" s="42"/>
      <c r="E651" s="246"/>
      <c r="F651" s="49"/>
      <c r="G651" s="247"/>
      <c r="H651" s="247"/>
      <c r="I651" s="46"/>
    </row>
    <row r="652" spans="1:9" ht="15.75" x14ac:dyDescent="0.25">
      <c r="A652" s="41"/>
      <c r="B652" s="42"/>
      <c r="C652" s="42"/>
      <c r="D652" s="42"/>
      <c r="E652" s="246"/>
      <c r="F652" s="49"/>
      <c r="G652" s="247"/>
      <c r="H652" s="247"/>
      <c r="I652" s="46"/>
    </row>
    <row r="653" spans="1:9" ht="15.75" x14ac:dyDescent="0.25">
      <c r="A653" s="41"/>
      <c r="B653" s="42"/>
      <c r="C653" s="42"/>
      <c r="D653" s="42"/>
      <c r="E653" s="246"/>
      <c r="F653" s="49"/>
      <c r="G653" s="247"/>
      <c r="H653" s="247"/>
      <c r="I653" s="46"/>
    </row>
    <row r="654" spans="1:9" ht="15.75" x14ac:dyDescent="0.25">
      <c r="A654" s="41"/>
      <c r="B654" s="42"/>
      <c r="C654" s="42"/>
      <c r="D654" s="42"/>
      <c r="E654" s="246"/>
      <c r="F654" s="49"/>
      <c r="G654" s="247"/>
      <c r="H654" s="247"/>
      <c r="I654" s="46"/>
    </row>
    <row r="655" spans="1:9" ht="15.75" x14ac:dyDescent="0.25">
      <c r="A655" s="41"/>
      <c r="B655" s="42"/>
      <c r="C655" s="42"/>
      <c r="D655" s="42"/>
      <c r="E655" s="246"/>
      <c r="F655" s="49"/>
      <c r="G655" s="247"/>
      <c r="H655" s="247"/>
      <c r="I655" s="46"/>
    </row>
    <row r="656" spans="1:9" ht="15.75" x14ac:dyDescent="0.25">
      <c r="A656" s="41"/>
      <c r="B656" s="42"/>
      <c r="C656" s="42"/>
      <c r="D656" s="42"/>
      <c r="E656" s="246"/>
      <c r="F656" s="49"/>
      <c r="G656" s="247"/>
      <c r="H656" s="247"/>
      <c r="I656" s="46"/>
    </row>
    <row r="657" spans="1:9" ht="15.75" x14ac:dyDescent="0.25">
      <c r="A657" s="41"/>
      <c r="B657" s="42"/>
      <c r="C657" s="42"/>
      <c r="D657" s="42"/>
      <c r="E657" s="246"/>
      <c r="F657" s="49"/>
      <c r="G657" s="247"/>
      <c r="H657" s="247"/>
      <c r="I657" s="46"/>
    </row>
    <row r="658" spans="1:9" ht="15.75" x14ac:dyDescent="0.25">
      <c r="A658" s="41"/>
      <c r="B658" s="42"/>
      <c r="C658" s="42"/>
      <c r="D658" s="42"/>
      <c r="E658" s="246"/>
      <c r="F658" s="49"/>
      <c r="G658" s="247"/>
      <c r="H658" s="247"/>
      <c r="I658" s="46"/>
    </row>
    <row r="659" spans="1:9" ht="15.75" x14ac:dyDescent="0.25">
      <c r="A659" s="41"/>
      <c r="B659" s="42"/>
      <c r="C659" s="42"/>
      <c r="D659" s="42"/>
      <c r="E659" s="246"/>
      <c r="F659" s="49"/>
      <c r="G659" s="247"/>
      <c r="H659" s="247"/>
      <c r="I659" s="46"/>
    </row>
    <row r="660" spans="1:9" ht="15.75" x14ac:dyDescent="0.25">
      <c r="A660" s="41"/>
      <c r="B660" s="42"/>
      <c r="C660" s="42"/>
      <c r="D660" s="42"/>
      <c r="E660" s="246"/>
      <c r="F660" s="49"/>
      <c r="G660" s="247"/>
      <c r="H660" s="247"/>
      <c r="I660" s="46"/>
    </row>
    <row r="661" spans="1:9" ht="15.75" x14ac:dyDescent="0.25">
      <c r="A661" s="41"/>
      <c r="B661" s="42"/>
      <c r="C661" s="42"/>
      <c r="D661" s="42"/>
      <c r="E661" s="246"/>
      <c r="F661" s="49"/>
      <c r="G661" s="247"/>
      <c r="H661" s="247"/>
      <c r="I661" s="46"/>
    </row>
    <row r="662" spans="1:9" ht="15.75" x14ac:dyDescent="0.25">
      <c r="A662" s="41"/>
      <c r="B662" s="42"/>
      <c r="C662" s="42"/>
      <c r="D662" s="42"/>
      <c r="E662" s="246"/>
      <c r="F662" s="49"/>
      <c r="G662" s="247"/>
      <c r="H662" s="247"/>
      <c r="I662" s="46"/>
    </row>
    <row r="663" spans="1:9" ht="15.75" x14ac:dyDescent="0.25">
      <c r="A663" s="41"/>
      <c r="B663" s="42"/>
      <c r="C663" s="42"/>
      <c r="D663" s="42"/>
      <c r="E663" s="246"/>
      <c r="F663" s="49"/>
      <c r="G663" s="247"/>
      <c r="H663" s="247"/>
      <c r="I663" s="46"/>
    </row>
    <row r="664" spans="1:9" ht="15.75" x14ac:dyDescent="0.25">
      <c r="A664" s="41"/>
      <c r="B664" s="42"/>
      <c r="C664" s="42"/>
      <c r="D664" s="42"/>
      <c r="E664" s="246"/>
      <c r="F664" s="49"/>
      <c r="G664" s="247"/>
      <c r="H664" s="247"/>
      <c r="I664" s="46"/>
    </row>
    <row r="665" spans="1:9" ht="15.75" x14ac:dyDescent="0.25">
      <c r="A665" s="41"/>
      <c r="B665" s="42"/>
      <c r="C665" s="42"/>
      <c r="D665" s="42"/>
      <c r="E665" s="246"/>
      <c r="F665" s="49"/>
      <c r="G665" s="247"/>
      <c r="H665" s="247"/>
      <c r="I665" s="46"/>
    </row>
    <row r="666" spans="1:9" ht="15.75" x14ac:dyDescent="0.25">
      <c r="A666" s="41"/>
      <c r="B666" s="42"/>
      <c r="C666" s="42"/>
      <c r="D666" s="42"/>
      <c r="E666" s="246"/>
      <c r="F666" s="49"/>
      <c r="G666" s="247"/>
      <c r="H666" s="247"/>
      <c r="I666" s="46"/>
    </row>
    <row r="667" spans="1:9" ht="15.75" x14ac:dyDescent="0.25">
      <c r="A667" s="41"/>
      <c r="B667" s="42"/>
      <c r="C667" s="42"/>
      <c r="D667" s="42"/>
      <c r="E667" s="246"/>
      <c r="F667" s="49"/>
      <c r="G667" s="247"/>
      <c r="H667" s="247"/>
      <c r="I667" s="46"/>
    </row>
    <row r="668" spans="1:9" ht="15.75" x14ac:dyDescent="0.25">
      <c r="A668" s="41"/>
      <c r="B668" s="42"/>
      <c r="C668" s="42"/>
      <c r="D668" s="42"/>
      <c r="E668" s="246"/>
      <c r="F668" s="49"/>
      <c r="G668" s="247"/>
      <c r="H668" s="247"/>
      <c r="I668" s="46"/>
    </row>
    <row r="669" spans="1:9" ht="15.75" x14ac:dyDescent="0.25">
      <c r="A669" s="41"/>
      <c r="B669" s="42"/>
      <c r="C669" s="42"/>
      <c r="D669" s="42"/>
      <c r="E669" s="246"/>
      <c r="F669" s="49"/>
      <c r="G669" s="247"/>
      <c r="H669" s="247"/>
      <c r="I669" s="46"/>
    </row>
    <row r="670" spans="1:9" ht="15.75" x14ac:dyDescent="0.25">
      <c r="A670" s="41"/>
      <c r="B670" s="42"/>
      <c r="C670" s="42"/>
      <c r="D670" s="42"/>
      <c r="E670" s="246"/>
      <c r="F670" s="49"/>
      <c r="G670" s="247"/>
      <c r="H670" s="247"/>
      <c r="I670" s="46"/>
    </row>
    <row r="671" spans="1:9" ht="15.75" x14ac:dyDescent="0.25">
      <c r="A671" s="41"/>
      <c r="B671" s="42"/>
      <c r="C671" s="42"/>
      <c r="D671" s="42"/>
      <c r="E671" s="246"/>
      <c r="F671" s="49"/>
      <c r="G671" s="247"/>
      <c r="H671" s="247"/>
      <c r="I671" s="46"/>
    </row>
    <row r="672" spans="1:9" ht="15.75" x14ac:dyDescent="0.25">
      <c r="A672" s="41"/>
      <c r="B672" s="42"/>
      <c r="C672" s="42"/>
      <c r="D672" s="42"/>
      <c r="E672" s="246"/>
      <c r="F672" s="49"/>
      <c r="G672" s="247"/>
      <c r="H672" s="247"/>
      <c r="I672" s="46"/>
    </row>
    <row r="673" spans="1:9" ht="15.75" x14ac:dyDescent="0.25">
      <c r="A673" s="41"/>
      <c r="B673" s="42"/>
      <c r="C673" s="42"/>
      <c r="D673" s="42"/>
      <c r="E673" s="246"/>
      <c r="F673" s="49"/>
      <c r="G673" s="247"/>
      <c r="H673" s="247"/>
      <c r="I673" s="46"/>
    </row>
    <row r="674" spans="1:9" ht="15.75" x14ac:dyDescent="0.25">
      <c r="A674" s="41"/>
      <c r="B674" s="42"/>
      <c r="C674" s="42"/>
      <c r="D674" s="42"/>
      <c r="E674" s="246"/>
      <c r="F674" s="49"/>
      <c r="G674" s="247"/>
      <c r="H674" s="247"/>
      <c r="I674" s="46"/>
    </row>
    <row r="675" spans="1:9" ht="15.75" x14ac:dyDescent="0.25">
      <c r="A675" s="41"/>
      <c r="B675" s="42"/>
      <c r="C675" s="42"/>
      <c r="D675" s="42"/>
      <c r="E675" s="246"/>
      <c r="F675" s="49"/>
      <c r="G675" s="247"/>
      <c r="H675" s="247"/>
      <c r="I675" s="46"/>
    </row>
    <row r="676" spans="1:9" ht="15.75" x14ac:dyDescent="0.25">
      <c r="A676" s="41"/>
      <c r="B676" s="42"/>
      <c r="C676" s="42"/>
      <c r="D676" s="42"/>
      <c r="E676" s="246"/>
      <c r="F676" s="49"/>
      <c r="G676" s="247"/>
      <c r="H676" s="247"/>
      <c r="I676" s="46"/>
    </row>
    <row r="677" spans="1:9" ht="15.75" x14ac:dyDescent="0.25">
      <c r="A677" s="41"/>
      <c r="B677" s="42"/>
      <c r="C677" s="42"/>
      <c r="D677" s="42"/>
      <c r="E677" s="246"/>
      <c r="F677" s="49"/>
      <c r="G677" s="247"/>
      <c r="H677" s="247"/>
      <c r="I677" s="46"/>
    </row>
    <row r="678" spans="1:9" ht="15.75" x14ac:dyDescent="0.25">
      <c r="A678" s="41"/>
      <c r="B678" s="42"/>
      <c r="C678" s="42"/>
      <c r="D678" s="42"/>
      <c r="E678" s="246"/>
      <c r="F678" s="49"/>
      <c r="G678" s="247"/>
      <c r="H678" s="247"/>
      <c r="I678" s="46"/>
    </row>
    <row r="679" spans="1:9" ht="15.75" x14ac:dyDescent="0.25">
      <c r="A679" s="41"/>
      <c r="B679" s="42"/>
      <c r="C679" s="42"/>
      <c r="D679" s="42"/>
      <c r="E679" s="246"/>
      <c r="F679" s="49"/>
      <c r="G679" s="247"/>
      <c r="H679" s="247"/>
      <c r="I679" s="46"/>
    </row>
    <row r="680" spans="1:9" ht="15.75" x14ac:dyDescent="0.25">
      <c r="A680" s="41"/>
      <c r="B680" s="42"/>
      <c r="C680" s="42"/>
      <c r="D680" s="42"/>
      <c r="E680" s="246"/>
      <c r="F680" s="49"/>
      <c r="G680" s="247"/>
      <c r="H680" s="247"/>
      <c r="I680" s="46"/>
    </row>
    <row r="681" spans="1:9" ht="15.75" x14ac:dyDescent="0.25">
      <c r="A681" s="41"/>
      <c r="B681" s="42"/>
      <c r="C681" s="42"/>
      <c r="D681" s="42"/>
      <c r="E681" s="246"/>
      <c r="F681" s="49"/>
      <c r="G681" s="247"/>
      <c r="H681" s="247"/>
      <c r="I681" s="46"/>
    </row>
    <row r="682" spans="1:9" ht="15.75" x14ac:dyDescent="0.25">
      <c r="A682" s="41"/>
      <c r="B682" s="42"/>
      <c r="C682" s="42"/>
      <c r="D682" s="42"/>
      <c r="E682" s="246"/>
      <c r="F682" s="49"/>
      <c r="G682" s="247"/>
      <c r="H682" s="247"/>
      <c r="I682" s="46"/>
    </row>
    <row r="683" spans="1:9" ht="15.75" x14ac:dyDescent="0.25">
      <c r="A683" s="41"/>
      <c r="B683" s="42"/>
      <c r="C683" s="42"/>
      <c r="D683" s="42"/>
      <c r="E683" s="246"/>
      <c r="F683" s="49"/>
      <c r="G683" s="247"/>
      <c r="H683" s="247"/>
      <c r="I683" s="46"/>
    </row>
    <row r="684" spans="1:9" ht="15.75" x14ac:dyDescent="0.25">
      <c r="A684" s="41"/>
      <c r="B684" s="42"/>
      <c r="C684" s="42"/>
      <c r="D684" s="42"/>
      <c r="E684" s="246"/>
      <c r="F684" s="49"/>
      <c r="G684" s="247"/>
      <c r="H684" s="247"/>
      <c r="I684" s="46"/>
    </row>
    <row r="685" spans="1:9" ht="16.5" thickBot="1" x14ac:dyDescent="0.3">
      <c r="A685" s="42" t="s">
        <v>505</v>
      </c>
      <c r="B685" s="42"/>
      <c r="C685" s="47"/>
      <c r="D685" s="48"/>
      <c r="E685" s="49"/>
      <c r="F685" s="49"/>
      <c r="G685" s="49"/>
      <c r="H685" s="50"/>
      <c r="I685" s="41"/>
    </row>
    <row r="686" spans="1:9" ht="32.25" thickBot="1" x14ac:dyDescent="0.3">
      <c r="A686" s="51" t="s">
        <v>2</v>
      </c>
      <c r="B686" s="52" t="s">
        <v>3</v>
      </c>
      <c r="C686" s="52" t="s">
        <v>4</v>
      </c>
      <c r="D686" s="53" t="s">
        <v>5</v>
      </c>
      <c r="E686" s="52" t="s">
        <v>6</v>
      </c>
      <c r="F686" s="54" t="s">
        <v>7</v>
      </c>
      <c r="G686" s="55" t="s">
        <v>8</v>
      </c>
      <c r="H686" s="55" t="s">
        <v>9</v>
      </c>
      <c r="I686" s="55" t="s">
        <v>10</v>
      </c>
    </row>
    <row r="687" spans="1:9" x14ac:dyDescent="0.25">
      <c r="A687" s="63" t="s">
        <v>506</v>
      </c>
      <c r="B687" s="64" t="s">
        <v>507</v>
      </c>
      <c r="C687" s="16" t="s">
        <v>508</v>
      </c>
      <c r="D687" s="18">
        <v>44833</v>
      </c>
      <c r="E687" s="19">
        <v>6000000</v>
      </c>
      <c r="F687" s="20" t="s">
        <v>14</v>
      </c>
      <c r="G687" s="26">
        <v>0</v>
      </c>
      <c r="H687" s="19">
        <v>6000000</v>
      </c>
      <c r="I687" s="61" t="s">
        <v>15</v>
      </c>
    </row>
    <row r="688" spans="1:9" x14ac:dyDescent="0.25">
      <c r="A688" s="63" t="s">
        <v>1127</v>
      </c>
      <c r="B688" s="64" t="s">
        <v>507</v>
      </c>
      <c r="C688" s="16" t="s">
        <v>510</v>
      </c>
      <c r="D688" s="18">
        <v>43348</v>
      </c>
      <c r="E688" s="19">
        <v>999000</v>
      </c>
      <c r="F688" s="20" t="s">
        <v>14</v>
      </c>
      <c r="G688" s="26">
        <v>0</v>
      </c>
      <c r="H688" s="19">
        <v>999000</v>
      </c>
      <c r="I688" s="61" t="s">
        <v>19</v>
      </c>
    </row>
    <row r="689" spans="1:9" x14ac:dyDescent="0.25">
      <c r="A689" s="63" t="s">
        <v>1128</v>
      </c>
      <c r="B689" s="64" t="s">
        <v>507</v>
      </c>
      <c r="C689" s="16" t="s">
        <v>512</v>
      </c>
      <c r="D689" s="18">
        <v>44484</v>
      </c>
      <c r="E689" s="19">
        <v>9431250</v>
      </c>
      <c r="F689" s="20" t="s">
        <v>14</v>
      </c>
      <c r="G689" s="26">
        <v>0</v>
      </c>
      <c r="H689" s="19">
        <v>9431250</v>
      </c>
      <c r="I689" s="61" t="s">
        <v>15</v>
      </c>
    </row>
    <row r="690" spans="1:9" x14ac:dyDescent="0.25">
      <c r="A690" s="63" t="s">
        <v>1130</v>
      </c>
      <c r="B690" s="64" t="s">
        <v>507</v>
      </c>
      <c r="C690" s="16" t="s">
        <v>1129</v>
      </c>
      <c r="D690" s="18">
        <v>44958</v>
      </c>
      <c r="E690" s="19">
        <v>7027020</v>
      </c>
      <c r="F690" s="20" t="s">
        <v>14</v>
      </c>
      <c r="G690" s="26">
        <v>0</v>
      </c>
      <c r="H690" s="19">
        <v>7027020</v>
      </c>
      <c r="I690" s="61" t="s">
        <v>15</v>
      </c>
    </row>
    <row r="691" spans="1:9" x14ac:dyDescent="0.25">
      <c r="A691" s="63" t="s">
        <v>1132</v>
      </c>
      <c r="B691" s="64" t="s">
        <v>507</v>
      </c>
      <c r="C691" s="16" t="s">
        <v>1131</v>
      </c>
      <c r="D691" s="18">
        <v>44958</v>
      </c>
      <c r="E691" s="19">
        <v>1386450</v>
      </c>
      <c r="F691" s="20" t="s">
        <v>14</v>
      </c>
      <c r="G691" s="26">
        <v>0</v>
      </c>
      <c r="H691" s="19">
        <v>1386450</v>
      </c>
      <c r="I691" s="61" t="s">
        <v>15</v>
      </c>
    </row>
    <row r="692" spans="1:9" x14ac:dyDescent="0.25">
      <c r="A692" s="63" t="s">
        <v>1134</v>
      </c>
      <c r="B692" s="64" t="s">
        <v>507</v>
      </c>
      <c r="C692" s="16" t="s">
        <v>1133</v>
      </c>
      <c r="D692" s="18">
        <v>44958</v>
      </c>
      <c r="E692" s="19">
        <v>693225</v>
      </c>
      <c r="F692" s="20" t="s">
        <v>14</v>
      </c>
      <c r="G692" s="26">
        <v>0</v>
      </c>
      <c r="H692" s="19">
        <v>693225</v>
      </c>
      <c r="I692" s="61" t="s">
        <v>15</v>
      </c>
    </row>
    <row r="693" spans="1:9" x14ac:dyDescent="0.25">
      <c r="A693" s="63" t="s">
        <v>513</v>
      </c>
      <c r="B693" s="64" t="s">
        <v>507</v>
      </c>
      <c r="C693" s="16" t="s">
        <v>514</v>
      </c>
      <c r="D693" s="18">
        <v>44491</v>
      </c>
      <c r="E693" s="19">
        <v>424375</v>
      </c>
      <c r="F693" s="20" t="s">
        <v>14</v>
      </c>
      <c r="G693" s="26">
        <v>0</v>
      </c>
      <c r="H693" s="19">
        <v>424375</v>
      </c>
      <c r="I693" s="61" t="s">
        <v>15</v>
      </c>
    </row>
    <row r="694" spans="1:9" x14ac:dyDescent="0.25">
      <c r="A694" s="63" t="s">
        <v>515</v>
      </c>
      <c r="B694" s="64" t="s">
        <v>507</v>
      </c>
      <c r="C694" s="16">
        <v>44256</v>
      </c>
      <c r="D694" s="18">
        <v>44774</v>
      </c>
      <c r="E694" s="19">
        <v>597836.25</v>
      </c>
      <c r="F694" s="20" t="s">
        <v>14</v>
      </c>
      <c r="G694" s="26">
        <v>0</v>
      </c>
      <c r="H694" s="19">
        <v>597836.25</v>
      </c>
      <c r="I694" s="61" t="s">
        <v>15</v>
      </c>
    </row>
    <row r="695" spans="1:9" x14ac:dyDescent="0.25">
      <c r="A695" s="63" t="s">
        <v>516</v>
      </c>
      <c r="B695" s="64" t="s">
        <v>507</v>
      </c>
      <c r="C695" s="16" t="s">
        <v>517</v>
      </c>
      <c r="D695" s="18">
        <v>44028</v>
      </c>
      <c r="E695" s="19">
        <v>1130500</v>
      </c>
      <c r="F695" s="20" t="s">
        <v>14</v>
      </c>
      <c r="G695" s="26">
        <v>0</v>
      </c>
      <c r="H695" s="19">
        <v>1130500</v>
      </c>
      <c r="I695" s="61" t="s">
        <v>15</v>
      </c>
    </row>
    <row r="696" spans="1:9" x14ac:dyDescent="0.25">
      <c r="A696" s="63" t="s">
        <v>518</v>
      </c>
      <c r="B696" s="64" t="s">
        <v>507</v>
      </c>
      <c r="C696" s="16" t="s">
        <v>519</v>
      </c>
      <c r="D696" s="18">
        <v>43424</v>
      </c>
      <c r="E696" s="19">
        <v>1150000</v>
      </c>
      <c r="F696" s="20" t="s">
        <v>14</v>
      </c>
      <c r="G696" s="26">
        <v>0</v>
      </c>
      <c r="H696" s="19">
        <v>1150000</v>
      </c>
      <c r="I696" s="61" t="s">
        <v>19</v>
      </c>
    </row>
    <row r="697" spans="1:9" x14ac:dyDescent="0.25">
      <c r="A697" s="63" t="s">
        <v>1135</v>
      </c>
      <c r="B697" s="64" t="s">
        <v>507</v>
      </c>
      <c r="C697" s="16">
        <v>23430002</v>
      </c>
      <c r="D697" s="18">
        <v>44561</v>
      </c>
      <c r="E697" s="19">
        <v>223762.5</v>
      </c>
      <c r="F697" s="20" t="s">
        <v>14</v>
      </c>
      <c r="G697" s="26">
        <v>0</v>
      </c>
      <c r="H697" s="19">
        <v>223762.5</v>
      </c>
      <c r="I697" s="61" t="s">
        <v>15</v>
      </c>
    </row>
    <row r="698" spans="1:9" x14ac:dyDescent="0.25">
      <c r="A698" s="63" t="s">
        <v>1135</v>
      </c>
      <c r="B698" s="64" t="s">
        <v>507</v>
      </c>
      <c r="C698" s="16">
        <v>23430015</v>
      </c>
      <c r="D698" s="18">
        <v>44561</v>
      </c>
      <c r="E698" s="19">
        <v>223762.5</v>
      </c>
      <c r="F698" s="20" t="s">
        <v>14</v>
      </c>
      <c r="G698" s="26">
        <v>0</v>
      </c>
      <c r="H698" s="19">
        <v>223762.5</v>
      </c>
      <c r="I698" s="61" t="s">
        <v>15</v>
      </c>
    </row>
    <row r="699" spans="1:9" x14ac:dyDescent="0.25">
      <c r="A699" s="63" t="s">
        <v>1135</v>
      </c>
      <c r="B699" s="64" t="s">
        <v>507</v>
      </c>
      <c r="C699" s="16">
        <v>23430003</v>
      </c>
      <c r="D699" s="18">
        <v>44561</v>
      </c>
      <c r="E699" s="19">
        <v>223762.5</v>
      </c>
      <c r="F699" s="20" t="s">
        <v>14</v>
      </c>
      <c r="G699" s="26">
        <v>0</v>
      </c>
      <c r="H699" s="19">
        <v>223762.5</v>
      </c>
      <c r="I699" s="61" t="s">
        <v>15</v>
      </c>
    </row>
    <row r="700" spans="1:9" x14ac:dyDescent="0.25">
      <c r="A700" s="63" t="s">
        <v>1136</v>
      </c>
      <c r="B700" s="64" t="s">
        <v>507</v>
      </c>
      <c r="C700" s="16">
        <v>23430004</v>
      </c>
      <c r="D700" s="18">
        <v>44926</v>
      </c>
      <c r="E700" s="19">
        <v>372937.5</v>
      </c>
      <c r="F700" s="20" t="s">
        <v>14</v>
      </c>
      <c r="G700" s="26">
        <v>0</v>
      </c>
      <c r="H700" s="19">
        <v>372937.5</v>
      </c>
      <c r="I700" s="61" t="s">
        <v>15</v>
      </c>
    </row>
    <row r="701" spans="1:9" x14ac:dyDescent="0.25">
      <c r="A701" s="63" t="s">
        <v>1137</v>
      </c>
      <c r="B701" s="64" t="s">
        <v>507</v>
      </c>
      <c r="C701" s="16">
        <v>23430005</v>
      </c>
      <c r="D701" s="18">
        <v>44926</v>
      </c>
      <c r="E701" s="19">
        <v>149175</v>
      </c>
      <c r="F701" s="20" t="s">
        <v>14</v>
      </c>
      <c r="G701" s="26">
        <v>0</v>
      </c>
      <c r="H701" s="19">
        <v>149175</v>
      </c>
      <c r="I701" s="61" t="s">
        <v>15</v>
      </c>
    </row>
    <row r="702" spans="1:9" x14ac:dyDescent="0.25">
      <c r="A702" s="63" t="s">
        <v>1136</v>
      </c>
      <c r="B702" s="64" t="s">
        <v>507</v>
      </c>
      <c r="C702" s="16">
        <v>23430006</v>
      </c>
      <c r="D702" s="18">
        <v>44926</v>
      </c>
      <c r="E702" s="19">
        <v>372937.5</v>
      </c>
      <c r="F702" s="20" t="s">
        <v>14</v>
      </c>
      <c r="G702" s="26">
        <v>0</v>
      </c>
      <c r="H702" s="19">
        <v>372937.5</v>
      </c>
      <c r="I702" s="61" t="s">
        <v>15</v>
      </c>
    </row>
    <row r="703" spans="1:9" x14ac:dyDescent="0.25">
      <c r="A703" s="63" t="s">
        <v>1137</v>
      </c>
      <c r="B703" s="64" t="s">
        <v>507</v>
      </c>
      <c r="C703" s="16">
        <v>23430007</v>
      </c>
      <c r="D703" s="18">
        <v>44926</v>
      </c>
      <c r="E703" s="19">
        <v>149175</v>
      </c>
      <c r="F703" s="20" t="s">
        <v>14</v>
      </c>
      <c r="G703" s="26">
        <v>0</v>
      </c>
      <c r="H703" s="19">
        <v>149175</v>
      </c>
      <c r="I703" s="61" t="s">
        <v>15</v>
      </c>
    </row>
    <row r="704" spans="1:9" x14ac:dyDescent="0.25">
      <c r="A704" s="63" t="s">
        <v>1138</v>
      </c>
      <c r="B704" s="64" t="s">
        <v>507</v>
      </c>
      <c r="C704" s="16">
        <v>23430008</v>
      </c>
      <c r="D704" s="18">
        <v>44926</v>
      </c>
      <c r="E704" s="19">
        <v>671287.5</v>
      </c>
      <c r="F704" s="20" t="s">
        <v>14</v>
      </c>
      <c r="G704" s="26">
        <v>0</v>
      </c>
      <c r="H704" s="19">
        <v>671287.5</v>
      </c>
      <c r="I704" s="61" t="s">
        <v>15</v>
      </c>
    </row>
    <row r="705" spans="1:9" x14ac:dyDescent="0.25">
      <c r="A705" s="63" t="s">
        <v>1139</v>
      </c>
      <c r="B705" s="64" t="s">
        <v>507</v>
      </c>
      <c r="C705" s="16">
        <v>23430009</v>
      </c>
      <c r="D705" s="18">
        <v>44926</v>
      </c>
      <c r="E705" s="19">
        <v>522112.5</v>
      </c>
      <c r="F705" s="20" t="s">
        <v>14</v>
      </c>
      <c r="G705" s="26">
        <v>0</v>
      </c>
      <c r="H705" s="19">
        <v>522112.5</v>
      </c>
      <c r="I705" s="61" t="s">
        <v>15</v>
      </c>
    </row>
    <row r="706" spans="1:9" x14ac:dyDescent="0.25">
      <c r="A706" s="63" t="s">
        <v>1140</v>
      </c>
      <c r="B706" s="64" t="s">
        <v>507</v>
      </c>
      <c r="C706" s="16">
        <v>234300010</v>
      </c>
      <c r="D706" s="18">
        <v>44926</v>
      </c>
      <c r="E706" s="19">
        <v>524790</v>
      </c>
      <c r="F706" s="20" t="s">
        <v>14</v>
      </c>
      <c r="G706" s="26">
        <v>0</v>
      </c>
      <c r="H706" s="19">
        <v>524790</v>
      </c>
      <c r="I706" s="61" t="s">
        <v>15</v>
      </c>
    </row>
    <row r="707" spans="1:9" x14ac:dyDescent="0.25">
      <c r="A707" s="63" t="s">
        <v>1138</v>
      </c>
      <c r="B707" s="64" t="s">
        <v>507</v>
      </c>
      <c r="C707" s="16">
        <v>23430011</v>
      </c>
      <c r="D707" s="18">
        <v>44926</v>
      </c>
      <c r="E707" s="19">
        <v>671287.5</v>
      </c>
      <c r="F707" s="20" t="s">
        <v>14</v>
      </c>
      <c r="G707" s="26">
        <v>0</v>
      </c>
      <c r="H707" s="19">
        <v>671287.5</v>
      </c>
      <c r="I707" s="61" t="s">
        <v>15</v>
      </c>
    </row>
    <row r="708" spans="1:9" x14ac:dyDescent="0.25">
      <c r="A708" s="63" t="s">
        <v>1139</v>
      </c>
      <c r="B708" s="64" t="s">
        <v>507</v>
      </c>
      <c r="C708" s="16">
        <v>23430012</v>
      </c>
      <c r="D708" s="18">
        <v>44926</v>
      </c>
      <c r="E708" s="19">
        <v>522112.5</v>
      </c>
      <c r="F708" s="20" t="s">
        <v>14</v>
      </c>
      <c r="G708" s="26">
        <v>0</v>
      </c>
      <c r="H708" s="19">
        <v>522112.5</v>
      </c>
      <c r="I708" s="61" t="s">
        <v>15</v>
      </c>
    </row>
    <row r="709" spans="1:9" x14ac:dyDescent="0.25">
      <c r="A709" s="63" t="s">
        <v>1141</v>
      </c>
      <c r="B709" s="64" t="s">
        <v>507</v>
      </c>
      <c r="C709" s="16">
        <v>23430013</v>
      </c>
      <c r="D709" s="18">
        <v>44926</v>
      </c>
      <c r="E709" s="19">
        <v>522112.5</v>
      </c>
      <c r="F709" s="20" t="s">
        <v>14</v>
      </c>
      <c r="G709" s="26">
        <v>0</v>
      </c>
      <c r="H709" s="19">
        <v>522112.5</v>
      </c>
      <c r="I709" s="61" t="s">
        <v>15</v>
      </c>
    </row>
    <row r="710" spans="1:9" x14ac:dyDescent="0.25">
      <c r="A710" s="63" t="s">
        <v>1138</v>
      </c>
      <c r="B710" s="64" t="s">
        <v>507</v>
      </c>
      <c r="C710" s="16">
        <v>23430014</v>
      </c>
      <c r="D710" s="18">
        <v>44926</v>
      </c>
      <c r="E710" s="19">
        <v>671287.5</v>
      </c>
      <c r="F710" s="20" t="s">
        <v>14</v>
      </c>
      <c r="G710" s="26">
        <v>0</v>
      </c>
      <c r="H710" s="19">
        <v>671287.5</v>
      </c>
      <c r="I710" s="61" t="s">
        <v>15</v>
      </c>
    </row>
    <row r="711" spans="1:9" x14ac:dyDescent="0.25">
      <c r="A711" s="63" t="s">
        <v>1135</v>
      </c>
      <c r="B711" s="64" t="s">
        <v>507</v>
      </c>
      <c r="C711" s="16">
        <v>23430016</v>
      </c>
      <c r="D711" s="18">
        <v>44926</v>
      </c>
      <c r="E711" s="19">
        <v>223762.5</v>
      </c>
      <c r="F711" s="20" t="s">
        <v>14</v>
      </c>
      <c r="G711" s="26">
        <v>0</v>
      </c>
      <c r="H711" s="19">
        <v>223762.5</v>
      </c>
      <c r="I711" s="61" t="s">
        <v>15</v>
      </c>
    </row>
    <row r="712" spans="1:9" x14ac:dyDescent="0.25">
      <c r="A712" s="63" t="s">
        <v>1136</v>
      </c>
      <c r="B712" s="64" t="s">
        <v>507</v>
      </c>
      <c r="C712" s="16">
        <v>23430017</v>
      </c>
      <c r="D712" s="18">
        <v>44926</v>
      </c>
      <c r="E712" s="19">
        <v>372937.5</v>
      </c>
      <c r="F712" s="20" t="s">
        <v>14</v>
      </c>
      <c r="G712" s="26">
        <v>0</v>
      </c>
      <c r="H712" s="19">
        <v>372937.5</v>
      </c>
      <c r="I712" s="61" t="s">
        <v>15</v>
      </c>
    </row>
    <row r="713" spans="1:9" x14ac:dyDescent="0.25">
      <c r="A713" s="63" t="s">
        <v>1137</v>
      </c>
      <c r="B713" s="64" t="s">
        <v>507</v>
      </c>
      <c r="C713" s="16">
        <v>23430018</v>
      </c>
      <c r="D713" s="18">
        <v>44926</v>
      </c>
      <c r="E713" s="19">
        <v>149175</v>
      </c>
      <c r="F713" s="20" t="s">
        <v>14</v>
      </c>
      <c r="G713" s="26">
        <v>0</v>
      </c>
      <c r="H713" s="19">
        <v>149175</v>
      </c>
      <c r="I713" s="61" t="s">
        <v>15</v>
      </c>
    </row>
    <row r="714" spans="1:9" x14ac:dyDescent="0.25">
      <c r="A714" s="63" t="s">
        <v>1136</v>
      </c>
      <c r="B714" s="64" t="s">
        <v>507</v>
      </c>
      <c r="C714" s="16">
        <v>23430019</v>
      </c>
      <c r="D714" s="18">
        <v>44926</v>
      </c>
      <c r="E714" s="19">
        <v>372937.5</v>
      </c>
      <c r="F714" s="20" t="s">
        <v>14</v>
      </c>
      <c r="G714" s="26">
        <v>0</v>
      </c>
      <c r="H714" s="19">
        <v>372937.5</v>
      </c>
      <c r="I714" s="61" t="s">
        <v>15</v>
      </c>
    </row>
    <row r="715" spans="1:9" x14ac:dyDescent="0.25">
      <c r="A715" s="63" t="s">
        <v>1137</v>
      </c>
      <c r="B715" s="64" t="s">
        <v>507</v>
      </c>
      <c r="C715" s="16">
        <v>23430020</v>
      </c>
      <c r="D715" s="18">
        <v>44926</v>
      </c>
      <c r="E715" s="19">
        <v>149175</v>
      </c>
      <c r="F715" s="20" t="s">
        <v>14</v>
      </c>
      <c r="G715" s="26">
        <v>0</v>
      </c>
      <c r="H715" s="19">
        <v>149175</v>
      </c>
      <c r="I715" s="61" t="s">
        <v>15</v>
      </c>
    </row>
    <row r="716" spans="1:9" x14ac:dyDescent="0.25">
      <c r="A716" s="63" t="s">
        <v>1138</v>
      </c>
      <c r="B716" s="64" t="s">
        <v>507</v>
      </c>
      <c r="C716" s="16">
        <v>23430021</v>
      </c>
      <c r="D716" s="18">
        <v>44926</v>
      </c>
      <c r="E716" s="19">
        <v>671287.5</v>
      </c>
      <c r="F716" s="20" t="s">
        <v>14</v>
      </c>
      <c r="G716" s="26">
        <v>0</v>
      </c>
      <c r="H716" s="19">
        <v>671287.5</v>
      </c>
      <c r="I716" s="61" t="s">
        <v>15</v>
      </c>
    </row>
    <row r="717" spans="1:9" x14ac:dyDescent="0.25">
      <c r="A717" s="63" t="s">
        <v>1139</v>
      </c>
      <c r="B717" s="64" t="s">
        <v>507</v>
      </c>
      <c r="C717" s="16">
        <v>23430022</v>
      </c>
      <c r="D717" s="18">
        <v>44926</v>
      </c>
      <c r="E717" s="19">
        <v>522112.5</v>
      </c>
      <c r="F717" s="20" t="s">
        <v>14</v>
      </c>
      <c r="G717" s="26">
        <v>0</v>
      </c>
      <c r="H717" s="19">
        <v>522112.5</v>
      </c>
      <c r="I717" s="61" t="s">
        <v>15</v>
      </c>
    </row>
    <row r="718" spans="1:9" x14ac:dyDescent="0.25">
      <c r="A718" s="63" t="s">
        <v>1142</v>
      </c>
      <c r="B718" s="64" t="s">
        <v>507</v>
      </c>
      <c r="C718" s="16">
        <v>23430023</v>
      </c>
      <c r="D718" s="18">
        <v>44926</v>
      </c>
      <c r="E718" s="19">
        <v>522112.5</v>
      </c>
      <c r="F718" s="20" t="s">
        <v>14</v>
      </c>
      <c r="G718" s="26">
        <v>0</v>
      </c>
      <c r="H718" s="19">
        <v>522112.5</v>
      </c>
      <c r="I718" s="61" t="s">
        <v>15</v>
      </c>
    </row>
    <row r="719" spans="1:9" x14ac:dyDescent="0.25">
      <c r="A719" s="63" t="s">
        <v>1138</v>
      </c>
      <c r="B719" s="64" t="s">
        <v>507</v>
      </c>
      <c r="C719" s="16">
        <v>23430024</v>
      </c>
      <c r="D719" s="18">
        <v>44926</v>
      </c>
      <c r="E719" s="19">
        <v>671287.5</v>
      </c>
      <c r="F719" s="20" t="s">
        <v>14</v>
      </c>
      <c r="G719" s="26">
        <v>0</v>
      </c>
      <c r="H719" s="19">
        <v>671287.5</v>
      </c>
      <c r="I719" s="61" t="s">
        <v>15</v>
      </c>
    </row>
    <row r="720" spans="1:9" x14ac:dyDescent="0.25">
      <c r="A720" s="63" t="s">
        <v>1139</v>
      </c>
      <c r="B720" s="64" t="s">
        <v>507</v>
      </c>
      <c r="C720" s="16">
        <v>23430025</v>
      </c>
      <c r="D720" s="18">
        <v>44926</v>
      </c>
      <c r="E720" s="19">
        <v>522112.5</v>
      </c>
      <c r="F720" s="20" t="s">
        <v>14</v>
      </c>
      <c r="G720" s="26">
        <v>0</v>
      </c>
      <c r="H720" s="19">
        <v>522112.5</v>
      </c>
      <c r="I720" s="61" t="s">
        <v>15</v>
      </c>
    </row>
    <row r="721" spans="1:9" x14ac:dyDescent="0.25">
      <c r="A721" s="63" t="s">
        <v>1139</v>
      </c>
      <c r="B721" s="64" t="s">
        <v>507</v>
      </c>
      <c r="C721" s="16">
        <v>23430026</v>
      </c>
      <c r="D721" s="18">
        <v>44926</v>
      </c>
      <c r="E721" s="19">
        <v>522112.5</v>
      </c>
      <c r="F721" s="20" t="s">
        <v>14</v>
      </c>
      <c r="G721" s="26">
        <v>0</v>
      </c>
      <c r="H721" s="19">
        <v>522112.5</v>
      </c>
      <c r="I721" s="61" t="s">
        <v>15</v>
      </c>
    </row>
    <row r="722" spans="1:9" x14ac:dyDescent="0.25">
      <c r="A722" s="63" t="s">
        <v>1138</v>
      </c>
      <c r="B722" s="64" t="s">
        <v>507</v>
      </c>
      <c r="C722" s="16">
        <v>23430027</v>
      </c>
      <c r="D722" s="18">
        <v>44926</v>
      </c>
      <c r="E722" s="19">
        <v>671287.5</v>
      </c>
      <c r="F722" s="20" t="s">
        <v>14</v>
      </c>
      <c r="G722" s="26">
        <v>0</v>
      </c>
      <c r="H722" s="19">
        <v>671287.5</v>
      </c>
      <c r="I722" s="61" t="s">
        <v>15</v>
      </c>
    </row>
    <row r="723" spans="1:9" x14ac:dyDescent="0.25">
      <c r="A723" s="63" t="s">
        <v>520</v>
      </c>
      <c r="B723" s="64" t="s">
        <v>507</v>
      </c>
      <c r="C723" s="16" t="s">
        <v>1143</v>
      </c>
      <c r="D723" s="18">
        <v>44488</v>
      </c>
      <c r="E723" s="19">
        <v>93750</v>
      </c>
      <c r="F723" s="20" t="s">
        <v>14</v>
      </c>
      <c r="G723" s="26">
        <v>0</v>
      </c>
      <c r="H723" s="19">
        <v>93750</v>
      </c>
      <c r="I723" s="61" t="s">
        <v>15</v>
      </c>
    </row>
    <row r="724" spans="1:9" x14ac:dyDescent="0.25">
      <c r="A724" s="63" t="s">
        <v>522</v>
      </c>
      <c r="B724" s="64" t="s">
        <v>507</v>
      </c>
      <c r="C724" s="16" t="s">
        <v>1144</v>
      </c>
      <c r="D724" s="18">
        <v>44488</v>
      </c>
      <c r="E724" s="19">
        <v>531250</v>
      </c>
      <c r="F724" s="20" t="s">
        <v>14</v>
      </c>
      <c r="G724" s="26">
        <v>0</v>
      </c>
      <c r="H724" s="19">
        <v>531250</v>
      </c>
      <c r="I724" s="61" t="s">
        <v>15</v>
      </c>
    </row>
    <row r="725" spans="1:9" x14ac:dyDescent="0.25">
      <c r="A725" s="63" t="s">
        <v>524</v>
      </c>
      <c r="B725" s="64" t="s">
        <v>507</v>
      </c>
      <c r="C725" s="16" t="s">
        <v>1145</v>
      </c>
      <c r="D725" s="18">
        <v>44563</v>
      </c>
      <c r="E725" s="19">
        <v>3107544.38</v>
      </c>
      <c r="F725" s="20" t="s">
        <v>14</v>
      </c>
      <c r="G725" s="26">
        <v>0</v>
      </c>
      <c r="H725" s="19">
        <v>3107544.38</v>
      </c>
      <c r="I725" s="61" t="s">
        <v>15</v>
      </c>
    </row>
    <row r="726" spans="1:9" x14ac:dyDescent="0.25">
      <c r="A726" s="63" t="s">
        <v>1147</v>
      </c>
      <c r="B726" s="64" t="s">
        <v>507</v>
      </c>
      <c r="C726" s="16" t="s">
        <v>1146</v>
      </c>
      <c r="D726" s="18">
        <v>44958</v>
      </c>
      <c r="E726" s="19">
        <v>5791494.7400000002</v>
      </c>
      <c r="F726" s="20" t="s">
        <v>14</v>
      </c>
      <c r="G726" s="19">
        <v>5791494.7400000002</v>
      </c>
      <c r="H726" s="19">
        <v>0</v>
      </c>
      <c r="I726" s="61" t="s">
        <v>21</v>
      </c>
    </row>
    <row r="727" spans="1:9" x14ac:dyDescent="0.25">
      <c r="A727" s="63" t="s">
        <v>528</v>
      </c>
      <c r="B727" s="64" t="s">
        <v>507</v>
      </c>
      <c r="C727" s="16" t="s">
        <v>529</v>
      </c>
      <c r="D727" s="18">
        <v>44652</v>
      </c>
      <c r="E727" s="19">
        <v>216318.75</v>
      </c>
      <c r="F727" s="20" t="s">
        <v>14</v>
      </c>
      <c r="G727" s="26">
        <v>0</v>
      </c>
      <c r="H727" s="19">
        <v>216318.75</v>
      </c>
      <c r="I727" s="61" t="s">
        <v>15</v>
      </c>
    </row>
    <row r="728" spans="1:9" x14ac:dyDescent="0.25">
      <c r="A728" s="63" t="s">
        <v>1148</v>
      </c>
      <c r="B728" s="64" t="s">
        <v>507</v>
      </c>
      <c r="C728" s="16">
        <v>28</v>
      </c>
      <c r="D728" s="18">
        <v>44652</v>
      </c>
      <c r="E728" s="19">
        <v>780904.8</v>
      </c>
      <c r="F728" s="20" t="s">
        <v>14</v>
      </c>
      <c r="G728" s="26">
        <v>0</v>
      </c>
      <c r="H728" s="19">
        <v>780904.8</v>
      </c>
      <c r="I728" s="61" t="s">
        <v>15</v>
      </c>
    </row>
    <row r="729" spans="1:9" x14ac:dyDescent="0.25">
      <c r="A729" s="63" t="s">
        <v>1149</v>
      </c>
      <c r="B729" s="64" t="s">
        <v>507</v>
      </c>
      <c r="C729" s="16">
        <v>23</v>
      </c>
      <c r="D729" s="18">
        <v>44652</v>
      </c>
      <c r="E729" s="19">
        <v>173534.4</v>
      </c>
      <c r="F729" s="20" t="s">
        <v>14</v>
      </c>
      <c r="G729" s="26">
        <v>0</v>
      </c>
      <c r="H729" s="19">
        <v>173534.4</v>
      </c>
      <c r="I729" s="61" t="s">
        <v>15</v>
      </c>
    </row>
    <row r="730" spans="1:9" x14ac:dyDescent="0.25">
      <c r="A730" s="63" t="s">
        <v>1150</v>
      </c>
      <c r="B730" s="64" t="s">
        <v>507</v>
      </c>
      <c r="C730" s="16">
        <v>24</v>
      </c>
      <c r="D730" s="18">
        <v>44652</v>
      </c>
      <c r="E730" s="19">
        <v>867672</v>
      </c>
      <c r="F730" s="20" t="s">
        <v>14</v>
      </c>
      <c r="G730" s="26">
        <v>0</v>
      </c>
      <c r="H730" s="19">
        <v>867672</v>
      </c>
      <c r="I730" s="61" t="s">
        <v>15</v>
      </c>
    </row>
    <row r="731" spans="1:9" x14ac:dyDescent="0.25">
      <c r="A731" s="63" t="s">
        <v>1151</v>
      </c>
      <c r="B731" s="64" t="s">
        <v>507</v>
      </c>
      <c r="C731" s="16">
        <v>25</v>
      </c>
      <c r="D731" s="18">
        <v>44652</v>
      </c>
      <c r="E731" s="19">
        <v>1735344</v>
      </c>
      <c r="F731" s="20" t="s">
        <v>14</v>
      </c>
      <c r="G731" s="26">
        <v>0</v>
      </c>
      <c r="H731" s="19">
        <v>1735344</v>
      </c>
      <c r="I731" s="61" t="s">
        <v>15</v>
      </c>
    </row>
    <row r="732" spans="1:9" x14ac:dyDescent="0.25">
      <c r="A732" s="63" t="s">
        <v>1152</v>
      </c>
      <c r="B732" s="64" t="s">
        <v>507</v>
      </c>
      <c r="C732" s="16">
        <v>26</v>
      </c>
      <c r="D732" s="18">
        <v>44652</v>
      </c>
      <c r="E732" s="19">
        <v>607370.4</v>
      </c>
      <c r="F732" s="20" t="s">
        <v>14</v>
      </c>
      <c r="G732" s="26">
        <v>0</v>
      </c>
      <c r="H732" s="19">
        <v>607370.4</v>
      </c>
      <c r="I732" s="61" t="s">
        <v>15</v>
      </c>
    </row>
    <row r="733" spans="1:9" x14ac:dyDescent="0.25">
      <c r="A733" s="63" t="s">
        <v>1153</v>
      </c>
      <c r="B733" s="64" t="s">
        <v>507</v>
      </c>
      <c r="C733" s="16">
        <v>27</v>
      </c>
      <c r="D733" s="18">
        <v>44652</v>
      </c>
      <c r="E733" s="19">
        <v>520603.2</v>
      </c>
      <c r="F733" s="20" t="s">
        <v>14</v>
      </c>
      <c r="G733" s="26">
        <v>0</v>
      </c>
      <c r="H733" s="19">
        <v>520603.2</v>
      </c>
      <c r="I733" s="61" t="s">
        <v>15</v>
      </c>
    </row>
    <row r="734" spans="1:9" x14ac:dyDescent="0.25">
      <c r="A734" s="63" t="s">
        <v>1154</v>
      </c>
      <c r="B734" s="64" t="s">
        <v>507</v>
      </c>
      <c r="C734" s="16">
        <v>29</v>
      </c>
      <c r="D734" s="18">
        <v>44652</v>
      </c>
      <c r="E734" s="19">
        <v>289224</v>
      </c>
      <c r="F734" s="20" t="s">
        <v>14</v>
      </c>
      <c r="G734" s="26">
        <v>0</v>
      </c>
      <c r="H734" s="19">
        <v>289224</v>
      </c>
      <c r="I734" s="61" t="s">
        <v>15</v>
      </c>
    </row>
    <row r="735" spans="1:9" x14ac:dyDescent="0.25">
      <c r="A735" s="63" t="s">
        <v>1155</v>
      </c>
      <c r="B735" s="64" t="s">
        <v>507</v>
      </c>
      <c r="C735" s="16">
        <v>30</v>
      </c>
      <c r="D735" s="18">
        <v>44652</v>
      </c>
      <c r="E735" s="19">
        <v>433953</v>
      </c>
      <c r="F735" s="20" t="s">
        <v>14</v>
      </c>
      <c r="G735" s="26">
        <v>0</v>
      </c>
      <c r="H735" s="19">
        <v>433953</v>
      </c>
      <c r="I735" s="61" t="s">
        <v>15</v>
      </c>
    </row>
    <row r="736" spans="1:9" x14ac:dyDescent="0.25">
      <c r="A736" s="63" t="s">
        <v>532</v>
      </c>
      <c r="B736" s="64" t="s">
        <v>507</v>
      </c>
      <c r="C736" s="16" t="s">
        <v>533</v>
      </c>
      <c r="D736" s="18">
        <v>44593</v>
      </c>
      <c r="E736" s="19">
        <v>931416.88</v>
      </c>
      <c r="F736" s="20" t="s">
        <v>14</v>
      </c>
      <c r="G736" s="26">
        <v>0</v>
      </c>
      <c r="H736" s="19">
        <v>931416.88</v>
      </c>
      <c r="I736" s="61" t="s">
        <v>15</v>
      </c>
    </row>
    <row r="737" spans="1:9" x14ac:dyDescent="0.25">
      <c r="A737" s="63" t="s">
        <v>534</v>
      </c>
      <c r="B737" s="64" t="s">
        <v>507</v>
      </c>
      <c r="C737" s="16" t="s">
        <v>535</v>
      </c>
      <c r="D737" s="18">
        <v>43881</v>
      </c>
      <c r="E737" s="19">
        <v>96310</v>
      </c>
      <c r="F737" s="20" t="s">
        <v>14</v>
      </c>
      <c r="G737" s="26">
        <v>0</v>
      </c>
      <c r="H737" s="19">
        <v>96310</v>
      </c>
      <c r="I737" s="61" t="s">
        <v>19</v>
      </c>
    </row>
    <row r="738" spans="1:9" x14ac:dyDescent="0.25">
      <c r="A738" s="63" t="s">
        <v>534</v>
      </c>
      <c r="B738" s="64" t="s">
        <v>507</v>
      </c>
      <c r="C738" s="16" t="s">
        <v>536</v>
      </c>
      <c r="D738" s="18">
        <v>43889</v>
      </c>
      <c r="E738" s="19">
        <v>96310</v>
      </c>
      <c r="F738" s="20" t="s">
        <v>14</v>
      </c>
      <c r="G738" s="26">
        <v>0</v>
      </c>
      <c r="H738" s="19">
        <v>96310</v>
      </c>
      <c r="I738" s="61" t="s">
        <v>19</v>
      </c>
    </row>
    <row r="739" spans="1:9" x14ac:dyDescent="0.25">
      <c r="A739" s="63" t="s">
        <v>537</v>
      </c>
      <c r="B739" s="64" t="s">
        <v>507</v>
      </c>
      <c r="C739" s="16" t="s">
        <v>538</v>
      </c>
      <c r="D739" s="18">
        <v>43889</v>
      </c>
      <c r="E739" s="19">
        <v>128412.5</v>
      </c>
      <c r="F739" s="20" t="s">
        <v>14</v>
      </c>
      <c r="G739" s="26">
        <v>0</v>
      </c>
      <c r="H739" s="19">
        <v>128412.5</v>
      </c>
      <c r="I739" s="61" t="s">
        <v>15</v>
      </c>
    </row>
    <row r="740" spans="1:9" x14ac:dyDescent="0.25">
      <c r="A740" s="63" t="s">
        <v>539</v>
      </c>
      <c r="B740" s="64" t="s">
        <v>507</v>
      </c>
      <c r="C740" s="16" t="s">
        <v>540</v>
      </c>
      <c r="D740" s="18">
        <v>44593</v>
      </c>
      <c r="E740" s="19">
        <v>1223692.5</v>
      </c>
      <c r="F740" s="20" t="s">
        <v>14</v>
      </c>
      <c r="G740" s="26">
        <v>0</v>
      </c>
      <c r="H740" s="19">
        <v>1223692.5</v>
      </c>
      <c r="I740" s="61" t="s">
        <v>15</v>
      </c>
    </row>
    <row r="741" spans="1:9" x14ac:dyDescent="0.25">
      <c r="A741" s="63" t="s">
        <v>541</v>
      </c>
      <c r="B741" s="64" t="s">
        <v>507</v>
      </c>
      <c r="C741" s="16" t="s">
        <v>542</v>
      </c>
      <c r="D741" s="18">
        <v>44475</v>
      </c>
      <c r="E741" s="19">
        <v>1781250</v>
      </c>
      <c r="F741" s="20" t="s">
        <v>14</v>
      </c>
      <c r="G741" s="26">
        <v>0</v>
      </c>
      <c r="H741" s="19">
        <v>1781250</v>
      </c>
      <c r="I741" s="61" t="s">
        <v>15</v>
      </c>
    </row>
    <row r="742" spans="1:9" x14ac:dyDescent="0.25">
      <c r="A742" s="63" t="s">
        <v>541</v>
      </c>
      <c r="B742" s="64" t="s">
        <v>507</v>
      </c>
      <c r="C742" s="16" t="s">
        <v>1156</v>
      </c>
      <c r="D742" s="18">
        <v>44837</v>
      </c>
      <c r="E742" s="19">
        <v>7335900</v>
      </c>
      <c r="F742" s="20" t="s">
        <v>14</v>
      </c>
      <c r="G742" s="26">
        <v>0</v>
      </c>
      <c r="H742" s="19">
        <v>7335900</v>
      </c>
      <c r="I742" s="61" t="s">
        <v>15</v>
      </c>
    </row>
    <row r="743" spans="1:9" x14ac:dyDescent="0.25">
      <c r="A743" s="63" t="s">
        <v>1157</v>
      </c>
      <c r="B743" s="64" t="s">
        <v>507</v>
      </c>
      <c r="C743" s="16" t="s">
        <v>510</v>
      </c>
      <c r="D743" s="18">
        <v>43789</v>
      </c>
      <c r="E743" s="19">
        <v>144507.5</v>
      </c>
      <c r="F743" s="20" t="s">
        <v>14</v>
      </c>
      <c r="G743" s="26">
        <v>0</v>
      </c>
      <c r="H743" s="19">
        <v>144507.5</v>
      </c>
      <c r="I743" s="61" t="s">
        <v>19</v>
      </c>
    </row>
    <row r="744" spans="1:9" x14ac:dyDescent="0.25">
      <c r="A744" s="63" t="s">
        <v>1159</v>
      </c>
      <c r="B744" s="64" t="s">
        <v>507</v>
      </c>
      <c r="C744" s="16" t="s">
        <v>1158</v>
      </c>
      <c r="D744" s="18">
        <v>44911</v>
      </c>
      <c r="E744" s="19">
        <v>296875.8</v>
      </c>
      <c r="F744" s="20" t="s">
        <v>14</v>
      </c>
      <c r="G744" s="19">
        <v>296875.8</v>
      </c>
      <c r="H744" s="19">
        <v>0</v>
      </c>
      <c r="I744" s="61" t="s">
        <v>21</v>
      </c>
    </row>
    <row r="745" spans="1:9" x14ac:dyDescent="0.25">
      <c r="A745" s="63" t="s">
        <v>1159</v>
      </c>
      <c r="B745" s="64" t="s">
        <v>507</v>
      </c>
      <c r="C745" s="16" t="s">
        <v>1160</v>
      </c>
      <c r="D745" s="18">
        <v>44911</v>
      </c>
      <c r="E745" s="19">
        <v>296875.8</v>
      </c>
      <c r="F745" s="20" t="s">
        <v>14</v>
      </c>
      <c r="G745" s="19">
        <v>296875.8</v>
      </c>
      <c r="H745" s="19">
        <v>0</v>
      </c>
      <c r="I745" s="61" t="s">
        <v>21</v>
      </c>
    </row>
    <row r="746" spans="1:9" x14ac:dyDescent="0.25">
      <c r="A746" s="63" t="s">
        <v>1159</v>
      </c>
      <c r="B746" s="64" t="s">
        <v>507</v>
      </c>
      <c r="C746" s="16" t="s">
        <v>1161</v>
      </c>
      <c r="D746" s="18">
        <v>44911</v>
      </c>
      <c r="E746" s="19">
        <v>296875.8</v>
      </c>
      <c r="F746" s="20" t="s">
        <v>14</v>
      </c>
      <c r="G746" s="19">
        <v>296875.8</v>
      </c>
      <c r="H746" s="19">
        <v>0</v>
      </c>
      <c r="I746" s="61" t="s">
        <v>21</v>
      </c>
    </row>
    <row r="747" spans="1:9" x14ac:dyDescent="0.25">
      <c r="A747" s="63" t="s">
        <v>1159</v>
      </c>
      <c r="B747" s="64" t="s">
        <v>507</v>
      </c>
      <c r="C747" s="16" t="s">
        <v>1162</v>
      </c>
      <c r="D747" s="18">
        <v>44911</v>
      </c>
      <c r="E747" s="19">
        <v>296875.8</v>
      </c>
      <c r="F747" s="20" t="s">
        <v>14</v>
      </c>
      <c r="G747" s="26">
        <v>0</v>
      </c>
      <c r="H747" s="19">
        <v>296875.8</v>
      </c>
      <c r="I747" s="61" t="s">
        <v>15</v>
      </c>
    </row>
    <row r="748" spans="1:9" x14ac:dyDescent="0.25">
      <c r="A748" s="63" t="s">
        <v>1159</v>
      </c>
      <c r="B748" s="64" t="s">
        <v>507</v>
      </c>
      <c r="C748" s="16" t="s">
        <v>1163</v>
      </c>
      <c r="D748" s="18">
        <v>44911</v>
      </c>
      <c r="E748" s="19">
        <v>296875.8</v>
      </c>
      <c r="F748" s="20" t="s">
        <v>14</v>
      </c>
      <c r="G748" s="26">
        <v>0</v>
      </c>
      <c r="H748" s="19">
        <v>296875.8</v>
      </c>
      <c r="I748" s="61" t="s">
        <v>15</v>
      </c>
    </row>
    <row r="749" spans="1:9" x14ac:dyDescent="0.25">
      <c r="A749" s="63" t="s">
        <v>1159</v>
      </c>
      <c r="B749" s="64" t="s">
        <v>507</v>
      </c>
      <c r="C749" s="16" t="s">
        <v>1164</v>
      </c>
      <c r="D749" s="18">
        <v>44911</v>
      </c>
      <c r="E749" s="19">
        <v>296875.8</v>
      </c>
      <c r="F749" s="20" t="s">
        <v>14</v>
      </c>
      <c r="G749" s="26">
        <v>0</v>
      </c>
      <c r="H749" s="19">
        <v>296875.8</v>
      </c>
      <c r="I749" s="61" t="s">
        <v>15</v>
      </c>
    </row>
    <row r="750" spans="1:9" x14ac:dyDescent="0.25">
      <c r="A750" s="63" t="s">
        <v>1166</v>
      </c>
      <c r="B750" s="64" t="s">
        <v>507</v>
      </c>
      <c r="C750" s="16" t="s">
        <v>1165</v>
      </c>
      <c r="D750" s="18">
        <v>44926</v>
      </c>
      <c r="E750" s="19">
        <v>296695.62</v>
      </c>
      <c r="F750" s="20" t="s">
        <v>14</v>
      </c>
      <c r="G750" s="26">
        <v>200755.62</v>
      </c>
      <c r="H750" s="19">
        <v>95940</v>
      </c>
      <c r="I750" s="61" t="s">
        <v>15</v>
      </c>
    </row>
    <row r="751" spans="1:9" x14ac:dyDescent="0.25">
      <c r="A751" s="63" t="s">
        <v>1168</v>
      </c>
      <c r="B751" s="64" t="s">
        <v>507</v>
      </c>
      <c r="C751" s="16" t="s">
        <v>1167</v>
      </c>
      <c r="D751" s="18">
        <v>44926</v>
      </c>
      <c r="E751" s="19">
        <v>95940</v>
      </c>
      <c r="F751" s="20" t="s">
        <v>14</v>
      </c>
      <c r="G751" s="19">
        <v>95940</v>
      </c>
      <c r="H751" s="19">
        <v>0</v>
      </c>
      <c r="I751" s="61" t="s">
        <v>21</v>
      </c>
    </row>
    <row r="752" spans="1:9" x14ac:dyDescent="0.25">
      <c r="A752" s="63" t="s">
        <v>1166</v>
      </c>
      <c r="B752" s="64" t="s">
        <v>507</v>
      </c>
      <c r="C752" s="16" t="s">
        <v>1169</v>
      </c>
      <c r="D752" s="18">
        <v>44926</v>
      </c>
      <c r="E752" s="19">
        <v>296695.62</v>
      </c>
      <c r="F752" s="20" t="s">
        <v>14</v>
      </c>
      <c r="G752" s="26">
        <v>0</v>
      </c>
      <c r="H752" s="19">
        <v>296695.62</v>
      </c>
      <c r="I752" s="61" t="s">
        <v>15</v>
      </c>
    </row>
    <row r="753" spans="1:9" x14ac:dyDescent="0.25">
      <c r="A753" s="63" t="s">
        <v>1159</v>
      </c>
      <c r="B753" s="64" t="s">
        <v>507</v>
      </c>
      <c r="C753" s="257">
        <v>221903167407</v>
      </c>
      <c r="D753" s="18">
        <v>44926</v>
      </c>
      <c r="E753" s="19">
        <v>296875.8</v>
      </c>
      <c r="F753" s="20" t="s">
        <v>14</v>
      </c>
      <c r="G753" s="26">
        <v>0</v>
      </c>
      <c r="H753" s="19">
        <v>296875.8</v>
      </c>
      <c r="I753" s="61" t="s">
        <v>15</v>
      </c>
    </row>
    <row r="754" spans="1:9" x14ac:dyDescent="0.25">
      <c r="A754" s="63" t="s">
        <v>1171</v>
      </c>
      <c r="B754" s="64" t="s">
        <v>507</v>
      </c>
      <c r="C754" s="16" t="s">
        <v>1170</v>
      </c>
      <c r="D754" s="18">
        <v>44926</v>
      </c>
      <c r="E754" s="19">
        <v>7795563.75</v>
      </c>
      <c r="F754" s="20" t="s">
        <v>14</v>
      </c>
      <c r="G754" s="26">
        <v>0</v>
      </c>
      <c r="H754" s="19">
        <v>7795563.75</v>
      </c>
      <c r="I754" s="61" t="s">
        <v>15</v>
      </c>
    </row>
    <row r="755" spans="1:9" x14ac:dyDescent="0.25">
      <c r="A755" s="63" t="s">
        <v>1172</v>
      </c>
      <c r="B755" s="64" t="s">
        <v>507</v>
      </c>
      <c r="C755" s="16">
        <v>2103</v>
      </c>
      <c r="D755" s="18">
        <v>44859</v>
      </c>
      <c r="E755" s="19">
        <v>12488580</v>
      </c>
      <c r="F755" s="20" t="s">
        <v>14</v>
      </c>
      <c r="G755" s="19">
        <v>12488580</v>
      </c>
      <c r="H755" s="19">
        <v>0</v>
      </c>
      <c r="I755" s="61" t="s">
        <v>21</v>
      </c>
    </row>
    <row r="756" spans="1:9" x14ac:dyDescent="0.25">
      <c r="A756" s="63" t="s">
        <v>545</v>
      </c>
      <c r="B756" s="64" t="s">
        <v>507</v>
      </c>
      <c r="C756" s="16" t="s">
        <v>510</v>
      </c>
      <c r="D756" s="18">
        <v>43168</v>
      </c>
      <c r="E756" s="19">
        <v>134626.25</v>
      </c>
      <c r="F756" s="20" t="s">
        <v>14</v>
      </c>
      <c r="G756" s="26">
        <v>0</v>
      </c>
      <c r="H756" s="19">
        <v>134626.25</v>
      </c>
      <c r="I756" s="61" t="s">
        <v>15</v>
      </c>
    </row>
    <row r="757" spans="1:9" x14ac:dyDescent="0.25">
      <c r="A757" s="63" t="s">
        <v>546</v>
      </c>
      <c r="B757" s="64" t="s">
        <v>507</v>
      </c>
      <c r="C757" s="16" t="s">
        <v>510</v>
      </c>
      <c r="D757" s="18">
        <v>43168</v>
      </c>
      <c r="E757" s="19">
        <v>296562.5</v>
      </c>
      <c r="F757" s="20" t="s">
        <v>14</v>
      </c>
      <c r="G757" s="26">
        <v>0</v>
      </c>
      <c r="H757" s="19">
        <v>296562.5</v>
      </c>
      <c r="I757" s="61" t="s">
        <v>19</v>
      </c>
    </row>
    <row r="758" spans="1:9" x14ac:dyDescent="0.25">
      <c r="A758" s="63" t="s">
        <v>547</v>
      </c>
      <c r="B758" s="64" t="s">
        <v>507</v>
      </c>
      <c r="C758" s="16" t="s">
        <v>548</v>
      </c>
      <c r="D758" s="18">
        <v>44865</v>
      </c>
      <c r="E758" s="19">
        <v>1265625</v>
      </c>
      <c r="F758" s="20" t="s">
        <v>14</v>
      </c>
      <c r="G758" s="26">
        <v>0</v>
      </c>
      <c r="H758" s="19">
        <v>1265625</v>
      </c>
      <c r="I758" s="61" t="s">
        <v>15</v>
      </c>
    </row>
    <row r="759" spans="1:9" x14ac:dyDescent="0.25">
      <c r="A759" s="63" t="s">
        <v>549</v>
      </c>
      <c r="B759" s="64" t="s">
        <v>507</v>
      </c>
      <c r="C759" s="16" t="s">
        <v>550</v>
      </c>
      <c r="D759" s="18">
        <v>44865</v>
      </c>
      <c r="E759" s="19">
        <v>984375</v>
      </c>
      <c r="F759" s="20" t="s">
        <v>14</v>
      </c>
      <c r="G759" s="26">
        <v>0</v>
      </c>
      <c r="H759" s="19">
        <v>984375</v>
      </c>
      <c r="I759" s="61" t="s">
        <v>15</v>
      </c>
    </row>
    <row r="760" spans="1:9" x14ac:dyDescent="0.25">
      <c r="A760" s="63" t="s">
        <v>551</v>
      </c>
      <c r="B760" s="64" t="s">
        <v>507</v>
      </c>
      <c r="C760" s="16" t="s">
        <v>552</v>
      </c>
      <c r="D760" s="18">
        <v>44865</v>
      </c>
      <c r="E760" s="19">
        <v>140625</v>
      </c>
      <c r="F760" s="20" t="s">
        <v>14</v>
      </c>
      <c r="G760" s="26">
        <v>0</v>
      </c>
      <c r="H760" s="19">
        <v>140625</v>
      </c>
      <c r="I760" s="61" t="s">
        <v>15</v>
      </c>
    </row>
    <row r="761" spans="1:9" x14ac:dyDescent="0.25">
      <c r="A761" s="63" t="s">
        <v>553</v>
      </c>
      <c r="B761" s="64" t="s">
        <v>507</v>
      </c>
      <c r="C761" s="16" t="s">
        <v>554</v>
      </c>
      <c r="D761" s="18">
        <v>44865</v>
      </c>
      <c r="E761" s="19">
        <v>562500</v>
      </c>
      <c r="F761" s="20" t="s">
        <v>14</v>
      </c>
      <c r="G761" s="26">
        <v>0</v>
      </c>
      <c r="H761" s="19">
        <v>562500</v>
      </c>
      <c r="I761" s="61" t="s">
        <v>15</v>
      </c>
    </row>
    <row r="762" spans="1:9" x14ac:dyDescent="0.25">
      <c r="A762" s="63" t="s">
        <v>547</v>
      </c>
      <c r="B762" s="64" t="s">
        <v>507</v>
      </c>
      <c r="C762" s="16" t="s">
        <v>555</v>
      </c>
      <c r="D762" s="18">
        <v>44865</v>
      </c>
      <c r="E762" s="19">
        <v>1265625</v>
      </c>
      <c r="F762" s="20" t="s">
        <v>14</v>
      </c>
      <c r="G762" s="26">
        <v>0</v>
      </c>
      <c r="H762" s="19">
        <v>1265625</v>
      </c>
      <c r="I762" s="61" t="s">
        <v>15</v>
      </c>
    </row>
    <row r="763" spans="1:9" x14ac:dyDescent="0.25">
      <c r="A763" s="63" t="s">
        <v>1445</v>
      </c>
      <c r="B763" s="64" t="s">
        <v>507</v>
      </c>
      <c r="C763" s="16" t="s">
        <v>1198</v>
      </c>
      <c r="D763" s="18">
        <v>44958</v>
      </c>
      <c r="E763" s="19">
        <v>1934887.5</v>
      </c>
      <c r="F763" s="20" t="s">
        <v>14</v>
      </c>
      <c r="G763" s="26">
        <v>0</v>
      </c>
      <c r="H763" s="19">
        <v>1934887.5</v>
      </c>
      <c r="I763" s="61" t="s">
        <v>15</v>
      </c>
    </row>
    <row r="764" spans="1:9" x14ac:dyDescent="0.25">
      <c r="A764" s="63" t="s">
        <v>556</v>
      </c>
      <c r="B764" s="64" t="s">
        <v>507</v>
      </c>
      <c r="C764" s="16" t="s">
        <v>557</v>
      </c>
      <c r="D764" s="18">
        <v>43867</v>
      </c>
      <c r="E764" s="19">
        <v>81000</v>
      </c>
      <c r="F764" s="20" t="s">
        <v>14</v>
      </c>
      <c r="G764" s="26">
        <v>0</v>
      </c>
      <c r="H764" s="19">
        <v>81000</v>
      </c>
      <c r="I764" s="61" t="s">
        <v>19</v>
      </c>
    </row>
    <row r="765" spans="1:9" x14ac:dyDescent="0.25">
      <c r="A765" s="63" t="s">
        <v>558</v>
      </c>
      <c r="B765" s="64" t="s">
        <v>507</v>
      </c>
      <c r="C765" s="16" t="s">
        <v>559</v>
      </c>
      <c r="D765" s="18">
        <v>43801</v>
      </c>
      <c r="E765" s="19">
        <v>675</v>
      </c>
      <c r="F765" s="20" t="s">
        <v>14</v>
      </c>
      <c r="G765" s="26">
        <v>0</v>
      </c>
      <c r="H765" s="19">
        <v>675</v>
      </c>
      <c r="I765" s="61" t="s">
        <v>15</v>
      </c>
    </row>
    <row r="766" spans="1:9" x14ac:dyDescent="0.25">
      <c r="A766" s="63" t="s">
        <v>560</v>
      </c>
      <c r="B766" s="64" t="s">
        <v>507</v>
      </c>
      <c r="C766" s="16" t="s">
        <v>561</v>
      </c>
      <c r="D766" s="18">
        <v>44504</v>
      </c>
      <c r="E766" s="19">
        <v>3940450</v>
      </c>
      <c r="F766" s="20" t="s">
        <v>14</v>
      </c>
      <c r="G766" s="26">
        <v>0</v>
      </c>
      <c r="H766" s="19">
        <v>3940450</v>
      </c>
      <c r="I766" s="61" t="s">
        <v>19</v>
      </c>
    </row>
    <row r="767" spans="1:9" x14ac:dyDescent="0.25">
      <c r="A767" s="63" t="s">
        <v>560</v>
      </c>
      <c r="B767" s="64" t="s">
        <v>507</v>
      </c>
      <c r="C767" s="16" t="s">
        <v>562</v>
      </c>
      <c r="D767" s="18">
        <v>44593</v>
      </c>
      <c r="E767" s="19">
        <v>3940450</v>
      </c>
      <c r="F767" s="20" t="s">
        <v>14</v>
      </c>
      <c r="G767" s="26">
        <v>0</v>
      </c>
      <c r="H767" s="19">
        <v>3940450</v>
      </c>
      <c r="I767" s="61" t="s">
        <v>15</v>
      </c>
    </row>
    <row r="768" spans="1:9" x14ac:dyDescent="0.25">
      <c r="A768" s="63" t="s">
        <v>563</v>
      </c>
      <c r="B768" s="64" t="s">
        <v>507</v>
      </c>
      <c r="C768" s="16" t="s">
        <v>565</v>
      </c>
      <c r="D768" s="18">
        <v>43599</v>
      </c>
      <c r="E768" s="19">
        <v>697125</v>
      </c>
      <c r="F768" s="20" t="s">
        <v>14</v>
      </c>
      <c r="G768" s="26">
        <v>0</v>
      </c>
      <c r="H768" s="19">
        <v>697125</v>
      </c>
      <c r="I768" s="61" t="s">
        <v>19</v>
      </c>
    </row>
    <row r="769" spans="1:9" x14ac:dyDescent="0.25">
      <c r="A769" s="63" t="s">
        <v>566</v>
      </c>
      <c r="B769" s="64" t="s">
        <v>507</v>
      </c>
      <c r="C769" s="16" t="s">
        <v>567</v>
      </c>
      <c r="D769" s="18">
        <v>43796</v>
      </c>
      <c r="E769" s="19">
        <v>765625</v>
      </c>
      <c r="F769" s="20" t="s">
        <v>14</v>
      </c>
      <c r="G769" s="26">
        <v>0</v>
      </c>
      <c r="H769" s="19">
        <v>765625</v>
      </c>
      <c r="I769" s="61" t="s">
        <v>19</v>
      </c>
    </row>
    <row r="770" spans="1:9" x14ac:dyDescent="0.25">
      <c r="A770" s="63" t="s">
        <v>568</v>
      </c>
      <c r="B770" s="64" t="s">
        <v>507</v>
      </c>
      <c r="C770" s="16" t="s">
        <v>569</v>
      </c>
      <c r="D770" s="18">
        <v>43448</v>
      </c>
      <c r="E770" s="19">
        <v>814312.5</v>
      </c>
      <c r="F770" s="20" t="s">
        <v>14</v>
      </c>
      <c r="G770" s="26">
        <v>0</v>
      </c>
      <c r="H770" s="19">
        <v>814312.5</v>
      </c>
      <c r="I770" s="61" t="s">
        <v>19</v>
      </c>
    </row>
    <row r="771" spans="1:9" x14ac:dyDescent="0.25">
      <c r="A771" s="63" t="s">
        <v>570</v>
      </c>
      <c r="B771" s="64" t="s">
        <v>507</v>
      </c>
      <c r="C771" s="16" t="s">
        <v>571</v>
      </c>
      <c r="D771" s="18">
        <v>43599</v>
      </c>
      <c r="E771" s="19">
        <v>929500</v>
      </c>
      <c r="F771" s="20" t="s">
        <v>14</v>
      </c>
      <c r="G771" s="26">
        <v>0</v>
      </c>
      <c r="H771" s="19">
        <v>929500</v>
      </c>
      <c r="I771" s="61" t="s">
        <v>19</v>
      </c>
    </row>
    <row r="772" spans="1:9" x14ac:dyDescent="0.25">
      <c r="A772" s="63" t="s">
        <v>572</v>
      </c>
      <c r="B772" s="64" t="s">
        <v>507</v>
      </c>
      <c r="C772" s="16" t="s">
        <v>573</v>
      </c>
      <c r="D772" s="18">
        <v>43816</v>
      </c>
      <c r="E772" s="19">
        <v>771847.5</v>
      </c>
      <c r="F772" s="20" t="s">
        <v>14</v>
      </c>
      <c r="G772" s="26">
        <v>0</v>
      </c>
      <c r="H772" s="19">
        <v>771847.5</v>
      </c>
      <c r="I772" s="61" t="s">
        <v>19</v>
      </c>
    </row>
    <row r="773" spans="1:9" x14ac:dyDescent="0.25">
      <c r="A773" s="63" t="s">
        <v>574</v>
      </c>
      <c r="B773" s="64" t="s">
        <v>507</v>
      </c>
      <c r="C773" s="16" t="s">
        <v>575</v>
      </c>
      <c r="D773" s="18">
        <v>43586</v>
      </c>
      <c r="E773" s="19">
        <v>1531250</v>
      </c>
      <c r="F773" s="20" t="s">
        <v>14</v>
      </c>
      <c r="G773" s="26">
        <v>0</v>
      </c>
      <c r="H773" s="19">
        <v>1531250</v>
      </c>
      <c r="I773" s="61" t="s">
        <v>19</v>
      </c>
    </row>
    <row r="774" spans="1:9" x14ac:dyDescent="0.25">
      <c r="A774" s="63" t="s">
        <v>576</v>
      </c>
      <c r="B774" s="64" t="s">
        <v>507</v>
      </c>
      <c r="C774" s="16" t="s">
        <v>577</v>
      </c>
      <c r="D774" s="18">
        <v>43504</v>
      </c>
      <c r="E774" s="19">
        <v>29224734.379999999</v>
      </c>
      <c r="F774" s="20" t="s">
        <v>14</v>
      </c>
      <c r="G774" s="26">
        <v>0</v>
      </c>
      <c r="H774" s="19">
        <v>29224734.379999999</v>
      </c>
      <c r="I774" s="61" t="s">
        <v>19</v>
      </c>
    </row>
    <row r="775" spans="1:9" x14ac:dyDescent="0.25">
      <c r="A775" s="63" t="s">
        <v>578</v>
      </c>
      <c r="B775" s="64" t="s">
        <v>507</v>
      </c>
      <c r="C775" s="16" t="s">
        <v>579</v>
      </c>
      <c r="D775" s="18">
        <v>43599</v>
      </c>
      <c r="E775" s="19">
        <v>38036812.5</v>
      </c>
      <c r="F775" s="20" t="s">
        <v>14</v>
      </c>
      <c r="G775" s="26">
        <v>0</v>
      </c>
      <c r="H775" s="19">
        <v>38036812.5</v>
      </c>
      <c r="I775" s="61" t="s">
        <v>19</v>
      </c>
    </row>
    <row r="776" spans="1:9" x14ac:dyDescent="0.25">
      <c r="A776" s="63" t="s">
        <v>1174</v>
      </c>
      <c r="B776" s="64" t="s">
        <v>507</v>
      </c>
      <c r="C776" s="16" t="s">
        <v>1173</v>
      </c>
      <c r="D776" s="18">
        <v>44501</v>
      </c>
      <c r="E776" s="19">
        <v>697125</v>
      </c>
      <c r="F776" s="20" t="s">
        <v>14</v>
      </c>
      <c r="G776" s="26">
        <v>0</v>
      </c>
      <c r="H776" s="19">
        <v>697125</v>
      </c>
      <c r="I776" s="61" t="s">
        <v>15</v>
      </c>
    </row>
    <row r="777" spans="1:9" x14ac:dyDescent="0.25">
      <c r="A777" s="63" t="s">
        <v>580</v>
      </c>
      <c r="B777" s="64" t="s">
        <v>507</v>
      </c>
      <c r="C777" s="16" t="s">
        <v>581</v>
      </c>
      <c r="D777" s="18">
        <v>44593</v>
      </c>
      <c r="E777" s="19">
        <v>662312.5</v>
      </c>
      <c r="F777" s="20" t="s">
        <v>14</v>
      </c>
      <c r="G777" s="26">
        <v>0</v>
      </c>
      <c r="H777" s="19">
        <v>662312.5</v>
      </c>
      <c r="I777" s="61" t="s">
        <v>15</v>
      </c>
    </row>
    <row r="778" spans="1:9" x14ac:dyDescent="0.25">
      <c r="A778" s="63" t="s">
        <v>580</v>
      </c>
      <c r="B778" s="64" t="s">
        <v>507</v>
      </c>
      <c r="C778" s="16" t="s">
        <v>1175</v>
      </c>
      <c r="D778" s="18">
        <v>44593</v>
      </c>
      <c r="E778" s="19">
        <v>662312.5</v>
      </c>
      <c r="F778" s="20" t="s">
        <v>14</v>
      </c>
      <c r="G778" s="26">
        <v>0</v>
      </c>
      <c r="H778" s="19">
        <v>662312.5</v>
      </c>
      <c r="I778" s="61" t="s">
        <v>15</v>
      </c>
    </row>
    <row r="779" spans="1:9" x14ac:dyDescent="0.25">
      <c r="A779" s="63" t="s">
        <v>580</v>
      </c>
      <c r="B779" s="64" t="s">
        <v>507</v>
      </c>
      <c r="C779" s="16" t="s">
        <v>583</v>
      </c>
      <c r="D779" s="18">
        <v>44593</v>
      </c>
      <c r="E779" s="19">
        <v>662312.5</v>
      </c>
      <c r="F779" s="20" t="s">
        <v>14</v>
      </c>
      <c r="G779" s="26">
        <v>0</v>
      </c>
      <c r="H779" s="19">
        <v>662312.5</v>
      </c>
      <c r="I779" s="61" t="s">
        <v>15</v>
      </c>
    </row>
    <row r="780" spans="1:9" x14ac:dyDescent="0.25">
      <c r="A780" s="63" t="s">
        <v>1443</v>
      </c>
      <c r="B780" s="64" t="s">
        <v>507</v>
      </c>
      <c r="C780" s="16" t="s">
        <v>1444</v>
      </c>
      <c r="D780" s="18">
        <v>45016</v>
      </c>
      <c r="E780" s="19">
        <v>2034624</v>
      </c>
      <c r="F780" s="20" t="s">
        <v>14</v>
      </c>
      <c r="G780" s="26">
        <v>0</v>
      </c>
      <c r="H780" s="19">
        <v>2034624</v>
      </c>
      <c r="I780" s="61" t="s">
        <v>15</v>
      </c>
    </row>
    <row r="781" spans="1:9" x14ac:dyDescent="0.25">
      <c r="A781" s="63" t="s">
        <v>584</v>
      </c>
      <c r="B781" s="64" t="s">
        <v>507</v>
      </c>
      <c r="C781" s="16" t="s">
        <v>585</v>
      </c>
      <c r="D781" s="18">
        <v>43602</v>
      </c>
      <c r="E781" s="19">
        <v>549721.25</v>
      </c>
      <c r="F781" s="20" t="s">
        <v>14</v>
      </c>
      <c r="G781" s="26">
        <v>0</v>
      </c>
      <c r="H781" s="19">
        <v>549721.25</v>
      </c>
      <c r="I781" s="61" t="s">
        <v>19</v>
      </c>
    </row>
    <row r="782" spans="1:9" x14ac:dyDescent="0.25">
      <c r="A782" s="63" t="s">
        <v>586</v>
      </c>
      <c r="B782" s="64" t="s">
        <v>507</v>
      </c>
      <c r="C782" s="16" t="s">
        <v>585</v>
      </c>
      <c r="D782" s="18">
        <v>43402</v>
      </c>
      <c r="E782" s="19">
        <v>797397.5</v>
      </c>
      <c r="F782" s="20" t="s">
        <v>14</v>
      </c>
      <c r="G782" s="26">
        <v>0</v>
      </c>
      <c r="H782" s="19">
        <v>797397.5</v>
      </c>
      <c r="I782" s="61" t="s">
        <v>19</v>
      </c>
    </row>
    <row r="783" spans="1:9" x14ac:dyDescent="0.25">
      <c r="A783" s="63" t="s">
        <v>587</v>
      </c>
      <c r="B783" s="64" t="s">
        <v>507</v>
      </c>
      <c r="C783" s="16" t="s">
        <v>585</v>
      </c>
      <c r="D783" s="18">
        <v>43402</v>
      </c>
      <c r="E783" s="19">
        <v>33807.5</v>
      </c>
      <c r="F783" s="20" t="s">
        <v>14</v>
      </c>
      <c r="G783" s="26">
        <v>0</v>
      </c>
      <c r="H783" s="19">
        <v>33807.5</v>
      </c>
      <c r="I783" s="61" t="s">
        <v>19</v>
      </c>
    </row>
    <row r="784" spans="1:9" x14ac:dyDescent="0.25">
      <c r="A784" s="63" t="s">
        <v>588</v>
      </c>
      <c r="B784" s="64" t="s">
        <v>507</v>
      </c>
      <c r="C784" s="16" t="s">
        <v>585</v>
      </c>
      <c r="D784" s="18">
        <v>43402</v>
      </c>
      <c r="E784" s="19">
        <v>236652.5</v>
      </c>
      <c r="F784" s="20" t="s">
        <v>14</v>
      </c>
      <c r="G784" s="26">
        <v>0</v>
      </c>
      <c r="H784" s="19">
        <v>236652.5</v>
      </c>
      <c r="I784" s="61" t="s">
        <v>19</v>
      </c>
    </row>
    <row r="785" spans="1:9" x14ac:dyDescent="0.25">
      <c r="A785" s="63" t="s">
        <v>589</v>
      </c>
      <c r="B785" s="64" t="s">
        <v>507</v>
      </c>
      <c r="C785" s="16" t="s">
        <v>590</v>
      </c>
      <c r="D785" s="18">
        <v>43306</v>
      </c>
      <c r="E785" s="19">
        <v>117125</v>
      </c>
      <c r="F785" s="20" t="s">
        <v>14</v>
      </c>
      <c r="G785" s="26">
        <v>0</v>
      </c>
      <c r="H785" s="19">
        <v>117125</v>
      </c>
      <c r="I785" s="61" t="s">
        <v>19</v>
      </c>
    </row>
    <row r="786" spans="1:9" x14ac:dyDescent="0.25">
      <c r="A786" s="63" t="s">
        <v>591</v>
      </c>
      <c r="B786" s="64" t="s">
        <v>507</v>
      </c>
      <c r="C786" s="16" t="s">
        <v>585</v>
      </c>
      <c r="D786" s="18">
        <v>43391</v>
      </c>
      <c r="E786" s="19">
        <v>971578.13</v>
      </c>
      <c r="F786" s="20" t="s">
        <v>14</v>
      </c>
      <c r="G786" s="26">
        <v>0</v>
      </c>
      <c r="H786" s="19">
        <v>971578.13</v>
      </c>
      <c r="I786" s="61" t="s">
        <v>19</v>
      </c>
    </row>
    <row r="787" spans="1:9" x14ac:dyDescent="0.25">
      <c r="A787" s="63" t="s">
        <v>592</v>
      </c>
      <c r="B787" s="64" t="s">
        <v>507</v>
      </c>
      <c r="C787" s="16" t="s">
        <v>585</v>
      </c>
      <c r="D787" s="18">
        <v>43452</v>
      </c>
      <c r="E787" s="19">
        <v>127230.63</v>
      </c>
      <c r="F787" s="20" t="s">
        <v>14</v>
      </c>
      <c r="G787" s="26">
        <v>0</v>
      </c>
      <c r="H787" s="19">
        <v>127230.63</v>
      </c>
      <c r="I787" s="61" t="s">
        <v>19</v>
      </c>
    </row>
    <row r="788" spans="1:9" x14ac:dyDescent="0.25">
      <c r="A788" s="63" t="s">
        <v>593</v>
      </c>
      <c r="B788" s="64" t="s">
        <v>507</v>
      </c>
      <c r="C788" s="16" t="s">
        <v>585</v>
      </c>
      <c r="D788" s="18">
        <v>43452</v>
      </c>
      <c r="E788" s="19">
        <v>138796.88</v>
      </c>
      <c r="F788" s="20" t="s">
        <v>14</v>
      </c>
      <c r="G788" s="26">
        <v>0</v>
      </c>
      <c r="H788" s="19">
        <v>138796.88</v>
      </c>
      <c r="I788" s="61" t="s">
        <v>19</v>
      </c>
    </row>
    <row r="789" spans="1:9" x14ac:dyDescent="0.25">
      <c r="A789" s="63" t="s">
        <v>594</v>
      </c>
      <c r="B789" s="64" t="s">
        <v>507</v>
      </c>
      <c r="C789" s="16" t="s">
        <v>595</v>
      </c>
      <c r="D789" s="18">
        <v>43451</v>
      </c>
      <c r="E789" s="19">
        <v>14843.75</v>
      </c>
      <c r="F789" s="20" t="s">
        <v>14</v>
      </c>
      <c r="G789" s="26">
        <v>0</v>
      </c>
      <c r="H789" s="19">
        <v>14843.75</v>
      </c>
      <c r="I789" s="61" t="s">
        <v>19</v>
      </c>
    </row>
    <row r="790" spans="1:9" x14ac:dyDescent="0.25">
      <c r="A790" s="63" t="s">
        <v>596</v>
      </c>
      <c r="B790" s="64" t="s">
        <v>507</v>
      </c>
      <c r="C790" s="16" t="s">
        <v>585</v>
      </c>
      <c r="D790" s="18">
        <v>43550</v>
      </c>
      <c r="E790" s="19">
        <v>242895</v>
      </c>
      <c r="F790" s="20" t="s">
        <v>14</v>
      </c>
      <c r="G790" s="26">
        <v>0</v>
      </c>
      <c r="H790" s="19">
        <v>242895</v>
      </c>
      <c r="I790" s="61" t="s">
        <v>19</v>
      </c>
    </row>
    <row r="791" spans="1:9" x14ac:dyDescent="0.25">
      <c r="A791" s="63" t="s">
        <v>597</v>
      </c>
      <c r="B791" s="64" t="s">
        <v>507</v>
      </c>
      <c r="C791" s="16" t="s">
        <v>598</v>
      </c>
      <c r="D791" s="18">
        <v>43550</v>
      </c>
      <c r="E791" s="19">
        <v>29687.5</v>
      </c>
      <c r="F791" s="20" t="s">
        <v>14</v>
      </c>
      <c r="G791" s="26">
        <v>0</v>
      </c>
      <c r="H791" s="19">
        <v>29687.5</v>
      </c>
      <c r="I791" s="61" t="s">
        <v>19</v>
      </c>
    </row>
    <row r="792" spans="1:9" x14ac:dyDescent="0.25">
      <c r="A792" s="63" t="s">
        <v>599</v>
      </c>
      <c r="B792" s="64" t="s">
        <v>507</v>
      </c>
      <c r="C792" s="16" t="s">
        <v>600</v>
      </c>
      <c r="D792" s="18">
        <v>43550</v>
      </c>
      <c r="E792" s="19">
        <v>367187.5</v>
      </c>
      <c r="F792" s="20" t="s">
        <v>14</v>
      </c>
      <c r="G792" s="26">
        <v>0</v>
      </c>
      <c r="H792" s="19">
        <v>367187.5</v>
      </c>
      <c r="I792" s="61" t="s">
        <v>19</v>
      </c>
    </row>
    <row r="793" spans="1:9" x14ac:dyDescent="0.25">
      <c r="A793" s="63" t="s">
        <v>599</v>
      </c>
      <c r="B793" s="64" t="s">
        <v>507</v>
      </c>
      <c r="C793" s="16" t="s">
        <v>601</v>
      </c>
      <c r="D793" s="18">
        <v>43391</v>
      </c>
      <c r="E793" s="19">
        <v>367187.5</v>
      </c>
      <c r="F793" s="20" t="s">
        <v>14</v>
      </c>
      <c r="G793" s="26">
        <v>0</v>
      </c>
      <c r="H793" s="19">
        <v>367187.5</v>
      </c>
      <c r="I793" s="61" t="s">
        <v>19</v>
      </c>
    </row>
    <row r="794" spans="1:9" x14ac:dyDescent="0.25">
      <c r="A794" s="63" t="s">
        <v>602</v>
      </c>
      <c r="B794" s="64" t="s">
        <v>507</v>
      </c>
      <c r="C794" s="16" t="s">
        <v>585</v>
      </c>
      <c r="D794" s="18">
        <v>43307</v>
      </c>
      <c r="E794" s="19">
        <v>46265.63</v>
      </c>
      <c r="F794" s="20" t="s">
        <v>14</v>
      </c>
      <c r="G794" s="26">
        <v>0</v>
      </c>
      <c r="H794" s="19">
        <v>46265.61</v>
      </c>
      <c r="I794" s="61" t="s">
        <v>19</v>
      </c>
    </row>
    <row r="795" spans="1:9" x14ac:dyDescent="0.25">
      <c r="A795" s="63" t="s">
        <v>603</v>
      </c>
      <c r="B795" s="64" t="s">
        <v>507</v>
      </c>
      <c r="C795" s="16" t="s">
        <v>604</v>
      </c>
      <c r="D795" s="18">
        <v>43447</v>
      </c>
      <c r="E795" s="19">
        <v>1406563.75</v>
      </c>
      <c r="F795" s="20" t="s">
        <v>14</v>
      </c>
      <c r="G795" s="26">
        <v>0</v>
      </c>
      <c r="H795" s="19">
        <v>1406563.75</v>
      </c>
      <c r="I795" s="61" t="s">
        <v>19</v>
      </c>
    </row>
    <row r="796" spans="1:9" x14ac:dyDescent="0.25">
      <c r="A796" s="63" t="s">
        <v>605</v>
      </c>
      <c r="B796" s="64" t="s">
        <v>507</v>
      </c>
      <c r="C796" s="16" t="s">
        <v>1176</v>
      </c>
      <c r="D796" s="18">
        <v>43137</v>
      </c>
      <c r="E796" s="19">
        <v>7882.5</v>
      </c>
      <c r="F796" s="20" t="s">
        <v>14</v>
      </c>
      <c r="G796" s="26">
        <v>0</v>
      </c>
      <c r="H796" s="19">
        <v>7882.5</v>
      </c>
      <c r="I796" s="61" t="s">
        <v>19</v>
      </c>
    </row>
    <row r="797" spans="1:9" x14ac:dyDescent="0.25">
      <c r="A797" s="63" t="s">
        <v>606</v>
      </c>
      <c r="B797" s="64" t="s">
        <v>507</v>
      </c>
      <c r="C797" s="16">
        <v>1035</v>
      </c>
      <c r="D797" s="18">
        <v>43265</v>
      </c>
      <c r="E797" s="19">
        <v>11016.88</v>
      </c>
      <c r="F797" s="20" t="s">
        <v>14</v>
      </c>
      <c r="G797" s="26">
        <v>0</v>
      </c>
      <c r="H797" s="19">
        <v>11016.88</v>
      </c>
      <c r="I797" s="61" t="s">
        <v>19</v>
      </c>
    </row>
    <row r="798" spans="1:9" x14ac:dyDescent="0.25">
      <c r="A798" s="63" t="s">
        <v>607</v>
      </c>
      <c r="B798" s="64" t="s">
        <v>507</v>
      </c>
      <c r="C798" s="16" t="s">
        <v>608</v>
      </c>
      <c r="D798" s="18">
        <v>43718</v>
      </c>
      <c r="E798" s="19">
        <v>159804.38</v>
      </c>
      <c r="F798" s="20" t="s">
        <v>14</v>
      </c>
      <c r="G798" s="26">
        <v>0</v>
      </c>
      <c r="H798" s="19">
        <v>159804.38</v>
      </c>
      <c r="I798" s="61" t="s">
        <v>19</v>
      </c>
    </row>
    <row r="799" spans="1:9" x14ac:dyDescent="0.25">
      <c r="A799" s="63" t="s">
        <v>609</v>
      </c>
      <c r="B799" s="64" t="s">
        <v>507</v>
      </c>
      <c r="C799" s="16" t="s">
        <v>610</v>
      </c>
      <c r="D799" s="18">
        <v>43718</v>
      </c>
      <c r="E799" s="19">
        <v>159990.63</v>
      </c>
      <c r="F799" s="20" t="s">
        <v>14</v>
      </c>
      <c r="G799" s="26">
        <v>0</v>
      </c>
      <c r="H799" s="19">
        <v>159990.63</v>
      </c>
      <c r="I799" s="61" t="s">
        <v>19</v>
      </c>
    </row>
    <row r="800" spans="1:9" x14ac:dyDescent="0.25">
      <c r="A800" s="63" t="s">
        <v>611</v>
      </c>
      <c r="B800" s="64" t="s">
        <v>507</v>
      </c>
      <c r="C800" s="16" t="s">
        <v>1177</v>
      </c>
      <c r="D800" s="18">
        <v>43265</v>
      </c>
      <c r="E800" s="19">
        <v>1721.25</v>
      </c>
      <c r="F800" s="20" t="s">
        <v>14</v>
      </c>
      <c r="G800" s="26">
        <v>0</v>
      </c>
      <c r="H800" s="19">
        <v>1721.25</v>
      </c>
      <c r="I800" s="61" t="s">
        <v>19</v>
      </c>
    </row>
    <row r="801" spans="1:9" x14ac:dyDescent="0.25">
      <c r="A801" s="63" t="s">
        <v>612</v>
      </c>
      <c r="B801" s="64" t="s">
        <v>507</v>
      </c>
      <c r="C801" s="16" t="s">
        <v>1178</v>
      </c>
      <c r="D801" s="18">
        <v>43546</v>
      </c>
      <c r="E801" s="19">
        <v>17771.25</v>
      </c>
      <c r="F801" s="20" t="s">
        <v>14</v>
      </c>
      <c r="G801" s="26">
        <v>0</v>
      </c>
      <c r="H801" s="19">
        <v>17771.240000000002</v>
      </c>
      <c r="I801" s="61" t="s">
        <v>19</v>
      </c>
    </row>
    <row r="802" spans="1:9" x14ac:dyDescent="0.25">
      <c r="A802" s="63" t="s">
        <v>613</v>
      </c>
      <c r="B802" s="64" t="s">
        <v>507</v>
      </c>
      <c r="C802" s="16" t="s">
        <v>510</v>
      </c>
      <c r="D802" s="18">
        <v>43817</v>
      </c>
      <c r="E802" s="19">
        <v>3984398.13</v>
      </c>
      <c r="F802" s="20" t="s">
        <v>14</v>
      </c>
      <c r="G802" s="26">
        <v>0</v>
      </c>
      <c r="H802" s="19">
        <v>3984398.13</v>
      </c>
      <c r="I802" s="61" t="s">
        <v>19</v>
      </c>
    </row>
    <row r="803" spans="1:9" x14ac:dyDescent="0.25">
      <c r="A803" s="63" t="s">
        <v>614</v>
      </c>
      <c r="B803" s="64" t="s">
        <v>507</v>
      </c>
      <c r="C803" s="16" t="s">
        <v>510</v>
      </c>
      <c r="D803" s="18">
        <v>43770</v>
      </c>
      <c r="E803" s="19">
        <v>682500</v>
      </c>
      <c r="F803" s="20" t="s">
        <v>14</v>
      </c>
      <c r="G803" s="26">
        <v>0</v>
      </c>
      <c r="H803" s="19">
        <v>682500</v>
      </c>
      <c r="I803" s="61" t="s">
        <v>19</v>
      </c>
    </row>
    <row r="804" spans="1:9" x14ac:dyDescent="0.25">
      <c r="A804" s="63" t="s">
        <v>615</v>
      </c>
      <c r="B804" s="64" t="s">
        <v>507</v>
      </c>
      <c r="C804" s="16" t="s">
        <v>616</v>
      </c>
      <c r="D804" s="18">
        <v>43862</v>
      </c>
      <c r="E804" s="19">
        <v>9900000</v>
      </c>
      <c r="F804" s="20" t="s">
        <v>14</v>
      </c>
      <c r="G804" s="26">
        <v>0</v>
      </c>
      <c r="H804" s="19">
        <v>9900000</v>
      </c>
      <c r="I804" s="61" t="s">
        <v>19</v>
      </c>
    </row>
    <row r="805" spans="1:9" x14ac:dyDescent="0.25">
      <c r="A805" s="63" t="s">
        <v>615</v>
      </c>
      <c r="B805" s="64" t="s">
        <v>507</v>
      </c>
      <c r="C805" s="16" t="s">
        <v>510</v>
      </c>
      <c r="D805" s="18">
        <v>43970</v>
      </c>
      <c r="E805" s="19">
        <v>9900000</v>
      </c>
      <c r="F805" s="20" t="s">
        <v>14</v>
      </c>
      <c r="G805" s="26">
        <v>0</v>
      </c>
      <c r="H805" s="19">
        <v>9900000</v>
      </c>
      <c r="I805" s="61" t="s">
        <v>19</v>
      </c>
    </row>
    <row r="806" spans="1:9" x14ac:dyDescent="0.25">
      <c r="A806" s="63" t="s">
        <v>617</v>
      </c>
      <c r="B806" s="64" t="s">
        <v>507</v>
      </c>
      <c r="C806" s="16" t="s">
        <v>510</v>
      </c>
      <c r="D806" s="18">
        <v>43111</v>
      </c>
      <c r="E806" s="19">
        <v>5612500</v>
      </c>
      <c r="F806" s="20" t="s">
        <v>14</v>
      </c>
      <c r="G806" s="26">
        <v>0</v>
      </c>
      <c r="H806" s="19">
        <v>5612500</v>
      </c>
      <c r="I806" s="61" t="s">
        <v>19</v>
      </c>
    </row>
    <row r="807" spans="1:9" x14ac:dyDescent="0.25">
      <c r="A807" s="63" t="s">
        <v>618</v>
      </c>
      <c r="B807" s="64" t="s">
        <v>507</v>
      </c>
      <c r="C807" s="16" t="s">
        <v>619</v>
      </c>
      <c r="D807" s="18">
        <v>43952</v>
      </c>
      <c r="E807" s="19">
        <v>1046875</v>
      </c>
      <c r="F807" s="20" t="s">
        <v>14</v>
      </c>
      <c r="G807" s="26">
        <v>0</v>
      </c>
      <c r="H807" s="19">
        <v>1046875</v>
      </c>
      <c r="I807" s="61" t="s">
        <v>19</v>
      </c>
    </row>
    <row r="808" spans="1:9" x14ac:dyDescent="0.25">
      <c r="A808" s="63" t="s">
        <v>618</v>
      </c>
      <c r="B808" s="64" t="s">
        <v>507</v>
      </c>
      <c r="C808" s="16" t="s">
        <v>620</v>
      </c>
      <c r="D808" s="18">
        <v>43952</v>
      </c>
      <c r="E808" s="19">
        <v>1046875</v>
      </c>
      <c r="F808" s="20" t="s">
        <v>14</v>
      </c>
      <c r="G808" s="26">
        <v>0</v>
      </c>
      <c r="H808" s="19">
        <v>1046875</v>
      </c>
      <c r="I808" s="61" t="s">
        <v>15</v>
      </c>
    </row>
    <row r="809" spans="1:9" x14ac:dyDescent="0.25">
      <c r="A809" s="63" t="s">
        <v>621</v>
      </c>
      <c r="B809" s="64" t="s">
        <v>507</v>
      </c>
      <c r="C809" s="16" t="s">
        <v>622</v>
      </c>
      <c r="D809" s="18">
        <v>44501</v>
      </c>
      <c r="E809" s="19">
        <v>4375000</v>
      </c>
      <c r="F809" s="20" t="s">
        <v>14</v>
      </c>
      <c r="G809" s="26">
        <v>0</v>
      </c>
      <c r="H809" s="19">
        <v>4375000</v>
      </c>
      <c r="I809" s="61" t="s">
        <v>15</v>
      </c>
    </row>
    <row r="810" spans="1:9" x14ac:dyDescent="0.25">
      <c r="A810" s="63" t="s">
        <v>623</v>
      </c>
      <c r="B810" s="64" t="s">
        <v>507</v>
      </c>
      <c r="C810" s="16" t="s">
        <v>624</v>
      </c>
      <c r="D810" s="18">
        <v>44501</v>
      </c>
      <c r="E810" s="19">
        <v>121500</v>
      </c>
      <c r="F810" s="20" t="s">
        <v>14</v>
      </c>
      <c r="G810" s="26">
        <v>0</v>
      </c>
      <c r="H810" s="19">
        <v>121500</v>
      </c>
      <c r="I810" s="61" t="s">
        <v>15</v>
      </c>
    </row>
    <row r="811" spans="1:9" x14ac:dyDescent="0.25">
      <c r="A811" s="63" t="s">
        <v>626</v>
      </c>
      <c r="B811" s="64" t="s">
        <v>507</v>
      </c>
      <c r="C811" s="16" t="s">
        <v>627</v>
      </c>
      <c r="D811" s="18">
        <v>44925</v>
      </c>
      <c r="E811" s="19">
        <v>2493500</v>
      </c>
      <c r="F811" s="20" t="s">
        <v>14</v>
      </c>
      <c r="G811" s="26">
        <v>997400</v>
      </c>
      <c r="H811" s="19">
        <v>1496100</v>
      </c>
      <c r="I811" s="61" t="s">
        <v>15</v>
      </c>
    </row>
    <row r="812" spans="1:9" x14ac:dyDescent="0.25">
      <c r="A812" s="63" t="s">
        <v>629</v>
      </c>
      <c r="B812" s="64" t="s">
        <v>507</v>
      </c>
      <c r="C812" s="16" t="s">
        <v>630</v>
      </c>
      <c r="D812" s="18">
        <v>44925</v>
      </c>
      <c r="E812" s="19">
        <v>12168525</v>
      </c>
      <c r="F812" s="20" t="s">
        <v>14</v>
      </c>
      <c r="G812" s="26">
        <v>0</v>
      </c>
      <c r="H812" s="19">
        <v>12168525</v>
      </c>
      <c r="I812" s="61" t="s">
        <v>15</v>
      </c>
    </row>
    <row r="813" spans="1:9" x14ac:dyDescent="0.25">
      <c r="A813" s="63" t="s">
        <v>1179</v>
      </c>
      <c r="B813" s="64" t="s">
        <v>507</v>
      </c>
      <c r="C813" s="16">
        <v>510526002</v>
      </c>
      <c r="D813" s="18">
        <v>44879</v>
      </c>
      <c r="E813" s="19">
        <v>2054227.5</v>
      </c>
      <c r="F813" s="20" t="s">
        <v>14</v>
      </c>
      <c r="G813" s="26">
        <v>0</v>
      </c>
      <c r="H813" s="19">
        <v>2054227.5</v>
      </c>
      <c r="I813" s="61" t="s">
        <v>15</v>
      </c>
    </row>
    <row r="814" spans="1:9" x14ac:dyDescent="0.25">
      <c r="A814" s="63" t="s">
        <v>633</v>
      </c>
      <c r="B814" s="64" t="s">
        <v>507</v>
      </c>
      <c r="C814" s="16" t="s">
        <v>1180</v>
      </c>
      <c r="D814" s="18">
        <v>44926</v>
      </c>
      <c r="E814" s="19">
        <v>1382500</v>
      </c>
      <c r="F814" s="20" t="s">
        <v>14</v>
      </c>
      <c r="G814" s="26">
        <v>0</v>
      </c>
      <c r="H814" s="19">
        <v>1382500</v>
      </c>
      <c r="I814" s="61" t="s">
        <v>15</v>
      </c>
    </row>
    <row r="815" spans="1:9" x14ac:dyDescent="0.25">
      <c r="A815" s="63" t="s">
        <v>631</v>
      </c>
      <c r="B815" s="64" t="s">
        <v>507</v>
      </c>
      <c r="C815" s="16" t="s">
        <v>632</v>
      </c>
      <c r="D815" s="18">
        <v>44593</v>
      </c>
      <c r="E815" s="19">
        <v>4703125</v>
      </c>
      <c r="F815" s="20" t="s">
        <v>14</v>
      </c>
      <c r="G815" s="26">
        <v>0</v>
      </c>
      <c r="H815" s="19">
        <v>4703125</v>
      </c>
      <c r="I815" s="61" t="s">
        <v>15</v>
      </c>
    </row>
    <row r="816" spans="1:9" x14ac:dyDescent="0.25">
      <c r="A816" s="63" t="s">
        <v>638</v>
      </c>
      <c r="B816" s="64" t="s">
        <v>507</v>
      </c>
      <c r="C816" s="16" t="s">
        <v>639</v>
      </c>
      <c r="D816" s="18">
        <v>44925</v>
      </c>
      <c r="E816" s="19">
        <v>8875500</v>
      </c>
      <c r="F816" s="20" t="s">
        <v>14</v>
      </c>
      <c r="G816" s="19">
        <v>8875500</v>
      </c>
      <c r="H816" s="19">
        <v>0</v>
      </c>
      <c r="I816" s="61" t="s">
        <v>21</v>
      </c>
    </row>
    <row r="817" spans="1:9" x14ac:dyDescent="0.25">
      <c r="A817" s="63" t="s">
        <v>1182</v>
      </c>
      <c r="B817" s="64" t="s">
        <v>507</v>
      </c>
      <c r="C817" s="16" t="s">
        <v>1181</v>
      </c>
      <c r="D817" s="18">
        <v>44505</v>
      </c>
      <c r="E817" s="19">
        <v>4354506</v>
      </c>
      <c r="F817" s="20" t="s">
        <v>14</v>
      </c>
      <c r="G817" s="26">
        <v>0</v>
      </c>
      <c r="H817" s="19">
        <v>4354506</v>
      </c>
      <c r="I817" s="61" t="s">
        <v>15</v>
      </c>
    </row>
    <row r="818" spans="1:9" x14ac:dyDescent="0.25">
      <c r="A818" s="63" t="s">
        <v>1182</v>
      </c>
      <c r="B818" s="64" t="s">
        <v>507</v>
      </c>
      <c r="C818" s="16" t="s">
        <v>1183</v>
      </c>
      <c r="D818" s="18">
        <v>44505</v>
      </c>
      <c r="E818" s="19">
        <v>4354506</v>
      </c>
      <c r="F818" s="20" t="s">
        <v>14</v>
      </c>
      <c r="G818" s="26">
        <v>0</v>
      </c>
      <c r="H818" s="19">
        <v>4354506</v>
      </c>
      <c r="I818" s="61" t="s">
        <v>15</v>
      </c>
    </row>
    <row r="819" spans="1:9" x14ac:dyDescent="0.25">
      <c r="A819" s="63" t="s">
        <v>1185</v>
      </c>
      <c r="B819" s="64" t="s">
        <v>507</v>
      </c>
      <c r="C819" s="16" t="s">
        <v>1184</v>
      </c>
      <c r="D819" s="18">
        <v>44926</v>
      </c>
      <c r="E819" s="19">
        <v>11076624</v>
      </c>
      <c r="F819" s="20" t="s">
        <v>14</v>
      </c>
      <c r="G819" s="26">
        <v>0</v>
      </c>
      <c r="H819" s="19">
        <v>11076624</v>
      </c>
      <c r="I819" s="61" t="s">
        <v>15</v>
      </c>
    </row>
    <row r="820" spans="1:9" x14ac:dyDescent="0.25">
      <c r="A820" s="63" t="s">
        <v>1186</v>
      </c>
      <c r="B820" s="64" t="s">
        <v>507</v>
      </c>
      <c r="C820" s="16">
        <v>3</v>
      </c>
      <c r="D820" s="18">
        <v>44926</v>
      </c>
      <c r="E820" s="19">
        <v>14973900</v>
      </c>
      <c r="F820" s="20" t="s">
        <v>14</v>
      </c>
      <c r="G820" s="19">
        <v>0</v>
      </c>
      <c r="H820" s="19">
        <v>14973900</v>
      </c>
      <c r="I820" s="61" t="s">
        <v>15</v>
      </c>
    </row>
    <row r="821" spans="1:9" x14ac:dyDescent="0.25">
      <c r="A821" s="63" t="s">
        <v>1188</v>
      </c>
      <c r="B821" s="64" t="s">
        <v>507</v>
      </c>
      <c r="C821" s="16" t="s">
        <v>1187</v>
      </c>
      <c r="D821" s="18">
        <v>44958</v>
      </c>
      <c r="E821" s="19">
        <v>1011348.75</v>
      </c>
      <c r="F821" s="20" t="s">
        <v>14</v>
      </c>
      <c r="G821" s="26">
        <v>0</v>
      </c>
      <c r="H821" s="19">
        <v>1011348.75</v>
      </c>
      <c r="I821" s="61" t="s">
        <v>15</v>
      </c>
    </row>
    <row r="822" spans="1:9" x14ac:dyDescent="0.25">
      <c r="A822" s="63" t="s">
        <v>1190</v>
      </c>
      <c r="B822" s="64" t="s">
        <v>507</v>
      </c>
      <c r="C822" s="16" t="s">
        <v>1189</v>
      </c>
      <c r="D822" s="18">
        <v>44958</v>
      </c>
      <c r="E822" s="19">
        <v>7004335.8799999999</v>
      </c>
      <c r="F822" s="20" t="s">
        <v>14</v>
      </c>
      <c r="G822" s="26">
        <v>0</v>
      </c>
      <c r="H822" s="19">
        <v>7004335.8799999999</v>
      </c>
      <c r="I822" s="61" t="s">
        <v>15</v>
      </c>
    </row>
    <row r="823" spans="1:9" x14ac:dyDescent="0.25">
      <c r="A823" s="63" t="s">
        <v>1192</v>
      </c>
      <c r="B823" s="64" t="s">
        <v>507</v>
      </c>
      <c r="C823" s="16" t="s">
        <v>1191</v>
      </c>
      <c r="D823" s="18">
        <v>44958</v>
      </c>
      <c r="E823" s="19">
        <v>7256444.6299999999</v>
      </c>
      <c r="F823" s="20" t="s">
        <v>14</v>
      </c>
      <c r="G823" s="26">
        <v>0</v>
      </c>
      <c r="H823" s="19">
        <v>7256444.6299999999</v>
      </c>
      <c r="I823" s="61" t="s">
        <v>15</v>
      </c>
    </row>
    <row r="824" spans="1:9" x14ac:dyDescent="0.25">
      <c r="A824" s="63" t="s">
        <v>1192</v>
      </c>
      <c r="B824" s="64" t="s">
        <v>507</v>
      </c>
      <c r="C824" s="16" t="s">
        <v>1193</v>
      </c>
      <c r="D824" s="18">
        <v>44958</v>
      </c>
      <c r="E824" s="19">
        <v>7256444.6299999999</v>
      </c>
      <c r="F824" s="20" t="s">
        <v>14</v>
      </c>
      <c r="G824" s="26">
        <v>0</v>
      </c>
      <c r="H824" s="19">
        <v>7256444.6299999999</v>
      </c>
      <c r="I824" s="61" t="s">
        <v>15</v>
      </c>
    </row>
    <row r="825" spans="1:9" x14ac:dyDescent="0.25">
      <c r="A825" s="63" t="s">
        <v>640</v>
      </c>
      <c r="B825" s="64" t="s">
        <v>507</v>
      </c>
      <c r="C825" s="16" t="s">
        <v>641</v>
      </c>
      <c r="D825" s="18">
        <v>44844</v>
      </c>
      <c r="E825" s="19">
        <v>38908</v>
      </c>
      <c r="F825" s="20" t="s">
        <v>14</v>
      </c>
      <c r="G825" s="19">
        <v>38908</v>
      </c>
      <c r="H825" s="19">
        <v>0</v>
      </c>
      <c r="I825" s="61" t="s">
        <v>21</v>
      </c>
    </row>
    <row r="826" spans="1:9" x14ac:dyDescent="0.25">
      <c r="A826" s="63" t="s">
        <v>642</v>
      </c>
      <c r="B826" s="64" t="s">
        <v>507</v>
      </c>
      <c r="C826" s="16" t="s">
        <v>510</v>
      </c>
      <c r="D826" s="18">
        <v>43546</v>
      </c>
      <c r="E826" s="19">
        <v>6743750.4000000004</v>
      </c>
      <c r="F826" s="20" t="s">
        <v>14</v>
      </c>
      <c r="G826" s="26">
        <v>0</v>
      </c>
      <c r="H826" s="19">
        <v>6743750.4000000004</v>
      </c>
      <c r="I826" s="61" t="s">
        <v>15</v>
      </c>
    </row>
    <row r="827" spans="1:9" x14ac:dyDescent="0.25">
      <c r="A827" s="63" t="s">
        <v>643</v>
      </c>
      <c r="B827" s="64" t="s">
        <v>507</v>
      </c>
      <c r="C827" s="16" t="s">
        <v>644</v>
      </c>
      <c r="D827" s="18">
        <v>43983</v>
      </c>
      <c r="E827" s="19">
        <v>672686.94</v>
      </c>
      <c r="F827" s="20" t="s">
        <v>14</v>
      </c>
      <c r="G827" s="26">
        <v>0</v>
      </c>
      <c r="H827" s="19">
        <v>672686.94</v>
      </c>
      <c r="I827" s="61" t="s">
        <v>15</v>
      </c>
    </row>
    <row r="828" spans="1:9" x14ac:dyDescent="0.25">
      <c r="A828" s="63" t="s">
        <v>645</v>
      </c>
      <c r="B828" s="64" t="s">
        <v>507</v>
      </c>
      <c r="C828" s="16" t="s">
        <v>646</v>
      </c>
      <c r="D828" s="18">
        <v>43525</v>
      </c>
      <c r="E828" s="19">
        <v>691824</v>
      </c>
      <c r="F828" s="20" t="s">
        <v>14</v>
      </c>
      <c r="G828" s="26">
        <v>0</v>
      </c>
      <c r="H828" s="19">
        <v>691824</v>
      </c>
      <c r="I828" s="61" t="s">
        <v>15</v>
      </c>
    </row>
    <row r="829" spans="1:9" x14ac:dyDescent="0.25">
      <c r="A829" s="63" t="s">
        <v>1194</v>
      </c>
      <c r="B829" s="64" t="s">
        <v>507</v>
      </c>
      <c r="C829" s="16">
        <v>43498</v>
      </c>
      <c r="D829" s="18">
        <v>44615</v>
      </c>
      <c r="E829" s="19">
        <v>1317431.25</v>
      </c>
      <c r="F829" s="20" t="s">
        <v>14</v>
      </c>
      <c r="G829" s="26">
        <v>0</v>
      </c>
      <c r="H829" s="19">
        <v>1317431.25</v>
      </c>
      <c r="I829" s="61" t="s">
        <v>15</v>
      </c>
    </row>
    <row r="830" spans="1:9" x14ac:dyDescent="0.25">
      <c r="A830" s="63" t="s">
        <v>1195</v>
      </c>
      <c r="B830" s="64" t="s">
        <v>507</v>
      </c>
      <c r="C830" s="16">
        <v>43499</v>
      </c>
      <c r="D830" s="18">
        <v>44615</v>
      </c>
      <c r="E830" s="19">
        <v>3171869.4</v>
      </c>
      <c r="F830" s="20" t="s">
        <v>14</v>
      </c>
      <c r="G830" s="26">
        <v>0</v>
      </c>
      <c r="H830" s="19">
        <v>3171869.4</v>
      </c>
      <c r="I830" s="61" t="s">
        <v>15</v>
      </c>
    </row>
    <row r="831" spans="1:9" x14ac:dyDescent="0.25">
      <c r="A831" s="63" t="s">
        <v>647</v>
      </c>
      <c r="B831" s="64" t="s">
        <v>507</v>
      </c>
      <c r="C831" s="16" t="s">
        <v>648</v>
      </c>
      <c r="D831" s="18">
        <v>44012</v>
      </c>
      <c r="E831" s="19">
        <v>901256.96</v>
      </c>
      <c r="F831" s="20" t="s">
        <v>14</v>
      </c>
      <c r="G831" s="26">
        <v>0</v>
      </c>
      <c r="H831" s="19">
        <v>901256.96</v>
      </c>
      <c r="I831" s="61" t="s">
        <v>15</v>
      </c>
    </row>
    <row r="832" spans="1:9" x14ac:dyDescent="0.25">
      <c r="A832" s="63" t="s">
        <v>649</v>
      </c>
      <c r="B832" s="64" t="s">
        <v>507</v>
      </c>
      <c r="C832" s="16">
        <v>1307</v>
      </c>
      <c r="D832" s="18">
        <v>44530</v>
      </c>
      <c r="E832" s="19">
        <v>579360</v>
      </c>
      <c r="F832" s="20" t="s">
        <v>14</v>
      </c>
      <c r="G832" s="26">
        <v>0</v>
      </c>
      <c r="H832" s="19">
        <v>579360</v>
      </c>
      <c r="I832" s="61" t="s">
        <v>15</v>
      </c>
    </row>
    <row r="833" spans="1:9" x14ac:dyDescent="0.25">
      <c r="A833" s="63" t="s">
        <v>650</v>
      </c>
      <c r="B833" s="64" t="s">
        <v>507</v>
      </c>
      <c r="C833" s="16" t="s">
        <v>651</v>
      </c>
      <c r="D833" s="18">
        <v>44393</v>
      </c>
      <c r="E833" s="19">
        <v>4072560</v>
      </c>
      <c r="F833" s="20" t="s">
        <v>14</v>
      </c>
      <c r="G833" s="26">
        <v>0</v>
      </c>
      <c r="H833" s="19">
        <v>4072560</v>
      </c>
      <c r="I833" s="61" t="s">
        <v>15</v>
      </c>
    </row>
    <row r="834" spans="1:9" x14ac:dyDescent="0.25">
      <c r="A834" s="63" t="s">
        <v>1446</v>
      </c>
      <c r="B834" s="64" t="s">
        <v>507</v>
      </c>
      <c r="C834" s="16">
        <v>34838</v>
      </c>
      <c r="D834" s="18">
        <v>44986</v>
      </c>
      <c r="E834" s="19">
        <v>2696523</v>
      </c>
      <c r="F834" s="20" t="s">
        <v>14</v>
      </c>
      <c r="G834" s="26">
        <v>0</v>
      </c>
      <c r="H834" s="19">
        <v>2696523</v>
      </c>
      <c r="I834" s="61" t="s">
        <v>15</v>
      </c>
    </row>
    <row r="835" spans="1:9" x14ac:dyDescent="0.25">
      <c r="A835" s="63" t="s">
        <v>652</v>
      </c>
      <c r="B835" s="64" t="s">
        <v>507</v>
      </c>
      <c r="C835" s="16" t="s">
        <v>653</v>
      </c>
      <c r="D835" s="18">
        <v>44481</v>
      </c>
      <c r="E835" s="19">
        <v>147566.39999999999</v>
      </c>
      <c r="F835" s="20" t="s">
        <v>14</v>
      </c>
      <c r="G835" s="26">
        <v>0</v>
      </c>
      <c r="H835" s="19">
        <v>147566.39999999999</v>
      </c>
      <c r="I835" s="61" t="s">
        <v>15</v>
      </c>
    </row>
    <row r="836" spans="1:9" x14ac:dyDescent="0.25">
      <c r="A836" s="63" t="s">
        <v>654</v>
      </c>
      <c r="B836" s="64" t="s">
        <v>507</v>
      </c>
      <c r="C836" s="16">
        <v>21816</v>
      </c>
      <c r="D836" s="18">
        <v>44501</v>
      </c>
      <c r="E836" s="19">
        <v>48081.2</v>
      </c>
      <c r="F836" s="20" t="s">
        <v>14</v>
      </c>
      <c r="G836" s="26">
        <v>0</v>
      </c>
      <c r="H836" s="19">
        <v>48081.2</v>
      </c>
      <c r="I836" s="61" t="s">
        <v>15</v>
      </c>
    </row>
    <row r="837" spans="1:9" x14ac:dyDescent="0.25">
      <c r="A837" s="63" t="s">
        <v>655</v>
      </c>
      <c r="B837" s="64" t="s">
        <v>507</v>
      </c>
      <c r="C837" s="16" t="s">
        <v>656</v>
      </c>
      <c r="D837" s="18">
        <v>44531</v>
      </c>
      <c r="E837" s="19">
        <v>10249560</v>
      </c>
      <c r="F837" s="20" t="s">
        <v>14</v>
      </c>
      <c r="G837" s="26">
        <v>0</v>
      </c>
      <c r="H837" s="19">
        <v>10249560</v>
      </c>
      <c r="I837" s="61" t="s">
        <v>15</v>
      </c>
    </row>
    <row r="838" spans="1:9" x14ac:dyDescent="0.25">
      <c r="A838" s="63" t="s">
        <v>657</v>
      </c>
      <c r="B838" s="64" t="s">
        <v>507</v>
      </c>
      <c r="C838" s="16">
        <v>4843476</v>
      </c>
      <c r="D838" s="18">
        <v>44501</v>
      </c>
      <c r="E838" s="19">
        <v>301437.59999999998</v>
      </c>
      <c r="F838" s="20" t="s">
        <v>14</v>
      </c>
      <c r="G838" s="26">
        <v>0</v>
      </c>
      <c r="H838" s="19">
        <v>301437.59999999998</v>
      </c>
      <c r="I838" s="61" t="s">
        <v>19</v>
      </c>
    </row>
    <row r="839" spans="1:9" x14ac:dyDescent="0.25">
      <c r="A839" s="63" t="s">
        <v>1449</v>
      </c>
      <c r="B839" s="64" t="s">
        <v>507</v>
      </c>
      <c r="C839" s="16" t="s">
        <v>1450</v>
      </c>
      <c r="D839" s="18">
        <v>45000</v>
      </c>
      <c r="E839" s="19">
        <v>61270</v>
      </c>
      <c r="F839" s="20" t="s">
        <v>14</v>
      </c>
      <c r="G839" s="26">
        <v>0</v>
      </c>
      <c r="H839" s="19">
        <v>61270</v>
      </c>
      <c r="I839" s="61" t="s">
        <v>15</v>
      </c>
    </row>
    <row r="840" spans="1:9" x14ac:dyDescent="0.25">
      <c r="A840" s="63" t="s">
        <v>658</v>
      </c>
      <c r="B840" s="64" t="s">
        <v>507</v>
      </c>
      <c r="C840" s="16" t="s">
        <v>659</v>
      </c>
      <c r="D840" s="18">
        <v>43790</v>
      </c>
      <c r="E840" s="19">
        <v>753657.62</v>
      </c>
      <c r="F840" s="20" t="s">
        <v>14</v>
      </c>
      <c r="G840" s="26">
        <v>0</v>
      </c>
      <c r="H840" s="19">
        <v>753657.62</v>
      </c>
      <c r="I840" s="61" t="s">
        <v>15</v>
      </c>
    </row>
    <row r="841" spans="1:9" x14ac:dyDescent="0.25">
      <c r="A841" s="63" t="s">
        <v>660</v>
      </c>
      <c r="B841" s="64" t="s">
        <v>507</v>
      </c>
      <c r="C841" s="16">
        <v>660257987</v>
      </c>
      <c r="D841" s="18">
        <v>44501</v>
      </c>
      <c r="E841" s="19">
        <v>545136.86</v>
      </c>
      <c r="F841" s="20" t="s">
        <v>14</v>
      </c>
      <c r="G841" s="26">
        <v>0</v>
      </c>
      <c r="H841" s="19">
        <v>545136.86</v>
      </c>
      <c r="I841" s="61" t="s">
        <v>19</v>
      </c>
    </row>
    <row r="842" spans="1:9" x14ac:dyDescent="0.25">
      <c r="A842" s="63" t="s">
        <v>661</v>
      </c>
      <c r="B842" s="64" t="s">
        <v>507</v>
      </c>
      <c r="C842" s="16" t="s">
        <v>667</v>
      </c>
      <c r="D842" s="18">
        <v>43862</v>
      </c>
      <c r="E842" s="19">
        <v>19880</v>
      </c>
      <c r="F842" s="20" t="s">
        <v>14</v>
      </c>
      <c r="G842" s="26">
        <v>0</v>
      </c>
      <c r="H842" s="19">
        <v>19880</v>
      </c>
      <c r="I842" s="61" t="s">
        <v>19</v>
      </c>
    </row>
    <row r="843" spans="1:9" x14ac:dyDescent="0.25">
      <c r="A843" s="63" t="s">
        <v>661</v>
      </c>
      <c r="B843" s="64" t="s">
        <v>507</v>
      </c>
      <c r="C843" s="16" t="s">
        <v>663</v>
      </c>
      <c r="D843" s="18">
        <v>43880</v>
      </c>
      <c r="E843" s="19">
        <v>19880</v>
      </c>
      <c r="F843" s="20" t="s">
        <v>14</v>
      </c>
      <c r="G843" s="26">
        <v>0</v>
      </c>
      <c r="H843" s="19">
        <v>19880</v>
      </c>
      <c r="I843" s="61" t="s">
        <v>19</v>
      </c>
    </row>
    <row r="844" spans="1:9" x14ac:dyDescent="0.25">
      <c r="A844" s="63" t="s">
        <v>664</v>
      </c>
      <c r="B844" s="64" t="s">
        <v>507</v>
      </c>
      <c r="C844" s="16" t="s">
        <v>665</v>
      </c>
      <c r="D844" s="18">
        <v>43171</v>
      </c>
      <c r="E844" s="19">
        <v>22436</v>
      </c>
      <c r="F844" s="20" t="s">
        <v>14</v>
      </c>
      <c r="G844" s="26">
        <v>0</v>
      </c>
      <c r="H844" s="19">
        <v>22436</v>
      </c>
      <c r="I844" s="61" t="s">
        <v>19</v>
      </c>
    </row>
    <row r="845" spans="1:9" x14ac:dyDescent="0.25">
      <c r="A845" s="63" t="s">
        <v>666</v>
      </c>
      <c r="B845" s="64" t="s">
        <v>507</v>
      </c>
      <c r="C845" s="16" t="s">
        <v>662</v>
      </c>
      <c r="D845" s="18">
        <v>43862</v>
      </c>
      <c r="E845" s="19">
        <v>34207.800000000003</v>
      </c>
      <c r="F845" s="20" t="s">
        <v>14</v>
      </c>
      <c r="G845" s="26">
        <v>0</v>
      </c>
      <c r="H845" s="19">
        <v>34207.800000000003</v>
      </c>
      <c r="I845" s="61" t="s">
        <v>19</v>
      </c>
    </row>
    <row r="846" spans="1:9" x14ac:dyDescent="0.25">
      <c r="A846" s="63" t="s">
        <v>668</v>
      </c>
      <c r="B846" s="64" t="s">
        <v>507</v>
      </c>
      <c r="C846" s="16" t="s">
        <v>669</v>
      </c>
      <c r="D846" s="18">
        <v>43880</v>
      </c>
      <c r="E846" s="19">
        <v>36195.800000000003</v>
      </c>
      <c r="F846" s="20" t="s">
        <v>14</v>
      </c>
      <c r="G846" s="26">
        <v>0</v>
      </c>
      <c r="H846" s="19">
        <v>36195.800000000003</v>
      </c>
      <c r="I846" s="61" t="s">
        <v>15</v>
      </c>
    </row>
    <row r="847" spans="1:9" x14ac:dyDescent="0.25">
      <c r="A847" s="63" t="s">
        <v>1197</v>
      </c>
      <c r="B847" s="64" t="s">
        <v>507</v>
      </c>
      <c r="C847" s="16" t="s">
        <v>1196</v>
      </c>
      <c r="D847" s="18">
        <v>44957</v>
      </c>
      <c r="E847" s="19">
        <v>3180</v>
      </c>
      <c r="F847" s="20" t="s">
        <v>14</v>
      </c>
      <c r="G847" s="19">
        <v>3180</v>
      </c>
      <c r="H847" s="19">
        <v>0</v>
      </c>
      <c r="I847" s="61" t="s">
        <v>21</v>
      </c>
    </row>
    <row r="848" spans="1:9" x14ac:dyDescent="0.25">
      <c r="A848" s="63" t="s">
        <v>1447</v>
      </c>
      <c r="B848" s="64" t="s">
        <v>507</v>
      </c>
      <c r="C848" s="16" t="s">
        <v>1448</v>
      </c>
      <c r="D848" s="18">
        <v>44927</v>
      </c>
      <c r="E848" s="19">
        <v>4458.8</v>
      </c>
      <c r="F848" s="20" t="s">
        <v>14</v>
      </c>
      <c r="G848" s="26">
        <v>0</v>
      </c>
      <c r="H848" s="19">
        <v>4458.8</v>
      </c>
      <c r="I848" s="61" t="s">
        <v>15</v>
      </c>
    </row>
    <row r="849" spans="1:9" x14ac:dyDescent="0.25">
      <c r="A849" s="63" t="s">
        <v>672</v>
      </c>
      <c r="B849" s="64" t="s">
        <v>507</v>
      </c>
      <c r="C849" s="16">
        <v>1897187</v>
      </c>
      <c r="D849" s="18">
        <v>44531</v>
      </c>
      <c r="E849" s="19">
        <v>981788</v>
      </c>
      <c r="F849" s="20" t="s">
        <v>14</v>
      </c>
      <c r="G849" s="26">
        <v>0</v>
      </c>
      <c r="H849" s="19">
        <v>981788</v>
      </c>
      <c r="I849" s="61" t="s">
        <v>15</v>
      </c>
    </row>
    <row r="850" spans="1:9" x14ac:dyDescent="0.25">
      <c r="A850" s="63" t="s">
        <v>673</v>
      </c>
      <c r="B850" s="64" t="s">
        <v>507</v>
      </c>
      <c r="C850" s="16" t="s">
        <v>674</v>
      </c>
      <c r="D850" s="18">
        <v>43952</v>
      </c>
      <c r="E850" s="19">
        <v>147680</v>
      </c>
      <c r="F850" s="20" t="s">
        <v>14</v>
      </c>
      <c r="G850" s="26">
        <v>0</v>
      </c>
      <c r="H850" s="19">
        <v>147680</v>
      </c>
      <c r="I850" s="61" t="s">
        <v>15</v>
      </c>
    </row>
    <row r="851" spans="1:9" x14ac:dyDescent="0.25">
      <c r="A851" s="63" t="s">
        <v>675</v>
      </c>
      <c r="B851" s="64" t="s">
        <v>507</v>
      </c>
      <c r="C851" s="16" t="s">
        <v>585</v>
      </c>
      <c r="D851" s="18">
        <v>43726</v>
      </c>
      <c r="E851" s="19">
        <v>680123.2</v>
      </c>
      <c r="F851" s="20" t="s">
        <v>14</v>
      </c>
      <c r="G851" s="26">
        <v>0</v>
      </c>
      <c r="H851" s="19">
        <v>680123.2</v>
      </c>
      <c r="I851" s="61" t="s">
        <v>19</v>
      </c>
    </row>
    <row r="852" spans="1:9" x14ac:dyDescent="0.25">
      <c r="A852" s="63" t="s">
        <v>676</v>
      </c>
      <c r="B852" s="64" t="s">
        <v>507</v>
      </c>
      <c r="C852" s="16" t="s">
        <v>677</v>
      </c>
      <c r="D852" s="18">
        <v>43726</v>
      </c>
      <c r="E852" s="19">
        <v>5243492</v>
      </c>
      <c r="F852" s="20" t="s">
        <v>14</v>
      </c>
      <c r="G852" s="26">
        <v>0</v>
      </c>
      <c r="H852" s="19">
        <v>5243492</v>
      </c>
      <c r="I852" s="61" t="s">
        <v>19</v>
      </c>
    </row>
    <row r="853" spans="1:9" x14ac:dyDescent="0.25">
      <c r="A853" s="63" t="s">
        <v>678</v>
      </c>
      <c r="B853" s="64" t="s">
        <v>507</v>
      </c>
      <c r="C853" s="16" t="s">
        <v>585</v>
      </c>
      <c r="D853" s="18">
        <v>43845</v>
      </c>
      <c r="E853" s="19">
        <v>1732808.96</v>
      </c>
      <c r="F853" s="20" t="s">
        <v>14</v>
      </c>
      <c r="G853" s="26">
        <v>0</v>
      </c>
      <c r="H853" s="19">
        <v>1732808.96</v>
      </c>
      <c r="I853" s="61" t="s">
        <v>19</v>
      </c>
    </row>
    <row r="854" spans="1:9" x14ac:dyDescent="0.25">
      <c r="A854" s="63" t="s">
        <v>676</v>
      </c>
      <c r="B854" s="64" t="s">
        <v>507</v>
      </c>
      <c r="C854" s="16" t="s">
        <v>679</v>
      </c>
      <c r="D854" s="18">
        <v>43952</v>
      </c>
      <c r="E854" s="19">
        <v>5243492.4000000004</v>
      </c>
      <c r="F854" s="20" t="s">
        <v>14</v>
      </c>
      <c r="G854" s="26">
        <v>0</v>
      </c>
      <c r="H854" s="19">
        <v>5243492.4000000004</v>
      </c>
      <c r="I854" s="61" t="s">
        <v>19</v>
      </c>
    </row>
    <row r="855" spans="1:9" x14ac:dyDescent="0.25">
      <c r="A855" s="63" t="s">
        <v>680</v>
      </c>
      <c r="B855" s="64" t="s">
        <v>507</v>
      </c>
      <c r="C855" s="16" t="s">
        <v>681</v>
      </c>
      <c r="D855" s="18">
        <v>43983</v>
      </c>
      <c r="E855" s="19">
        <v>3296388</v>
      </c>
      <c r="F855" s="20" t="s">
        <v>14</v>
      </c>
      <c r="G855" s="26">
        <v>0</v>
      </c>
      <c r="H855" s="19">
        <v>3296388</v>
      </c>
      <c r="I855" s="61" t="s">
        <v>15</v>
      </c>
    </row>
    <row r="856" spans="1:9" x14ac:dyDescent="0.25">
      <c r="A856" s="63" t="s">
        <v>682</v>
      </c>
      <c r="B856" s="64" t="s">
        <v>507</v>
      </c>
      <c r="C856" s="16" t="s">
        <v>683</v>
      </c>
      <c r="D856" s="18">
        <v>43983</v>
      </c>
      <c r="E856" s="19">
        <v>2542939.98</v>
      </c>
      <c r="F856" s="20" t="s">
        <v>14</v>
      </c>
      <c r="G856" s="26">
        <v>0</v>
      </c>
      <c r="H856" s="19">
        <v>2542939.98</v>
      </c>
      <c r="I856" s="61" t="s">
        <v>15</v>
      </c>
    </row>
    <row r="857" spans="1:9" x14ac:dyDescent="0.25">
      <c r="A857" s="63" t="s">
        <v>684</v>
      </c>
      <c r="B857" s="64" t="s">
        <v>507</v>
      </c>
      <c r="C857" s="16" t="s">
        <v>685</v>
      </c>
      <c r="D857" s="18">
        <v>44621</v>
      </c>
      <c r="E857" s="19">
        <v>1395577.7</v>
      </c>
      <c r="F857" s="20" t="s">
        <v>14</v>
      </c>
      <c r="G857" s="26">
        <v>0</v>
      </c>
      <c r="H857" s="19">
        <v>1395577.7</v>
      </c>
      <c r="I857" s="61" t="s">
        <v>15</v>
      </c>
    </row>
    <row r="858" spans="1:9" x14ac:dyDescent="0.25">
      <c r="A858" s="63" t="s">
        <v>686</v>
      </c>
      <c r="B858" s="64" t="s">
        <v>507</v>
      </c>
      <c r="C858" s="16" t="s">
        <v>687</v>
      </c>
      <c r="D858" s="18">
        <v>44501</v>
      </c>
      <c r="E858" s="19">
        <v>1652716.42</v>
      </c>
      <c r="F858" s="20" t="s">
        <v>14</v>
      </c>
      <c r="G858" s="26">
        <v>0</v>
      </c>
      <c r="H858" s="19">
        <v>1652716.42</v>
      </c>
      <c r="I858" s="61" t="s">
        <v>15</v>
      </c>
    </row>
    <row r="859" spans="1:9" x14ac:dyDescent="0.25">
      <c r="A859" s="63" t="s">
        <v>1199</v>
      </c>
      <c r="B859" s="64" t="s">
        <v>507</v>
      </c>
      <c r="C859" s="16" t="s">
        <v>1198</v>
      </c>
      <c r="D859" s="18">
        <v>44958</v>
      </c>
      <c r="E859" s="19">
        <v>1934887.5</v>
      </c>
      <c r="F859" s="20" t="s">
        <v>14</v>
      </c>
      <c r="G859" s="19">
        <v>1934887.5</v>
      </c>
      <c r="H859" s="19">
        <v>0</v>
      </c>
      <c r="I859" s="61" t="s">
        <v>21</v>
      </c>
    </row>
    <row r="860" spans="1:9" x14ac:dyDescent="0.25">
      <c r="A860" s="63" t="s">
        <v>1200</v>
      </c>
      <c r="B860" s="64" t="s">
        <v>507</v>
      </c>
      <c r="C860" s="16">
        <v>86121702</v>
      </c>
      <c r="D860" s="18">
        <v>44958</v>
      </c>
      <c r="E860" s="19">
        <v>6728165.0999999996</v>
      </c>
      <c r="F860" s="20" t="s">
        <v>14</v>
      </c>
      <c r="G860" s="19">
        <v>6728165.0999999996</v>
      </c>
      <c r="H860" s="19">
        <v>0</v>
      </c>
      <c r="I860" s="61" t="s">
        <v>21</v>
      </c>
    </row>
    <row r="861" spans="1:9" x14ac:dyDescent="0.25">
      <c r="A861" s="63" t="s">
        <v>688</v>
      </c>
      <c r="B861" s="64" t="s">
        <v>507</v>
      </c>
      <c r="C861" s="16">
        <v>220997451</v>
      </c>
      <c r="D861" s="18">
        <v>44501</v>
      </c>
      <c r="E861" s="19">
        <v>6785705.1500000004</v>
      </c>
      <c r="F861" s="20" t="s">
        <v>14</v>
      </c>
      <c r="G861" s="26">
        <v>0</v>
      </c>
      <c r="H861" s="19">
        <v>6785705.1500000004</v>
      </c>
      <c r="I861" s="61" t="s">
        <v>15</v>
      </c>
    </row>
    <row r="862" spans="1:9" ht="15.75" x14ac:dyDescent="0.25">
      <c r="A862" s="41"/>
      <c r="B862" s="292" t="s">
        <v>689</v>
      </c>
      <c r="C862" s="292"/>
      <c r="D862" s="292"/>
      <c r="E862" s="248">
        <f>SUM(E687:E861)</f>
        <v>384945266.88999987</v>
      </c>
      <c r="F862" s="249"/>
      <c r="G862" s="248">
        <f>SUM(G687:G861)</f>
        <v>38045438.359999999</v>
      </c>
      <c r="H862" s="248">
        <f>SUM(H687:H861)</f>
        <v>346899828.49999988</v>
      </c>
      <c r="I862" s="250"/>
    </row>
    <row r="863" spans="1:9" ht="15.75" x14ac:dyDescent="0.25">
      <c r="A863" s="41"/>
      <c r="B863" s="42"/>
      <c r="C863" s="42"/>
      <c r="D863" s="42"/>
      <c r="E863" s="246"/>
      <c r="F863" s="73"/>
      <c r="G863" s="246"/>
      <c r="H863" s="246"/>
      <c r="I863" s="41"/>
    </row>
    <row r="864" spans="1:9" ht="15.75" x14ac:dyDescent="0.25">
      <c r="A864" s="41"/>
      <c r="B864" s="42"/>
      <c r="C864" s="42"/>
      <c r="D864" s="42"/>
      <c r="E864" s="246"/>
      <c r="F864" s="73"/>
      <c r="G864" s="246"/>
      <c r="H864" s="246"/>
      <c r="I864" s="41"/>
    </row>
    <row r="865" spans="1:9" ht="15.75" x14ac:dyDescent="0.25">
      <c r="A865" s="41"/>
      <c r="B865" s="42"/>
      <c r="C865" s="42"/>
      <c r="D865" s="42"/>
      <c r="E865" s="246"/>
      <c r="F865" s="73"/>
      <c r="G865" s="246"/>
      <c r="H865" s="246"/>
      <c r="I865" s="41"/>
    </row>
    <row r="866" spans="1:9" ht="15.75" x14ac:dyDescent="0.25">
      <c r="A866" s="41"/>
      <c r="B866" s="42"/>
      <c r="C866" s="42"/>
      <c r="D866" s="42"/>
      <c r="E866" s="246"/>
      <c r="F866" s="73"/>
      <c r="G866" s="246"/>
      <c r="H866" s="246"/>
      <c r="I866" s="41"/>
    </row>
    <row r="867" spans="1:9" ht="15.75" x14ac:dyDescent="0.25">
      <c r="A867" s="41"/>
      <c r="B867" s="42"/>
      <c r="C867" s="42"/>
      <c r="D867" s="42"/>
      <c r="E867" s="246"/>
      <c r="F867" s="73"/>
      <c r="G867" s="246"/>
      <c r="H867" s="246"/>
      <c r="I867" s="41"/>
    </row>
    <row r="868" spans="1:9" ht="15.75" x14ac:dyDescent="0.25">
      <c r="A868" s="41"/>
      <c r="B868" s="42"/>
      <c r="C868" s="42"/>
      <c r="D868" s="42"/>
      <c r="E868" s="246"/>
      <c r="F868" s="73"/>
      <c r="G868" s="246"/>
      <c r="H868" s="246"/>
      <c r="I868" s="41"/>
    </row>
    <row r="869" spans="1:9" ht="15.75" x14ac:dyDescent="0.25">
      <c r="A869" s="41"/>
      <c r="B869" s="42"/>
      <c r="C869" s="42"/>
      <c r="D869" s="42"/>
      <c r="E869" s="246"/>
      <c r="F869" s="73"/>
      <c r="G869" s="246"/>
      <c r="H869" s="246"/>
      <c r="I869" s="41"/>
    </row>
    <row r="870" spans="1:9" ht="15.75" x14ac:dyDescent="0.25">
      <c r="A870" s="41"/>
      <c r="B870" s="42"/>
      <c r="C870" s="42"/>
      <c r="D870" s="42"/>
      <c r="E870" s="246"/>
      <c r="F870" s="73"/>
      <c r="G870" s="246"/>
      <c r="H870" s="246"/>
      <c r="I870" s="41"/>
    </row>
    <row r="871" spans="1:9" ht="15.75" x14ac:dyDescent="0.25">
      <c r="A871" s="41"/>
      <c r="B871" s="42"/>
      <c r="C871" s="42"/>
      <c r="D871" s="42"/>
      <c r="E871" s="246"/>
      <c r="F871" s="73"/>
      <c r="G871" s="246"/>
      <c r="H871" s="246"/>
      <c r="I871" s="41"/>
    </row>
    <row r="872" spans="1:9" ht="15.75" x14ac:dyDescent="0.25">
      <c r="A872" s="41"/>
      <c r="B872" s="42"/>
      <c r="C872" s="42"/>
      <c r="D872" s="42"/>
      <c r="E872" s="246"/>
      <c r="F872" s="73"/>
      <c r="G872" s="246"/>
      <c r="H872" s="246"/>
      <c r="I872" s="41"/>
    </row>
    <row r="873" spans="1:9" ht="15.75" x14ac:dyDescent="0.25">
      <c r="A873" s="41"/>
      <c r="B873" s="42"/>
      <c r="C873" s="42"/>
      <c r="D873" s="42"/>
      <c r="E873" s="246"/>
      <c r="F873" s="73"/>
      <c r="G873" s="246"/>
      <c r="H873" s="246"/>
      <c r="I873" s="41"/>
    </row>
    <row r="874" spans="1:9" ht="15.75" x14ac:dyDescent="0.25">
      <c r="A874" s="41"/>
      <c r="B874" s="42"/>
      <c r="C874" s="42"/>
      <c r="D874" s="42"/>
      <c r="E874" s="246"/>
      <c r="F874" s="73"/>
      <c r="G874" s="246"/>
      <c r="H874" s="246"/>
      <c r="I874" s="41"/>
    </row>
    <row r="875" spans="1:9" ht="15.75" x14ac:dyDescent="0.25">
      <c r="A875" s="41"/>
      <c r="B875" s="42"/>
      <c r="C875" s="42"/>
      <c r="D875" s="42"/>
      <c r="E875" s="246"/>
      <c r="F875" s="73"/>
      <c r="G875" s="246"/>
      <c r="H875" s="246"/>
      <c r="I875" s="41"/>
    </row>
    <row r="876" spans="1:9" ht="15.75" x14ac:dyDescent="0.25">
      <c r="A876" s="41"/>
      <c r="B876" s="42"/>
      <c r="C876" s="42"/>
      <c r="D876" s="42"/>
      <c r="E876" s="246"/>
      <c r="F876" s="73"/>
      <c r="G876" s="246"/>
      <c r="H876" s="246"/>
      <c r="I876" s="41"/>
    </row>
    <row r="877" spans="1:9" ht="15.75" x14ac:dyDescent="0.25">
      <c r="A877" s="41"/>
      <c r="B877" s="42"/>
      <c r="C877" s="42"/>
      <c r="D877" s="42"/>
      <c r="E877" s="246"/>
      <c r="F877" s="73"/>
      <c r="G877" s="246"/>
      <c r="H877" s="246"/>
      <c r="I877" s="41"/>
    </row>
    <row r="878" spans="1:9" ht="15.75" x14ac:dyDescent="0.25">
      <c r="A878" s="41"/>
      <c r="B878" s="42"/>
      <c r="C878" s="42"/>
      <c r="D878" s="42"/>
      <c r="E878" s="246"/>
      <c r="F878" s="73"/>
      <c r="G878" s="246"/>
      <c r="H878" s="246"/>
      <c r="I878" s="41"/>
    </row>
    <row r="879" spans="1:9" ht="16.5" thickBot="1" x14ac:dyDescent="0.3">
      <c r="A879" s="72" t="s">
        <v>690</v>
      </c>
      <c r="B879" s="42"/>
      <c r="C879" s="47"/>
      <c r="D879" s="48"/>
      <c r="E879" s="73"/>
      <c r="F879" s="73"/>
      <c r="G879" s="73"/>
      <c r="H879" s="50"/>
      <c r="I879" s="41"/>
    </row>
    <row r="880" spans="1:9" ht="31.5" x14ac:dyDescent="0.25">
      <c r="A880" s="74" t="s">
        <v>2</v>
      </c>
      <c r="B880" s="75" t="s">
        <v>3</v>
      </c>
      <c r="C880" s="76" t="s">
        <v>4</v>
      </c>
      <c r="D880" s="77" t="s">
        <v>5</v>
      </c>
      <c r="E880" s="75" t="s">
        <v>6</v>
      </c>
      <c r="F880" s="75" t="s">
        <v>7</v>
      </c>
      <c r="G880" s="78" t="s">
        <v>8</v>
      </c>
      <c r="H880" s="78" t="s">
        <v>9</v>
      </c>
      <c r="I880" s="78" t="s">
        <v>10</v>
      </c>
    </row>
    <row r="881" spans="1:9" x14ac:dyDescent="0.25">
      <c r="A881" s="25" t="s">
        <v>693</v>
      </c>
      <c r="B881" s="80" t="s">
        <v>694</v>
      </c>
      <c r="C881" s="79" t="s">
        <v>695</v>
      </c>
      <c r="D881" s="18">
        <v>44470</v>
      </c>
      <c r="E881" s="23">
        <v>71154</v>
      </c>
      <c r="F881" s="20" t="s">
        <v>14</v>
      </c>
      <c r="G881" s="23">
        <v>0</v>
      </c>
      <c r="H881" s="23">
        <v>71154</v>
      </c>
      <c r="I881" s="61" t="s">
        <v>15</v>
      </c>
    </row>
    <row r="882" spans="1:9" x14ac:dyDescent="0.25">
      <c r="A882" s="25" t="s">
        <v>696</v>
      </c>
      <c r="B882" s="80" t="s">
        <v>694</v>
      </c>
      <c r="C882" s="79" t="s">
        <v>699</v>
      </c>
      <c r="D882" s="18">
        <v>44889</v>
      </c>
      <c r="E882" s="23">
        <v>1248849</v>
      </c>
      <c r="F882" s="20" t="s">
        <v>14</v>
      </c>
      <c r="G882" s="23">
        <v>0</v>
      </c>
      <c r="H882" s="23">
        <v>1248849</v>
      </c>
      <c r="I882" s="61" t="s">
        <v>15</v>
      </c>
    </row>
    <row r="883" spans="1:9" x14ac:dyDescent="0.25">
      <c r="A883" s="25" t="s">
        <v>703</v>
      </c>
      <c r="B883" s="16" t="s">
        <v>691</v>
      </c>
      <c r="C883" s="79" t="s">
        <v>1485</v>
      </c>
      <c r="D883" s="18">
        <v>44995</v>
      </c>
      <c r="E883" s="23">
        <v>4432000</v>
      </c>
      <c r="F883" s="20" t="s">
        <v>14</v>
      </c>
      <c r="G883" s="23">
        <v>0</v>
      </c>
      <c r="H883" s="23">
        <v>4432000</v>
      </c>
      <c r="I883" s="61" t="s">
        <v>15</v>
      </c>
    </row>
    <row r="884" spans="1:9" x14ac:dyDescent="0.25">
      <c r="A884" s="33" t="s">
        <v>709</v>
      </c>
      <c r="B884" s="80" t="s">
        <v>694</v>
      </c>
      <c r="C884" s="79" t="s">
        <v>710</v>
      </c>
      <c r="D884" s="16" t="s">
        <v>711</v>
      </c>
      <c r="E884" s="23">
        <v>236000</v>
      </c>
      <c r="F884" s="20" t="s">
        <v>14</v>
      </c>
      <c r="G884" s="81">
        <v>0</v>
      </c>
      <c r="H884" s="23">
        <v>236000</v>
      </c>
      <c r="I884" s="61" t="s">
        <v>15</v>
      </c>
    </row>
    <row r="885" spans="1:9" x14ac:dyDescent="0.25">
      <c r="A885" s="33" t="s">
        <v>709</v>
      </c>
      <c r="B885" s="80" t="s">
        <v>694</v>
      </c>
      <c r="C885" s="79" t="s">
        <v>712</v>
      </c>
      <c r="D885" s="16" t="s">
        <v>711</v>
      </c>
      <c r="E885" s="23">
        <v>236000</v>
      </c>
      <c r="F885" s="20" t="s">
        <v>14</v>
      </c>
      <c r="G885" s="81">
        <v>0</v>
      </c>
      <c r="H885" s="23">
        <v>236000</v>
      </c>
      <c r="I885" s="61" t="s">
        <v>15</v>
      </c>
    </row>
    <row r="886" spans="1:9" x14ac:dyDescent="0.25">
      <c r="A886" s="33" t="s">
        <v>709</v>
      </c>
      <c r="B886" s="80" t="s">
        <v>694</v>
      </c>
      <c r="C886" s="79" t="s">
        <v>1486</v>
      </c>
      <c r="D886" s="18">
        <v>45014</v>
      </c>
      <c r="E886" s="23">
        <v>354000</v>
      </c>
      <c r="F886" s="20" t="s">
        <v>14</v>
      </c>
      <c r="G886" s="81">
        <v>0</v>
      </c>
      <c r="H886" s="23">
        <v>354000</v>
      </c>
      <c r="I886" s="61" t="s">
        <v>15</v>
      </c>
    </row>
    <row r="887" spans="1:9" x14ac:dyDescent="0.25">
      <c r="A887" s="33" t="s">
        <v>50</v>
      </c>
      <c r="B887" s="80" t="s">
        <v>694</v>
      </c>
      <c r="C887" s="79" t="s">
        <v>713</v>
      </c>
      <c r="D887" s="16" t="s">
        <v>714</v>
      </c>
      <c r="E887" s="23">
        <v>1618941.6</v>
      </c>
      <c r="F887" s="20" t="s">
        <v>14</v>
      </c>
      <c r="G887" s="23">
        <v>0</v>
      </c>
      <c r="H887" s="23">
        <v>1618941.6</v>
      </c>
      <c r="I887" s="61" t="s">
        <v>15</v>
      </c>
    </row>
    <row r="888" spans="1:9" x14ac:dyDescent="0.25">
      <c r="A888" s="33" t="s">
        <v>50</v>
      </c>
      <c r="B888" s="80" t="s">
        <v>694</v>
      </c>
      <c r="C888" s="79" t="s">
        <v>715</v>
      </c>
      <c r="D888" s="16" t="s">
        <v>714</v>
      </c>
      <c r="E888" s="23">
        <v>1717848</v>
      </c>
      <c r="F888" s="20" t="s">
        <v>14</v>
      </c>
      <c r="G888" s="23">
        <v>0</v>
      </c>
      <c r="H888" s="23">
        <v>1717848</v>
      </c>
      <c r="I888" s="61" t="s">
        <v>15</v>
      </c>
    </row>
    <row r="889" spans="1:9" x14ac:dyDescent="0.25">
      <c r="A889" s="33" t="s">
        <v>50</v>
      </c>
      <c r="B889" s="80" t="s">
        <v>694</v>
      </c>
      <c r="C889" s="79" t="s">
        <v>716</v>
      </c>
      <c r="D889" s="18">
        <v>44679</v>
      </c>
      <c r="E889" s="23">
        <v>1950776</v>
      </c>
      <c r="F889" s="20" t="s">
        <v>14</v>
      </c>
      <c r="G889" s="19">
        <v>0</v>
      </c>
      <c r="H889" s="23">
        <v>1950776</v>
      </c>
      <c r="I889" s="61" t="s">
        <v>15</v>
      </c>
    </row>
    <row r="890" spans="1:9" x14ac:dyDescent="0.25">
      <c r="A890" s="33" t="s">
        <v>50</v>
      </c>
      <c r="B890" s="80" t="s">
        <v>694</v>
      </c>
      <c r="C890" s="79" t="s">
        <v>717</v>
      </c>
      <c r="D890" s="18">
        <v>44851</v>
      </c>
      <c r="E890" s="23">
        <v>1186876.8</v>
      </c>
      <c r="F890" s="20" t="s">
        <v>14</v>
      </c>
      <c r="G890" s="23">
        <v>0</v>
      </c>
      <c r="H890" s="23">
        <v>1186876.8</v>
      </c>
      <c r="I890" s="61" t="s">
        <v>15</v>
      </c>
    </row>
    <row r="891" spans="1:9" x14ac:dyDescent="0.25">
      <c r="A891" s="33" t="s">
        <v>730</v>
      </c>
      <c r="B891" s="80" t="s">
        <v>694</v>
      </c>
      <c r="C891" s="79" t="s">
        <v>731</v>
      </c>
      <c r="D891" s="18">
        <v>44470</v>
      </c>
      <c r="E891" s="23">
        <v>115640</v>
      </c>
      <c r="F891" s="20" t="s">
        <v>14</v>
      </c>
      <c r="G891" s="19">
        <v>0</v>
      </c>
      <c r="H891" s="23">
        <v>115640</v>
      </c>
      <c r="I891" s="61" t="s">
        <v>15</v>
      </c>
    </row>
    <row r="892" spans="1:9" x14ac:dyDescent="0.25">
      <c r="A892" s="33" t="s">
        <v>732</v>
      </c>
      <c r="B892" s="80" t="s">
        <v>694</v>
      </c>
      <c r="C892" s="16" t="s">
        <v>733</v>
      </c>
      <c r="D892" s="18">
        <v>44886</v>
      </c>
      <c r="E892" s="19">
        <v>107380</v>
      </c>
      <c r="F892" s="20" t="s">
        <v>14</v>
      </c>
      <c r="G892" s="23">
        <v>0</v>
      </c>
      <c r="H892" s="19">
        <v>107380</v>
      </c>
      <c r="I892" s="61" t="s">
        <v>15</v>
      </c>
    </row>
    <row r="893" spans="1:9" x14ac:dyDescent="0.25">
      <c r="A893" s="33" t="s">
        <v>732</v>
      </c>
      <c r="B893" s="80" t="s">
        <v>694</v>
      </c>
      <c r="C893" s="16" t="s">
        <v>440</v>
      </c>
      <c r="D893" s="18">
        <v>44886</v>
      </c>
      <c r="E893" s="19">
        <v>107380</v>
      </c>
      <c r="F893" s="20" t="s">
        <v>14</v>
      </c>
      <c r="G893" s="23">
        <v>0</v>
      </c>
      <c r="H893" s="19">
        <v>107380</v>
      </c>
      <c r="I893" s="61" t="s">
        <v>15</v>
      </c>
    </row>
    <row r="894" spans="1:9" x14ac:dyDescent="0.25">
      <c r="A894" s="33" t="s">
        <v>732</v>
      </c>
      <c r="B894" s="80" t="s">
        <v>694</v>
      </c>
      <c r="C894" s="16" t="s">
        <v>734</v>
      </c>
      <c r="D894" s="18">
        <v>44886</v>
      </c>
      <c r="E894" s="19">
        <v>107380</v>
      </c>
      <c r="F894" s="20" t="s">
        <v>14</v>
      </c>
      <c r="G894" s="19">
        <v>0</v>
      </c>
      <c r="H894" s="19">
        <v>107380</v>
      </c>
      <c r="I894" s="61" t="s">
        <v>15</v>
      </c>
    </row>
    <row r="895" spans="1:9" x14ac:dyDescent="0.25">
      <c r="A895" s="33" t="s">
        <v>732</v>
      </c>
      <c r="B895" s="80" t="s">
        <v>694</v>
      </c>
      <c r="C895" s="16" t="s">
        <v>723</v>
      </c>
      <c r="D895" s="18">
        <v>45001</v>
      </c>
      <c r="E895" s="19">
        <v>107380</v>
      </c>
      <c r="F895" s="20" t="s">
        <v>14</v>
      </c>
      <c r="G895" s="23">
        <v>0</v>
      </c>
      <c r="H895" s="19">
        <v>107380</v>
      </c>
      <c r="I895" s="61" t="s">
        <v>15</v>
      </c>
    </row>
    <row r="896" spans="1:9" x14ac:dyDescent="0.25">
      <c r="A896" s="33" t="s">
        <v>732</v>
      </c>
      <c r="B896" s="80" t="s">
        <v>694</v>
      </c>
      <c r="C896" s="16" t="s">
        <v>1487</v>
      </c>
      <c r="D896" s="18">
        <v>45001</v>
      </c>
      <c r="E896" s="19">
        <v>107380</v>
      </c>
      <c r="F896" s="20" t="s">
        <v>14</v>
      </c>
      <c r="G896" s="19">
        <v>0</v>
      </c>
      <c r="H896" s="19">
        <v>107380</v>
      </c>
      <c r="I896" s="61" t="s">
        <v>15</v>
      </c>
    </row>
    <row r="897" spans="1:9" x14ac:dyDescent="0.25">
      <c r="A897" s="33" t="s">
        <v>191</v>
      </c>
      <c r="B897" s="80" t="s">
        <v>694</v>
      </c>
      <c r="C897" s="79" t="s">
        <v>736</v>
      </c>
      <c r="D897" s="83">
        <v>44880</v>
      </c>
      <c r="E897" s="23">
        <v>3355578</v>
      </c>
      <c r="F897" s="20" t="s">
        <v>14</v>
      </c>
      <c r="G897" s="23">
        <v>0</v>
      </c>
      <c r="H897" s="23">
        <v>3355578</v>
      </c>
      <c r="I897" s="61" t="s">
        <v>15</v>
      </c>
    </row>
    <row r="898" spans="1:9" x14ac:dyDescent="0.25">
      <c r="A898" s="33" t="s">
        <v>191</v>
      </c>
      <c r="B898" s="80" t="s">
        <v>694</v>
      </c>
      <c r="C898" s="79" t="s">
        <v>737</v>
      </c>
      <c r="D898" s="83">
        <v>44880</v>
      </c>
      <c r="E898" s="23">
        <v>3026502</v>
      </c>
      <c r="F898" s="20" t="s">
        <v>14</v>
      </c>
      <c r="G898" s="23">
        <v>0</v>
      </c>
      <c r="H898" s="23">
        <v>3026502</v>
      </c>
      <c r="I898" s="61" t="s">
        <v>15</v>
      </c>
    </row>
    <row r="899" spans="1:9" ht="15.75" x14ac:dyDescent="0.25">
      <c r="A899" s="41"/>
      <c r="B899" s="84" t="s">
        <v>743</v>
      </c>
      <c r="C899" s="84"/>
      <c r="D899" s="84"/>
      <c r="E899" s="251">
        <f>SUM(E881:E898)</f>
        <v>20087065.399999999</v>
      </c>
      <c r="F899" s="251"/>
      <c r="G899" s="251">
        <f>SUM(G881:G898)</f>
        <v>0</v>
      </c>
      <c r="H899" s="251">
        <f>SUM(H881:H898)</f>
        <v>20087065.399999999</v>
      </c>
      <c r="I899" s="250"/>
    </row>
    <row r="900" spans="1:9" ht="15.75" x14ac:dyDescent="0.25">
      <c r="A900" s="42"/>
      <c r="B900" s="86"/>
      <c r="C900" s="87"/>
      <c r="D900" s="88"/>
      <c r="E900" s="90"/>
      <c r="F900" s="90"/>
      <c r="G900" s="90"/>
      <c r="H900" s="50"/>
      <c r="I900" s="41"/>
    </row>
    <row r="901" spans="1:9" ht="15.75" x14ac:dyDescent="0.25">
      <c r="A901" s="42"/>
      <c r="B901" s="86"/>
      <c r="C901" s="87"/>
      <c r="D901" s="88"/>
      <c r="E901" s="90"/>
      <c r="F901" s="90"/>
      <c r="G901" s="90"/>
      <c r="H901" s="50"/>
      <c r="I901" s="41"/>
    </row>
    <row r="902" spans="1:9" ht="15.75" x14ac:dyDescent="0.25">
      <c r="A902" s="42"/>
      <c r="B902" s="86"/>
      <c r="C902" s="87"/>
      <c r="D902" s="88"/>
      <c r="E902" s="90"/>
      <c r="F902" s="90"/>
      <c r="G902" s="90"/>
      <c r="H902" s="50"/>
      <c r="I902" s="41"/>
    </row>
    <row r="903" spans="1:9" ht="15.75" x14ac:dyDescent="0.25">
      <c r="A903" s="42"/>
      <c r="B903" s="86"/>
      <c r="C903" s="87"/>
      <c r="D903" s="88"/>
      <c r="E903" s="90"/>
      <c r="F903" s="90"/>
      <c r="G903" s="90"/>
      <c r="H903" s="50"/>
      <c r="I903" s="41"/>
    </row>
    <row r="904" spans="1:9" ht="15.75" x14ac:dyDescent="0.25">
      <c r="A904" s="42"/>
      <c r="B904" s="86"/>
      <c r="C904" s="87"/>
      <c r="D904" s="88"/>
      <c r="E904" s="90"/>
      <c r="F904" s="90"/>
      <c r="G904" s="90"/>
      <c r="H904" s="50"/>
      <c r="I904" s="41"/>
    </row>
    <row r="905" spans="1:9" ht="15.75" x14ac:dyDescent="0.25">
      <c r="A905" s="42"/>
      <c r="B905" s="86"/>
      <c r="C905" s="87"/>
      <c r="D905" s="88"/>
      <c r="E905" s="90"/>
      <c r="F905" s="90"/>
      <c r="G905" s="90"/>
      <c r="H905" s="50"/>
      <c r="I905" s="41"/>
    </row>
    <row r="906" spans="1:9" ht="15.75" x14ac:dyDescent="0.25">
      <c r="A906" s="42"/>
      <c r="B906" s="86"/>
      <c r="C906" s="87"/>
      <c r="D906" s="88"/>
      <c r="E906" s="90"/>
      <c r="F906" s="90"/>
      <c r="G906" s="90"/>
      <c r="H906" s="50"/>
      <c r="I906" s="41"/>
    </row>
    <row r="907" spans="1:9" ht="15.75" x14ac:dyDescent="0.25">
      <c r="A907" s="42"/>
      <c r="B907" s="86"/>
      <c r="C907" s="87"/>
      <c r="D907" s="88"/>
      <c r="E907" s="90"/>
      <c r="F907" s="90"/>
      <c r="G907" s="90"/>
      <c r="H907" s="50"/>
      <c r="I907" s="41"/>
    </row>
    <row r="908" spans="1:9" ht="15.75" x14ac:dyDescent="0.25">
      <c r="A908" s="42"/>
      <c r="B908" s="86"/>
      <c r="C908" s="87"/>
      <c r="D908" s="88"/>
      <c r="E908" s="90"/>
      <c r="F908" s="90"/>
      <c r="G908" s="90"/>
      <c r="H908" s="50"/>
      <c r="I908" s="41"/>
    </row>
    <row r="909" spans="1:9" ht="15.75" x14ac:dyDescent="0.25">
      <c r="A909" s="42"/>
      <c r="B909" s="86"/>
      <c r="C909" s="87"/>
      <c r="D909" s="88"/>
      <c r="E909" s="90"/>
      <c r="F909" s="90"/>
      <c r="G909" s="90"/>
      <c r="H909" s="50"/>
      <c r="I909" s="41"/>
    </row>
    <row r="910" spans="1:9" ht="15.75" x14ac:dyDescent="0.25">
      <c r="A910" s="42"/>
      <c r="B910" s="86"/>
      <c r="C910" s="87"/>
      <c r="D910" s="88"/>
      <c r="E910" s="90"/>
      <c r="F910" s="90"/>
      <c r="G910" s="90"/>
      <c r="H910" s="50"/>
      <c r="I910" s="41"/>
    </row>
    <row r="911" spans="1:9" ht="15.75" x14ac:dyDescent="0.25">
      <c r="A911" s="42"/>
      <c r="B911" s="86"/>
      <c r="C911" s="87"/>
      <c r="D911" s="88"/>
      <c r="E911" s="90"/>
      <c r="F911" s="90"/>
      <c r="G911" s="90"/>
      <c r="H911" s="50"/>
      <c r="I911" s="41"/>
    </row>
    <row r="912" spans="1:9" ht="15.75" x14ac:dyDescent="0.25">
      <c r="A912" s="42"/>
      <c r="B912" s="86"/>
      <c r="C912" s="87"/>
      <c r="D912" s="88"/>
      <c r="E912" s="90"/>
      <c r="F912" s="90"/>
      <c r="G912" s="90"/>
      <c r="H912" s="50"/>
      <c r="I912" s="41"/>
    </row>
    <row r="913" spans="1:9" ht="15.75" x14ac:dyDescent="0.25">
      <c r="A913" s="42"/>
      <c r="B913" s="86"/>
      <c r="C913" s="87"/>
      <c r="D913" s="88"/>
      <c r="E913" s="90"/>
      <c r="F913" s="90"/>
      <c r="G913" s="90"/>
      <c r="H913" s="50"/>
      <c r="I913" s="41"/>
    </row>
    <row r="914" spans="1:9" ht="15.75" x14ac:dyDescent="0.25">
      <c r="A914" s="42"/>
      <c r="B914" s="86"/>
      <c r="C914" s="87"/>
      <c r="D914" s="88"/>
      <c r="E914" s="90"/>
      <c r="F914" s="90"/>
      <c r="G914" s="90"/>
      <c r="H914" s="50"/>
      <c r="I914" s="41"/>
    </row>
    <row r="915" spans="1:9" ht="15.75" x14ac:dyDescent="0.25">
      <c r="A915" s="42"/>
      <c r="B915" s="86"/>
      <c r="C915" s="87"/>
      <c r="D915" s="88"/>
      <c r="E915" s="90"/>
      <c r="F915" s="90"/>
      <c r="G915" s="90"/>
      <c r="H915" s="50"/>
      <c r="I915" s="41"/>
    </row>
    <row r="916" spans="1:9" ht="15.75" x14ac:dyDescent="0.25">
      <c r="A916" s="42"/>
      <c r="B916" s="86"/>
      <c r="C916" s="87"/>
      <c r="D916" s="88"/>
      <c r="E916" s="90"/>
      <c r="F916" s="90"/>
      <c r="G916" s="90"/>
      <c r="H916" s="50"/>
      <c r="I916" s="41"/>
    </row>
    <row r="917" spans="1:9" ht="15.75" x14ac:dyDescent="0.25">
      <c r="A917" s="42"/>
      <c r="B917" s="86"/>
      <c r="C917" s="87"/>
      <c r="D917" s="88"/>
      <c r="E917" s="90"/>
      <c r="F917" s="90"/>
      <c r="G917" s="90"/>
      <c r="H917" s="50"/>
      <c r="I917" s="41"/>
    </row>
    <row r="918" spans="1:9" ht="15.75" x14ac:dyDescent="0.25">
      <c r="A918" s="42"/>
      <c r="B918" s="86"/>
      <c r="C918" s="87"/>
      <c r="D918" s="88"/>
      <c r="E918" s="90"/>
      <c r="F918" s="90"/>
      <c r="G918" s="90"/>
      <c r="H918" s="50"/>
      <c r="I918" s="41"/>
    </row>
    <row r="919" spans="1:9" ht="15.75" x14ac:dyDescent="0.25">
      <c r="A919" s="42"/>
      <c r="B919" s="86"/>
      <c r="C919" s="87"/>
      <c r="D919" s="88"/>
      <c r="E919" s="90"/>
      <c r="F919" s="90"/>
      <c r="G919" s="90"/>
      <c r="H919" s="50"/>
      <c r="I919" s="41"/>
    </row>
    <row r="920" spans="1:9" ht="15.75" x14ac:dyDescent="0.25">
      <c r="A920" s="42"/>
      <c r="B920" s="86"/>
      <c r="C920" s="87"/>
      <c r="D920" s="88"/>
      <c r="E920" s="90"/>
      <c r="F920" s="90"/>
      <c r="G920" s="90"/>
      <c r="H920" s="50"/>
      <c r="I920" s="41"/>
    </row>
    <row r="921" spans="1:9" ht="15.75" x14ac:dyDescent="0.25">
      <c r="A921" s="42"/>
      <c r="B921" s="86"/>
      <c r="C921" s="87"/>
      <c r="D921" s="88"/>
      <c r="E921" s="90"/>
      <c r="F921" s="90"/>
      <c r="G921" s="90"/>
      <c r="H921" s="50"/>
      <c r="I921" s="41"/>
    </row>
    <row r="922" spans="1:9" ht="15.75" x14ac:dyDescent="0.25">
      <c r="A922" s="42"/>
      <c r="B922" s="86"/>
      <c r="C922" s="87"/>
      <c r="D922" s="88"/>
      <c r="E922" s="90"/>
      <c r="F922" s="90"/>
      <c r="G922" s="90"/>
      <c r="H922" s="50"/>
      <c r="I922" s="41"/>
    </row>
    <row r="923" spans="1:9" ht="15.75" x14ac:dyDescent="0.25">
      <c r="A923" s="42"/>
      <c r="B923" s="86"/>
      <c r="C923" s="87"/>
      <c r="D923" s="88"/>
      <c r="E923" s="90"/>
      <c r="F923" s="90"/>
      <c r="G923" s="90"/>
      <c r="H923" s="50"/>
      <c r="I923" s="41"/>
    </row>
    <row r="924" spans="1:9" ht="15.75" x14ac:dyDescent="0.25">
      <c r="A924" s="42"/>
      <c r="B924" s="86"/>
      <c r="C924" s="87"/>
      <c r="D924" s="88"/>
      <c r="E924" s="90"/>
      <c r="F924" s="90"/>
      <c r="G924" s="90"/>
      <c r="H924" s="50"/>
      <c r="I924" s="41"/>
    </row>
    <row r="925" spans="1:9" ht="16.5" thickBot="1" x14ac:dyDescent="0.3">
      <c r="A925" s="42" t="s">
        <v>744</v>
      </c>
      <c r="B925" s="86"/>
      <c r="C925" s="87"/>
      <c r="D925" s="88"/>
      <c r="E925" s="90"/>
      <c r="F925" s="90"/>
      <c r="G925" s="90"/>
      <c r="H925" s="50"/>
      <c r="I925" s="41"/>
    </row>
    <row r="926" spans="1:9" ht="32.25" thickBot="1" x14ac:dyDescent="0.3">
      <c r="A926" s="51" t="s">
        <v>2</v>
      </c>
      <c r="B926" s="54" t="s">
        <v>3</v>
      </c>
      <c r="C926" s="52" t="s">
        <v>4</v>
      </c>
      <c r="D926" s="53" t="s">
        <v>5</v>
      </c>
      <c r="E926" s="75" t="s">
        <v>6</v>
      </c>
      <c r="F926" s="75" t="s">
        <v>7</v>
      </c>
      <c r="G926" s="78" t="s">
        <v>8</v>
      </c>
      <c r="H926" s="78" t="s">
        <v>9</v>
      </c>
      <c r="I926" s="91" t="s">
        <v>10</v>
      </c>
    </row>
    <row r="927" spans="1:9" x14ac:dyDescent="0.25">
      <c r="A927" s="33" t="s">
        <v>749</v>
      </c>
      <c r="B927" s="63" t="s">
        <v>750</v>
      </c>
      <c r="C927" s="79" t="s">
        <v>185</v>
      </c>
      <c r="D927" s="18">
        <v>43374</v>
      </c>
      <c r="E927" s="23">
        <v>102211.18</v>
      </c>
      <c r="F927" s="20" t="s">
        <v>14</v>
      </c>
      <c r="G927" s="19">
        <v>0</v>
      </c>
      <c r="H927" s="23">
        <v>102211.18</v>
      </c>
      <c r="I927" s="61" t="s">
        <v>15</v>
      </c>
    </row>
    <row r="928" spans="1:9" x14ac:dyDescent="0.25">
      <c r="A928" s="33" t="s">
        <v>745</v>
      </c>
      <c r="B928" s="63" t="s">
        <v>746</v>
      </c>
      <c r="C928" s="79" t="s">
        <v>747</v>
      </c>
      <c r="D928" s="92">
        <v>44228</v>
      </c>
      <c r="E928" s="23">
        <v>3000</v>
      </c>
      <c r="F928" s="20" t="s">
        <v>14</v>
      </c>
      <c r="G928" s="93">
        <v>0</v>
      </c>
      <c r="H928" s="23">
        <v>3000</v>
      </c>
      <c r="I928" s="61" t="s">
        <v>15</v>
      </c>
    </row>
    <row r="929" spans="1:9" x14ac:dyDescent="0.25">
      <c r="A929" s="33" t="s">
        <v>745</v>
      </c>
      <c r="B929" s="63" t="s">
        <v>746</v>
      </c>
      <c r="C929" s="79" t="s">
        <v>748</v>
      </c>
      <c r="D929" s="92">
        <v>44824</v>
      </c>
      <c r="E929" s="23">
        <v>4725</v>
      </c>
      <c r="F929" s="20" t="s">
        <v>14</v>
      </c>
      <c r="G929" s="93">
        <v>0</v>
      </c>
      <c r="H929" s="23">
        <v>4725</v>
      </c>
      <c r="I929" s="61" t="s">
        <v>15</v>
      </c>
    </row>
    <row r="930" spans="1:9" x14ac:dyDescent="0.25">
      <c r="A930" s="33" t="s">
        <v>751</v>
      </c>
      <c r="B930" s="63" t="s">
        <v>752</v>
      </c>
      <c r="C930" s="79" t="s">
        <v>371</v>
      </c>
      <c r="D930" s="18">
        <v>44774</v>
      </c>
      <c r="E930" s="23">
        <v>8525.5</v>
      </c>
      <c r="F930" s="20" t="s">
        <v>14</v>
      </c>
      <c r="G930" s="23">
        <v>0</v>
      </c>
      <c r="H930" s="23">
        <v>8525.5</v>
      </c>
      <c r="I930" s="61" t="s">
        <v>15</v>
      </c>
    </row>
    <row r="931" spans="1:9" x14ac:dyDescent="0.25">
      <c r="A931" s="33" t="s">
        <v>754</v>
      </c>
      <c r="B931" s="63" t="s">
        <v>755</v>
      </c>
      <c r="C931" s="79" t="s">
        <v>756</v>
      </c>
      <c r="D931" s="18">
        <v>44875</v>
      </c>
      <c r="E931" s="23">
        <v>37469.5</v>
      </c>
      <c r="F931" s="20" t="s">
        <v>14</v>
      </c>
      <c r="G931" s="23">
        <v>37469.5</v>
      </c>
      <c r="H931" s="23">
        <v>0</v>
      </c>
      <c r="I931" s="61" t="s">
        <v>21</v>
      </c>
    </row>
    <row r="932" spans="1:9" x14ac:dyDescent="0.25">
      <c r="A932" s="33" t="s">
        <v>1470</v>
      </c>
      <c r="B932" s="63" t="s">
        <v>1483</v>
      </c>
      <c r="C932" s="79" t="s">
        <v>1471</v>
      </c>
      <c r="D932" s="92">
        <v>44958</v>
      </c>
      <c r="E932" s="23">
        <v>752</v>
      </c>
      <c r="F932" s="20" t="s">
        <v>14</v>
      </c>
      <c r="G932" s="23">
        <v>0</v>
      </c>
      <c r="H932" s="23">
        <v>752</v>
      </c>
      <c r="I932" s="61" t="s">
        <v>15</v>
      </c>
    </row>
    <row r="933" spans="1:9" x14ac:dyDescent="0.25">
      <c r="A933" s="33" t="s">
        <v>1470</v>
      </c>
      <c r="B933" s="63" t="s">
        <v>1483</v>
      </c>
      <c r="C933" s="79" t="s">
        <v>1472</v>
      </c>
      <c r="D933" s="92">
        <v>44958</v>
      </c>
      <c r="E933" s="23">
        <v>6996</v>
      </c>
      <c r="F933" s="20" t="s">
        <v>14</v>
      </c>
      <c r="G933" s="23">
        <v>0</v>
      </c>
      <c r="H933" s="23">
        <v>6996</v>
      </c>
      <c r="I933" s="61" t="s">
        <v>15</v>
      </c>
    </row>
    <row r="934" spans="1:9" x14ac:dyDescent="0.25">
      <c r="A934" s="33" t="s">
        <v>1470</v>
      </c>
      <c r="B934" s="63" t="s">
        <v>1483</v>
      </c>
      <c r="C934" s="79" t="s">
        <v>1473</v>
      </c>
      <c r="D934" s="92">
        <v>44958</v>
      </c>
      <c r="E934" s="23">
        <v>791</v>
      </c>
      <c r="F934" s="20" t="s">
        <v>14</v>
      </c>
      <c r="G934" s="23">
        <v>0</v>
      </c>
      <c r="H934" s="23">
        <v>791</v>
      </c>
      <c r="I934" s="61" t="s">
        <v>15</v>
      </c>
    </row>
    <row r="935" spans="1:9" x14ac:dyDescent="0.25">
      <c r="A935" s="33" t="s">
        <v>1470</v>
      </c>
      <c r="B935" s="63" t="s">
        <v>1483</v>
      </c>
      <c r="C935" s="79" t="s">
        <v>1474</v>
      </c>
      <c r="D935" s="92">
        <v>44958</v>
      </c>
      <c r="E935" s="23">
        <v>7339</v>
      </c>
      <c r="F935" s="20" t="s">
        <v>14</v>
      </c>
      <c r="G935" s="23">
        <v>0</v>
      </c>
      <c r="H935" s="23">
        <v>7339</v>
      </c>
      <c r="I935" s="61" t="s">
        <v>15</v>
      </c>
    </row>
    <row r="936" spans="1:9" x14ac:dyDescent="0.25">
      <c r="A936" s="33" t="s">
        <v>1475</v>
      </c>
      <c r="B936" s="237" t="s">
        <v>773</v>
      </c>
      <c r="C936" s="79" t="s">
        <v>1476</v>
      </c>
      <c r="D936" s="92">
        <v>44986</v>
      </c>
      <c r="E936" s="23">
        <v>3432</v>
      </c>
      <c r="F936" s="20" t="s">
        <v>14</v>
      </c>
      <c r="G936" s="23">
        <v>0</v>
      </c>
      <c r="H936" s="23">
        <v>3432</v>
      </c>
      <c r="I936" s="61" t="s">
        <v>15</v>
      </c>
    </row>
    <row r="937" spans="1:9" x14ac:dyDescent="0.25">
      <c r="A937" s="33" t="s">
        <v>1475</v>
      </c>
      <c r="B937" s="237" t="s">
        <v>773</v>
      </c>
      <c r="C937" s="79" t="s">
        <v>1477</v>
      </c>
      <c r="D937" s="92">
        <v>44987</v>
      </c>
      <c r="E937" s="23">
        <v>1344</v>
      </c>
      <c r="F937" s="20" t="s">
        <v>14</v>
      </c>
      <c r="G937" s="23">
        <v>0</v>
      </c>
      <c r="H937" s="23">
        <v>1344</v>
      </c>
      <c r="I937" s="61" t="s">
        <v>15</v>
      </c>
    </row>
    <row r="938" spans="1:9" x14ac:dyDescent="0.25">
      <c r="A938" s="33" t="s">
        <v>1217</v>
      </c>
      <c r="B938" s="63" t="s">
        <v>1218</v>
      </c>
      <c r="C938" s="239" t="s">
        <v>1216</v>
      </c>
      <c r="D938" s="18">
        <v>44958</v>
      </c>
      <c r="E938" s="23">
        <v>45543.71</v>
      </c>
      <c r="F938" s="20" t="s">
        <v>14</v>
      </c>
      <c r="G938" s="23">
        <v>45543.71</v>
      </c>
      <c r="H938" s="23">
        <v>0</v>
      </c>
      <c r="I938" s="61" t="s">
        <v>21</v>
      </c>
    </row>
    <row r="939" spans="1:9" x14ac:dyDescent="0.25">
      <c r="A939" s="33" t="s">
        <v>1217</v>
      </c>
      <c r="B939" s="63" t="s">
        <v>1218</v>
      </c>
      <c r="C939" s="79" t="s">
        <v>1219</v>
      </c>
      <c r="D939" s="18">
        <v>44958</v>
      </c>
      <c r="E939" s="23">
        <v>660000</v>
      </c>
      <c r="F939" s="20" t="s">
        <v>14</v>
      </c>
      <c r="G939" s="23">
        <v>660000</v>
      </c>
      <c r="H939" s="23">
        <v>0</v>
      </c>
      <c r="I939" s="61" t="s">
        <v>21</v>
      </c>
    </row>
    <row r="940" spans="1:9" x14ac:dyDescent="0.25">
      <c r="A940" s="33" t="s">
        <v>1217</v>
      </c>
      <c r="B940" s="63" t="s">
        <v>1218</v>
      </c>
      <c r="C940" s="79" t="s">
        <v>1220</v>
      </c>
      <c r="D940" s="18">
        <v>44958</v>
      </c>
      <c r="E940" s="23">
        <v>260871.38</v>
      </c>
      <c r="F940" s="20" t="s">
        <v>14</v>
      </c>
      <c r="G940" s="23">
        <v>260871.38</v>
      </c>
      <c r="H940" s="23">
        <v>0</v>
      </c>
      <c r="I940" s="61" t="s">
        <v>21</v>
      </c>
    </row>
    <row r="941" spans="1:9" x14ac:dyDescent="0.25">
      <c r="A941" s="33" t="s">
        <v>1217</v>
      </c>
      <c r="B941" s="63" t="s">
        <v>1218</v>
      </c>
      <c r="C941" s="79" t="s">
        <v>1221</v>
      </c>
      <c r="D941" s="18">
        <v>44958</v>
      </c>
      <c r="E941" s="23">
        <v>422.45</v>
      </c>
      <c r="F941" s="20" t="s">
        <v>14</v>
      </c>
      <c r="G941" s="23">
        <v>422.45</v>
      </c>
      <c r="H941" s="23">
        <v>0</v>
      </c>
      <c r="I941" s="61" t="s">
        <v>21</v>
      </c>
    </row>
    <row r="942" spans="1:9" x14ac:dyDescent="0.25">
      <c r="A942" s="33" t="s">
        <v>1217</v>
      </c>
      <c r="B942" s="63" t="s">
        <v>1218</v>
      </c>
      <c r="C942" s="79" t="s">
        <v>1222</v>
      </c>
      <c r="D942" s="18">
        <v>44958</v>
      </c>
      <c r="E942" s="23">
        <v>30000</v>
      </c>
      <c r="F942" s="20" t="s">
        <v>14</v>
      </c>
      <c r="G942" s="23">
        <v>30000</v>
      </c>
      <c r="H942" s="23">
        <v>0</v>
      </c>
      <c r="I942" s="61" t="s">
        <v>21</v>
      </c>
    </row>
    <row r="943" spans="1:9" x14ac:dyDescent="0.25">
      <c r="A943" s="33" t="s">
        <v>1217</v>
      </c>
      <c r="B943" s="63" t="s">
        <v>1218</v>
      </c>
      <c r="C943" s="79" t="s">
        <v>1223</v>
      </c>
      <c r="D943" s="18">
        <v>44965</v>
      </c>
      <c r="E943" s="23">
        <v>15422.45</v>
      </c>
      <c r="F943" s="20" t="s">
        <v>14</v>
      </c>
      <c r="G943" s="19">
        <v>0</v>
      </c>
      <c r="H943" s="23">
        <v>15422.45</v>
      </c>
      <c r="I943" s="61" t="s">
        <v>15</v>
      </c>
    </row>
    <row r="944" spans="1:9" x14ac:dyDescent="0.25">
      <c r="A944" s="33" t="s">
        <v>1217</v>
      </c>
      <c r="B944" s="63" t="s">
        <v>1218</v>
      </c>
      <c r="C944" s="79" t="s">
        <v>1224</v>
      </c>
      <c r="D944" s="18">
        <v>44965</v>
      </c>
      <c r="E944" s="23">
        <v>8606.48</v>
      </c>
      <c r="F944" s="20" t="s">
        <v>14</v>
      </c>
      <c r="G944" s="19">
        <v>0</v>
      </c>
      <c r="H944" s="23">
        <v>8606.48</v>
      </c>
      <c r="I944" s="61" t="s">
        <v>15</v>
      </c>
    </row>
    <row r="945" spans="1:9" x14ac:dyDescent="0.25">
      <c r="A945" s="33" t="s">
        <v>1217</v>
      </c>
      <c r="B945" s="63" t="s">
        <v>1218</v>
      </c>
      <c r="C945" s="79" t="s">
        <v>1478</v>
      </c>
      <c r="D945" s="18">
        <v>44965</v>
      </c>
      <c r="E945" s="23">
        <v>263188.99</v>
      </c>
      <c r="F945" s="20" t="s">
        <v>14</v>
      </c>
      <c r="G945" s="19">
        <v>0</v>
      </c>
      <c r="H945" s="23">
        <v>263188.99</v>
      </c>
      <c r="I945" s="61" t="s">
        <v>15</v>
      </c>
    </row>
    <row r="946" spans="1:9" x14ac:dyDescent="0.25">
      <c r="A946" s="33" t="s">
        <v>1217</v>
      </c>
      <c r="B946" s="63" t="s">
        <v>1218</v>
      </c>
      <c r="C946" s="79" t="s">
        <v>1479</v>
      </c>
      <c r="D946" s="18">
        <v>44965</v>
      </c>
      <c r="E946" s="23">
        <v>489911.53</v>
      </c>
      <c r="F946" s="20" t="s">
        <v>14</v>
      </c>
      <c r="G946" s="19">
        <v>0</v>
      </c>
      <c r="H946" s="23">
        <v>489911.53</v>
      </c>
      <c r="I946" s="61" t="s">
        <v>15</v>
      </c>
    </row>
    <row r="947" spans="1:9" x14ac:dyDescent="0.25">
      <c r="A947" s="33" t="s">
        <v>1217</v>
      </c>
      <c r="B947" s="63" t="s">
        <v>1218</v>
      </c>
      <c r="C947" s="79" t="s">
        <v>1480</v>
      </c>
      <c r="D947" s="18">
        <v>44965</v>
      </c>
      <c r="E947" s="23">
        <v>7833.34</v>
      </c>
      <c r="F947" s="20" t="s">
        <v>14</v>
      </c>
      <c r="G947" s="19">
        <v>0</v>
      </c>
      <c r="H947" s="23">
        <v>7833.34</v>
      </c>
      <c r="I947" s="61" t="s">
        <v>15</v>
      </c>
    </row>
    <row r="948" spans="1:9" x14ac:dyDescent="0.25">
      <c r="A948" s="33" t="s">
        <v>1217</v>
      </c>
      <c r="B948" s="63" t="s">
        <v>1218</v>
      </c>
      <c r="C948" s="79" t="s">
        <v>1481</v>
      </c>
      <c r="D948" s="18">
        <v>44965</v>
      </c>
      <c r="E948" s="23">
        <v>1817.4</v>
      </c>
      <c r="F948" s="20" t="s">
        <v>14</v>
      </c>
      <c r="G948" s="19">
        <v>0</v>
      </c>
      <c r="H948" s="23">
        <v>1817.4</v>
      </c>
      <c r="I948" s="61" t="s">
        <v>15</v>
      </c>
    </row>
    <row r="949" spans="1:9" x14ac:dyDescent="0.25">
      <c r="A949" s="33" t="s">
        <v>1217</v>
      </c>
      <c r="B949" s="63" t="s">
        <v>1218</v>
      </c>
      <c r="C949" s="79" t="s">
        <v>1229</v>
      </c>
      <c r="D949" s="18">
        <v>44965</v>
      </c>
      <c r="E949" s="23">
        <v>11577.74</v>
      </c>
      <c r="F949" s="20" t="s">
        <v>14</v>
      </c>
      <c r="G949" s="19">
        <v>0</v>
      </c>
      <c r="H949" s="23">
        <v>11577.74</v>
      </c>
      <c r="I949" s="61" t="s">
        <v>15</v>
      </c>
    </row>
    <row r="950" spans="1:9" x14ac:dyDescent="0.25">
      <c r="A950" s="33" t="s">
        <v>1217</v>
      </c>
      <c r="B950" s="63" t="s">
        <v>1218</v>
      </c>
      <c r="C950" s="79" t="s">
        <v>1230</v>
      </c>
      <c r="D950" s="18">
        <v>44965</v>
      </c>
      <c r="E950" s="23">
        <v>12322.5</v>
      </c>
      <c r="F950" s="20" t="s">
        <v>14</v>
      </c>
      <c r="G950" s="19">
        <v>0</v>
      </c>
      <c r="H950" s="23">
        <v>12322.5</v>
      </c>
      <c r="I950" s="61" t="s">
        <v>15</v>
      </c>
    </row>
    <row r="951" spans="1:9" x14ac:dyDescent="0.25">
      <c r="A951" s="33" t="s">
        <v>926</v>
      </c>
      <c r="B951" s="238" t="s">
        <v>927</v>
      </c>
      <c r="C951" s="79" t="s">
        <v>1457</v>
      </c>
      <c r="D951" s="92">
        <v>45012</v>
      </c>
      <c r="E951" s="81">
        <v>442481.19</v>
      </c>
      <c r="F951" s="20" t="s">
        <v>14</v>
      </c>
      <c r="G951" s="81">
        <v>0</v>
      </c>
      <c r="H951" s="81">
        <v>442481.19</v>
      </c>
      <c r="I951" s="61" t="s">
        <v>15</v>
      </c>
    </row>
    <row r="952" spans="1:9" x14ac:dyDescent="0.25">
      <c r="A952" s="33" t="s">
        <v>926</v>
      </c>
      <c r="B952" s="238" t="s">
        <v>927</v>
      </c>
      <c r="C952" s="79" t="s">
        <v>1458</v>
      </c>
      <c r="D952" s="92">
        <v>45012</v>
      </c>
      <c r="E952" s="81">
        <v>362087.05</v>
      </c>
      <c r="F952" s="20" t="s">
        <v>14</v>
      </c>
      <c r="G952" s="81">
        <v>0</v>
      </c>
      <c r="H952" s="81">
        <v>362087.05</v>
      </c>
      <c r="I952" s="61" t="s">
        <v>15</v>
      </c>
    </row>
    <row r="953" spans="1:9" x14ac:dyDescent="0.25">
      <c r="A953" s="33" t="s">
        <v>926</v>
      </c>
      <c r="B953" s="238" t="s">
        <v>927</v>
      </c>
      <c r="C953" s="79" t="s">
        <v>1459</v>
      </c>
      <c r="D953" s="92">
        <v>45012</v>
      </c>
      <c r="E953" s="81">
        <v>64565.64</v>
      </c>
      <c r="F953" s="20" t="s">
        <v>14</v>
      </c>
      <c r="G953" s="81">
        <v>0</v>
      </c>
      <c r="H953" s="81">
        <v>64565.64</v>
      </c>
      <c r="I953" s="61" t="s">
        <v>15</v>
      </c>
    </row>
    <row r="954" spans="1:9" x14ac:dyDescent="0.25">
      <c r="A954" s="33" t="s">
        <v>926</v>
      </c>
      <c r="B954" s="238" t="s">
        <v>927</v>
      </c>
      <c r="C954" s="79" t="s">
        <v>1460</v>
      </c>
      <c r="D954" s="92">
        <v>45012</v>
      </c>
      <c r="E954" s="81">
        <v>3994.36</v>
      </c>
      <c r="F954" s="20" t="s">
        <v>14</v>
      </c>
      <c r="G954" s="81">
        <v>0</v>
      </c>
      <c r="H954" s="81">
        <v>3994.36</v>
      </c>
      <c r="I954" s="61" t="s">
        <v>15</v>
      </c>
    </row>
    <row r="955" spans="1:9" x14ac:dyDescent="0.25">
      <c r="A955" s="33" t="s">
        <v>1463</v>
      </c>
      <c r="B955" s="63" t="s">
        <v>777</v>
      </c>
      <c r="C955" s="79" t="s">
        <v>1464</v>
      </c>
      <c r="D955" s="92">
        <v>44995</v>
      </c>
      <c r="E955" s="81">
        <v>25000</v>
      </c>
      <c r="F955" s="20" t="s">
        <v>14</v>
      </c>
      <c r="G955" s="81">
        <v>0</v>
      </c>
      <c r="H955" s="81">
        <v>25000</v>
      </c>
      <c r="I955" s="61" t="s">
        <v>15</v>
      </c>
    </row>
    <row r="956" spans="1:9" x14ac:dyDescent="0.25">
      <c r="A956" s="33" t="s">
        <v>772</v>
      </c>
      <c r="B956" s="237" t="s">
        <v>773</v>
      </c>
      <c r="C956" s="79" t="s">
        <v>1201</v>
      </c>
      <c r="D956" s="18">
        <v>44964</v>
      </c>
      <c r="E956" s="19">
        <v>10603</v>
      </c>
      <c r="F956" s="20" t="s">
        <v>14</v>
      </c>
      <c r="G956" s="19">
        <v>10603</v>
      </c>
      <c r="H956" s="19">
        <v>0</v>
      </c>
      <c r="I956" s="61" t="s">
        <v>21</v>
      </c>
    </row>
    <row r="957" spans="1:9" x14ac:dyDescent="0.25">
      <c r="A957" s="33" t="s">
        <v>779</v>
      </c>
      <c r="B957" s="63" t="s">
        <v>780</v>
      </c>
      <c r="C957" s="79" t="s">
        <v>781</v>
      </c>
      <c r="D957" s="92">
        <v>44139</v>
      </c>
      <c r="E957" s="23">
        <v>24000</v>
      </c>
      <c r="F957" s="20" t="s">
        <v>14</v>
      </c>
      <c r="G957" s="19">
        <v>0</v>
      </c>
      <c r="H957" s="23">
        <v>24000</v>
      </c>
      <c r="I957" s="61" t="s">
        <v>15</v>
      </c>
    </row>
    <row r="958" spans="1:9" x14ac:dyDescent="0.25">
      <c r="A958" s="33" t="s">
        <v>782</v>
      </c>
      <c r="B958" s="63" t="s">
        <v>783</v>
      </c>
      <c r="C958" s="79" t="s">
        <v>784</v>
      </c>
      <c r="D958" s="92">
        <v>44896</v>
      </c>
      <c r="E958" s="23">
        <v>3059.91</v>
      </c>
      <c r="F958" s="20" t="s">
        <v>14</v>
      </c>
      <c r="G958" s="19">
        <v>0</v>
      </c>
      <c r="H958" s="23">
        <v>3059.91</v>
      </c>
      <c r="I958" s="61" t="s">
        <v>15</v>
      </c>
    </row>
    <row r="959" spans="1:9" x14ac:dyDescent="0.25">
      <c r="A959" s="33" t="s">
        <v>805</v>
      </c>
      <c r="B959" s="63" t="s">
        <v>794</v>
      </c>
      <c r="C959" s="79" t="s">
        <v>1465</v>
      </c>
      <c r="D959" s="92">
        <v>44990</v>
      </c>
      <c r="E959" s="81">
        <v>19071.8</v>
      </c>
      <c r="F959" s="20" t="s">
        <v>14</v>
      </c>
      <c r="G959" s="81">
        <v>0</v>
      </c>
      <c r="H959" s="81">
        <v>19071.8</v>
      </c>
      <c r="I959" s="61" t="s">
        <v>15</v>
      </c>
    </row>
    <row r="960" spans="1:9" x14ac:dyDescent="0.25">
      <c r="A960" s="33" t="s">
        <v>805</v>
      </c>
      <c r="B960" s="63" t="s">
        <v>794</v>
      </c>
      <c r="C960" s="79" t="s">
        <v>1466</v>
      </c>
      <c r="D960" s="92">
        <v>44991</v>
      </c>
      <c r="E960" s="81">
        <v>26744.560000000001</v>
      </c>
      <c r="F960" s="20" t="s">
        <v>14</v>
      </c>
      <c r="G960" s="81">
        <v>0</v>
      </c>
      <c r="H960" s="81">
        <v>26744.560000000001</v>
      </c>
      <c r="I960" s="61" t="s">
        <v>15</v>
      </c>
    </row>
    <row r="961" spans="1:9" x14ac:dyDescent="0.25">
      <c r="A961" s="33" t="s">
        <v>805</v>
      </c>
      <c r="B961" s="63" t="s">
        <v>794</v>
      </c>
      <c r="C961" s="79" t="s">
        <v>1467</v>
      </c>
      <c r="D961" s="92">
        <v>45000</v>
      </c>
      <c r="E961" s="81">
        <v>24184.92</v>
      </c>
      <c r="F961" s="20" t="s">
        <v>14</v>
      </c>
      <c r="G961" s="81">
        <v>0</v>
      </c>
      <c r="H961" s="81">
        <v>24184.92</v>
      </c>
      <c r="I961" s="61" t="s">
        <v>15</v>
      </c>
    </row>
    <row r="962" spans="1:9" x14ac:dyDescent="0.25">
      <c r="A962" s="33" t="s">
        <v>1461</v>
      </c>
      <c r="B962" s="63" t="s">
        <v>777</v>
      </c>
      <c r="C962" s="79" t="s">
        <v>1462</v>
      </c>
      <c r="D962" s="92">
        <v>44993</v>
      </c>
      <c r="E962" s="81">
        <v>164002.29999999999</v>
      </c>
      <c r="F962" s="20" t="s">
        <v>14</v>
      </c>
      <c r="G962" s="81">
        <v>0</v>
      </c>
      <c r="H962" s="81">
        <v>164002.29999999999</v>
      </c>
      <c r="I962" s="61" t="s">
        <v>15</v>
      </c>
    </row>
    <row r="963" spans="1:9" x14ac:dyDescent="0.25">
      <c r="A963" s="33" t="s">
        <v>1215</v>
      </c>
      <c r="B963" s="63" t="s">
        <v>777</v>
      </c>
      <c r="C963" s="79" t="s">
        <v>297</v>
      </c>
      <c r="D963" s="18">
        <v>44958</v>
      </c>
      <c r="E963" s="23">
        <v>129092</v>
      </c>
      <c r="F963" s="20" t="s">
        <v>14</v>
      </c>
      <c r="G963" s="19">
        <v>0</v>
      </c>
      <c r="H963" s="23">
        <v>129092</v>
      </c>
      <c r="I963" s="61" t="s">
        <v>15</v>
      </c>
    </row>
    <row r="964" spans="1:9" x14ac:dyDescent="0.25">
      <c r="A964" s="33" t="s">
        <v>815</v>
      </c>
      <c r="B964" s="63" t="s">
        <v>816</v>
      </c>
      <c r="C964" s="79" t="s">
        <v>786</v>
      </c>
      <c r="D964" s="92">
        <v>44635</v>
      </c>
      <c r="E964" s="81">
        <v>23128</v>
      </c>
      <c r="F964" s="20" t="s">
        <v>14</v>
      </c>
      <c r="G964" s="81">
        <v>0</v>
      </c>
      <c r="H964" s="81">
        <v>23128</v>
      </c>
      <c r="I964" s="61" t="s">
        <v>15</v>
      </c>
    </row>
    <row r="965" spans="1:9" x14ac:dyDescent="0.25">
      <c r="A965" s="33" t="s">
        <v>821</v>
      </c>
      <c r="B965" s="63" t="s">
        <v>820</v>
      </c>
      <c r="C965" s="79" t="s">
        <v>822</v>
      </c>
      <c r="D965" s="92">
        <v>44743</v>
      </c>
      <c r="E965" s="81">
        <v>34560</v>
      </c>
      <c r="F965" s="20" t="s">
        <v>14</v>
      </c>
      <c r="G965" s="81">
        <v>0</v>
      </c>
      <c r="H965" s="81">
        <v>34560</v>
      </c>
      <c r="I965" s="61" t="s">
        <v>15</v>
      </c>
    </row>
    <row r="966" spans="1:9" x14ac:dyDescent="0.25">
      <c r="A966" s="33" t="s">
        <v>823</v>
      </c>
      <c r="B966" s="63" t="s">
        <v>791</v>
      </c>
      <c r="C966" s="79" t="s">
        <v>824</v>
      </c>
      <c r="D966" s="92">
        <v>44896</v>
      </c>
      <c r="E966" s="81">
        <v>65490</v>
      </c>
      <c r="F966" s="20" t="s">
        <v>14</v>
      </c>
      <c r="G966" s="81">
        <v>0</v>
      </c>
      <c r="H966" s="81">
        <v>65490</v>
      </c>
      <c r="I966" s="61" t="s">
        <v>15</v>
      </c>
    </row>
    <row r="967" spans="1:9" x14ac:dyDescent="0.25">
      <c r="A967" s="33" t="s">
        <v>827</v>
      </c>
      <c r="B967" s="63" t="s">
        <v>828</v>
      </c>
      <c r="C967" s="79" t="s">
        <v>829</v>
      </c>
      <c r="D967" s="92">
        <v>44029</v>
      </c>
      <c r="E967" s="23">
        <v>105267.8</v>
      </c>
      <c r="F967" s="20" t="s">
        <v>14</v>
      </c>
      <c r="G967" s="19">
        <v>0</v>
      </c>
      <c r="H967" s="23">
        <v>105267.8</v>
      </c>
      <c r="I967" s="61" t="s">
        <v>15</v>
      </c>
    </row>
    <row r="968" spans="1:9" x14ac:dyDescent="0.25">
      <c r="A968" s="33" t="s">
        <v>833</v>
      </c>
      <c r="B968" s="63" t="s">
        <v>752</v>
      </c>
      <c r="C968" s="79" t="s">
        <v>834</v>
      </c>
      <c r="D968" s="92">
        <v>44922</v>
      </c>
      <c r="E968" s="23">
        <v>2635204</v>
      </c>
      <c r="F968" s="20" t="s">
        <v>14</v>
      </c>
      <c r="G968" s="23">
        <v>0</v>
      </c>
      <c r="H968" s="23">
        <v>2635204</v>
      </c>
      <c r="I968" s="61" t="s">
        <v>15</v>
      </c>
    </row>
    <row r="969" spans="1:9" x14ac:dyDescent="0.25">
      <c r="A969" s="33" t="s">
        <v>1214</v>
      </c>
      <c r="B969" s="63" t="s">
        <v>820</v>
      </c>
      <c r="C969" s="79" t="s">
        <v>1213</v>
      </c>
      <c r="D969" s="18">
        <v>44978</v>
      </c>
      <c r="E969" s="23">
        <v>9177.7800000000007</v>
      </c>
      <c r="F969" s="20" t="s">
        <v>14</v>
      </c>
      <c r="G969" s="23">
        <v>9177.7800000000007</v>
      </c>
      <c r="H969" s="23">
        <v>0</v>
      </c>
      <c r="I969" s="61" t="s">
        <v>21</v>
      </c>
    </row>
    <row r="970" spans="1:9" x14ac:dyDescent="0.25">
      <c r="A970" s="33" t="s">
        <v>1468</v>
      </c>
      <c r="B970" s="63" t="s">
        <v>1484</v>
      </c>
      <c r="C970" s="79" t="s">
        <v>1328</v>
      </c>
      <c r="D970" s="92">
        <v>45006</v>
      </c>
      <c r="E970" s="23">
        <v>175724.42</v>
      </c>
      <c r="F970" s="20" t="s">
        <v>14</v>
      </c>
      <c r="G970" s="23">
        <v>0</v>
      </c>
      <c r="H970" s="23">
        <v>175724.42</v>
      </c>
      <c r="I970" s="61" t="s">
        <v>15</v>
      </c>
    </row>
    <row r="971" spans="1:9" x14ac:dyDescent="0.25">
      <c r="A971" s="33" t="s">
        <v>881</v>
      </c>
      <c r="B971" s="63" t="s">
        <v>755</v>
      </c>
      <c r="C971" s="79" t="s">
        <v>1482</v>
      </c>
      <c r="D971" s="92">
        <v>45016</v>
      </c>
      <c r="E971" s="23">
        <v>93469.440000000002</v>
      </c>
      <c r="F971" s="20" t="s">
        <v>14</v>
      </c>
      <c r="G971" s="23">
        <v>0</v>
      </c>
      <c r="H971" s="23">
        <v>93469.440000000002</v>
      </c>
      <c r="I971" s="61" t="s">
        <v>15</v>
      </c>
    </row>
    <row r="972" spans="1:9" x14ac:dyDescent="0.25">
      <c r="A972" s="33" t="s">
        <v>1203</v>
      </c>
      <c r="B972" s="238" t="s">
        <v>886</v>
      </c>
      <c r="C972" s="79" t="s">
        <v>1202</v>
      </c>
      <c r="D972" s="92">
        <v>44958</v>
      </c>
      <c r="E972" s="81">
        <v>104101.2</v>
      </c>
      <c r="F972" s="20" t="s">
        <v>14</v>
      </c>
      <c r="G972" s="23">
        <v>104101.2</v>
      </c>
      <c r="H972" s="23">
        <v>0</v>
      </c>
      <c r="I972" s="61" t="s">
        <v>21</v>
      </c>
    </row>
    <row r="973" spans="1:9" x14ac:dyDescent="0.25">
      <c r="A973" s="33" t="s">
        <v>1456</v>
      </c>
      <c r="B973" s="238" t="s">
        <v>886</v>
      </c>
      <c r="C973" s="79" t="s">
        <v>1455</v>
      </c>
      <c r="D973" s="92">
        <v>45016</v>
      </c>
      <c r="E973" s="81">
        <v>203796</v>
      </c>
      <c r="F973" s="20" t="s">
        <v>14</v>
      </c>
      <c r="G973" s="81">
        <v>0</v>
      </c>
      <c r="H973" s="81">
        <v>203796</v>
      </c>
      <c r="I973" s="61" t="s">
        <v>15</v>
      </c>
    </row>
    <row r="974" spans="1:9" x14ac:dyDescent="0.25">
      <c r="A974" s="33" t="s">
        <v>1451</v>
      </c>
      <c r="B974" s="238" t="s">
        <v>886</v>
      </c>
      <c r="C974" s="79" t="s">
        <v>1452</v>
      </c>
      <c r="D974" s="92">
        <v>45016</v>
      </c>
      <c r="E974" s="81">
        <v>350512.8</v>
      </c>
      <c r="F974" s="20" t="s">
        <v>14</v>
      </c>
      <c r="G974" s="81">
        <v>0</v>
      </c>
      <c r="H974" s="81">
        <v>350512.8</v>
      </c>
      <c r="I974" s="61" t="s">
        <v>15</v>
      </c>
    </row>
    <row r="975" spans="1:9" x14ac:dyDescent="0.25">
      <c r="A975" s="33" t="s">
        <v>1205</v>
      </c>
      <c r="B975" s="238" t="s">
        <v>886</v>
      </c>
      <c r="C975" s="79" t="s">
        <v>1204</v>
      </c>
      <c r="D975" s="92">
        <v>44958</v>
      </c>
      <c r="E975" s="81">
        <v>34700.400000000001</v>
      </c>
      <c r="F975" s="20" t="s">
        <v>14</v>
      </c>
      <c r="G975" s="23">
        <v>34700.400000000001</v>
      </c>
      <c r="H975" s="23">
        <v>0</v>
      </c>
      <c r="I975" s="61" t="s">
        <v>21</v>
      </c>
    </row>
    <row r="976" spans="1:9" x14ac:dyDescent="0.25">
      <c r="A976" s="33" t="s">
        <v>1205</v>
      </c>
      <c r="B976" s="238" t="s">
        <v>886</v>
      </c>
      <c r="C976" s="79" t="s">
        <v>1208</v>
      </c>
      <c r="D976" s="92">
        <v>44958</v>
      </c>
      <c r="E976" s="81">
        <v>34700.400000000001</v>
      </c>
      <c r="F976" s="20" t="s">
        <v>14</v>
      </c>
      <c r="G976" s="23">
        <v>34700.400000000001</v>
      </c>
      <c r="H976" s="23">
        <v>0</v>
      </c>
      <c r="I976" s="61" t="s">
        <v>21</v>
      </c>
    </row>
    <row r="977" spans="1:9" x14ac:dyDescent="0.25">
      <c r="A977" s="33" t="s">
        <v>1207</v>
      </c>
      <c r="B977" s="238" t="s">
        <v>886</v>
      </c>
      <c r="C977" s="79" t="s">
        <v>1206</v>
      </c>
      <c r="D977" s="92">
        <v>44958</v>
      </c>
      <c r="E977" s="23">
        <v>34761.599999999999</v>
      </c>
      <c r="F977" s="20" t="s">
        <v>14</v>
      </c>
      <c r="G977" s="23">
        <v>34761.599999999999</v>
      </c>
      <c r="H977" s="23">
        <v>0</v>
      </c>
      <c r="I977" s="61" t="s">
        <v>21</v>
      </c>
    </row>
    <row r="978" spans="1:9" x14ac:dyDescent="0.25">
      <c r="A978" s="33" t="s">
        <v>1453</v>
      </c>
      <c r="B978" s="238" t="s">
        <v>886</v>
      </c>
      <c r="C978" s="79" t="s">
        <v>1454</v>
      </c>
      <c r="D978" s="92">
        <v>45016</v>
      </c>
      <c r="E978" s="81">
        <v>417139.20000000001</v>
      </c>
      <c r="F978" s="20" t="s">
        <v>14</v>
      </c>
      <c r="G978" s="81">
        <v>0</v>
      </c>
      <c r="H978" s="81">
        <v>417139.20000000001</v>
      </c>
      <c r="I978" s="61" t="s">
        <v>15</v>
      </c>
    </row>
    <row r="979" spans="1:9" x14ac:dyDescent="0.25">
      <c r="A979" s="33" t="s">
        <v>1211</v>
      </c>
      <c r="B979" s="238" t="s">
        <v>933</v>
      </c>
      <c r="C979" s="79" t="s">
        <v>1210</v>
      </c>
      <c r="D979" s="92">
        <v>44963</v>
      </c>
      <c r="E979" s="81">
        <v>299680.84000000003</v>
      </c>
      <c r="F979" s="20" t="s">
        <v>14</v>
      </c>
      <c r="G979" s="23">
        <v>299680.84000000003</v>
      </c>
      <c r="H979" s="23">
        <v>0</v>
      </c>
      <c r="I979" s="61" t="s">
        <v>21</v>
      </c>
    </row>
    <row r="980" spans="1:9" x14ac:dyDescent="0.25">
      <c r="A980" s="33" t="s">
        <v>1211</v>
      </c>
      <c r="B980" s="238" t="s">
        <v>933</v>
      </c>
      <c r="C980" s="79" t="s">
        <v>1212</v>
      </c>
      <c r="D980" s="92">
        <v>44978</v>
      </c>
      <c r="E980" s="81">
        <v>307127.21999999997</v>
      </c>
      <c r="F980" s="20" t="s">
        <v>14</v>
      </c>
      <c r="G980" s="23">
        <v>307127.21999999997</v>
      </c>
      <c r="H980" s="23">
        <v>0</v>
      </c>
      <c r="I980" s="61" t="s">
        <v>21</v>
      </c>
    </row>
    <row r="981" spans="1:9" x14ac:dyDescent="0.25">
      <c r="A981" s="33" t="s">
        <v>932</v>
      </c>
      <c r="B981" s="238" t="s">
        <v>933</v>
      </c>
      <c r="C981" s="79" t="s">
        <v>1209</v>
      </c>
      <c r="D981" s="92">
        <v>44958</v>
      </c>
      <c r="E981" s="81">
        <v>289270</v>
      </c>
      <c r="F981" s="20" t="s">
        <v>14</v>
      </c>
      <c r="G981" s="23">
        <v>289270</v>
      </c>
      <c r="H981" s="23">
        <v>0</v>
      </c>
      <c r="I981" s="61" t="s">
        <v>21</v>
      </c>
    </row>
    <row r="982" spans="1:9" x14ac:dyDescent="0.25">
      <c r="A982" s="33" t="s">
        <v>939</v>
      </c>
      <c r="B982" s="238" t="s">
        <v>940</v>
      </c>
      <c r="C982" s="79" t="s">
        <v>941</v>
      </c>
      <c r="D982" s="92">
        <v>44903</v>
      </c>
      <c r="E982" s="81">
        <v>36127</v>
      </c>
      <c r="F982" s="20" t="s">
        <v>14</v>
      </c>
      <c r="G982" s="81">
        <v>0</v>
      </c>
      <c r="H982" s="23">
        <v>36127</v>
      </c>
      <c r="I982" s="61" t="s">
        <v>15</v>
      </c>
    </row>
    <row r="983" spans="1:9" x14ac:dyDescent="0.25">
      <c r="A983" s="33" t="s">
        <v>942</v>
      </c>
      <c r="B983" s="63" t="s">
        <v>755</v>
      </c>
      <c r="C983" s="79" t="s">
        <v>233</v>
      </c>
      <c r="D983" s="92">
        <v>44929</v>
      </c>
      <c r="E983" s="81">
        <v>141852.53</v>
      </c>
      <c r="F983" s="20" t="s">
        <v>14</v>
      </c>
      <c r="G983" s="81">
        <v>0</v>
      </c>
      <c r="H983" s="81">
        <v>141852.53</v>
      </c>
      <c r="I983" s="61" t="s">
        <v>15</v>
      </c>
    </row>
    <row r="984" spans="1:9" x14ac:dyDescent="0.25">
      <c r="A984" s="33" t="s">
        <v>942</v>
      </c>
      <c r="B984" s="63" t="s">
        <v>755</v>
      </c>
      <c r="C984" s="79" t="s">
        <v>1469</v>
      </c>
      <c r="D984" s="92">
        <v>44957</v>
      </c>
      <c r="E984" s="81">
        <v>141852.53</v>
      </c>
      <c r="F984" s="20" t="s">
        <v>14</v>
      </c>
      <c r="G984" s="81">
        <v>0</v>
      </c>
      <c r="H984" s="81">
        <v>141852.53</v>
      </c>
      <c r="I984" s="61" t="s">
        <v>15</v>
      </c>
    </row>
    <row r="985" spans="1:9" x14ac:dyDescent="0.25">
      <c r="A985" s="33" t="s">
        <v>946</v>
      </c>
      <c r="B985" s="63" t="s">
        <v>947</v>
      </c>
      <c r="C985" s="79" t="s">
        <v>450</v>
      </c>
      <c r="D985" s="18">
        <v>44286</v>
      </c>
      <c r="E985" s="23">
        <v>27417.3</v>
      </c>
      <c r="F985" s="20" t="s">
        <v>14</v>
      </c>
      <c r="G985" s="19">
        <v>0</v>
      </c>
      <c r="H985" s="23">
        <v>27417.3</v>
      </c>
      <c r="I985" s="61" t="s">
        <v>15</v>
      </c>
    </row>
    <row r="986" spans="1:9" ht="15.75" x14ac:dyDescent="0.25">
      <c r="A986" s="41"/>
      <c r="B986" s="292" t="s">
        <v>958</v>
      </c>
      <c r="C986" s="292"/>
      <c r="D986" s="292"/>
      <c r="E986" s="252">
        <f>SUM(E927:E985)</f>
        <v>8848050.3399999999</v>
      </c>
      <c r="F986" s="252"/>
      <c r="G986" s="252">
        <f>SUM(G927:G985)</f>
        <v>2158429.4799999995</v>
      </c>
      <c r="H986" s="252">
        <f>SUM(H927:H985)</f>
        <v>6689620.8600000003</v>
      </c>
      <c r="I986" s="250"/>
    </row>
    <row r="987" spans="1:9" ht="15.75" x14ac:dyDescent="0.25">
      <c r="A987" s="42"/>
      <c r="B987" s="42"/>
      <c r="C987" s="95"/>
      <c r="D987" s="95"/>
      <c r="E987" s="49"/>
      <c r="F987" s="49"/>
      <c r="G987" s="49"/>
      <c r="H987" s="50"/>
      <c r="I987" s="41"/>
    </row>
    <row r="988" spans="1:9" ht="15.75" x14ac:dyDescent="0.25">
      <c r="A988" s="42"/>
      <c r="B988" s="42"/>
      <c r="C988" s="95"/>
      <c r="D988" s="95"/>
      <c r="E988" s="49"/>
      <c r="F988" s="49"/>
      <c r="G988" s="49"/>
      <c r="H988" s="50"/>
      <c r="I988" s="41"/>
    </row>
    <row r="989" spans="1:9" ht="15.75" x14ac:dyDescent="0.25">
      <c r="A989" s="96"/>
      <c r="B989" s="96"/>
      <c r="C989" s="97"/>
      <c r="D989" s="97"/>
      <c r="E989" s="98"/>
      <c r="F989" s="98"/>
      <c r="G989" s="98"/>
      <c r="H989" s="71"/>
    </row>
    <row r="990" spans="1:9" ht="15.75" x14ac:dyDescent="0.25">
      <c r="A990" s="96"/>
      <c r="B990" s="96"/>
      <c r="C990" s="97"/>
      <c r="D990" s="97"/>
      <c r="E990" s="98"/>
      <c r="F990" s="98"/>
      <c r="G990" s="98"/>
      <c r="H990" s="71"/>
    </row>
    <row r="991" spans="1:9" ht="15.75" x14ac:dyDescent="0.25">
      <c r="A991" s="96"/>
      <c r="B991" s="96"/>
      <c r="C991" s="97"/>
      <c r="D991" s="97"/>
      <c r="E991" s="98"/>
      <c r="F991" s="98"/>
      <c r="G991" s="98"/>
      <c r="H991" s="71"/>
    </row>
    <row r="992" spans="1:9" ht="15.75" x14ac:dyDescent="0.25">
      <c r="A992" s="96"/>
      <c r="B992" s="96"/>
      <c r="C992" s="97"/>
      <c r="D992" s="97"/>
      <c r="E992" s="98"/>
      <c r="F992" s="98"/>
      <c r="G992" s="98"/>
      <c r="H992" s="71"/>
    </row>
    <row r="993" spans="1:8" ht="15.75" x14ac:dyDescent="0.25">
      <c r="A993" s="96"/>
      <c r="B993" s="96"/>
      <c r="C993" s="97"/>
      <c r="D993" s="97"/>
      <c r="E993" s="98"/>
      <c r="F993" s="98"/>
      <c r="G993" s="98"/>
      <c r="H993" s="71"/>
    </row>
    <row r="994" spans="1:8" ht="15.75" x14ac:dyDescent="0.25">
      <c r="A994" s="96"/>
      <c r="B994" s="96"/>
      <c r="C994" s="97"/>
      <c r="D994" s="97"/>
      <c r="E994" s="98"/>
      <c r="F994" s="98"/>
      <c r="G994" s="98"/>
      <c r="H994" s="71"/>
    </row>
    <row r="995" spans="1:8" ht="15.75" x14ac:dyDescent="0.25">
      <c r="A995" s="96"/>
      <c r="B995" s="96"/>
      <c r="C995" s="97"/>
      <c r="D995" s="97"/>
      <c r="E995" s="98"/>
      <c r="F995" s="98"/>
      <c r="G995" s="98"/>
      <c r="H995" s="71"/>
    </row>
    <row r="996" spans="1:8" ht="15.75" x14ac:dyDescent="0.25">
      <c r="A996" s="96"/>
      <c r="B996" s="96"/>
      <c r="C996" s="97"/>
      <c r="D996" s="97"/>
      <c r="E996" s="98"/>
      <c r="F996" s="98"/>
      <c r="G996" s="98"/>
      <c r="H996" s="71"/>
    </row>
    <row r="997" spans="1:8" ht="15.75" x14ac:dyDescent="0.25">
      <c r="A997" s="96"/>
      <c r="B997" s="96"/>
      <c r="C997" s="97"/>
      <c r="D997" s="97"/>
      <c r="E997" s="98"/>
      <c r="F997" s="98"/>
      <c r="G997" s="98"/>
      <c r="H997" s="71"/>
    </row>
    <row r="998" spans="1:8" ht="15.75" x14ac:dyDescent="0.25">
      <c r="A998" s="96"/>
      <c r="B998" s="96"/>
      <c r="C998" s="97"/>
      <c r="D998" s="97"/>
      <c r="E998" s="98"/>
      <c r="F998" s="98"/>
      <c r="G998" s="98"/>
      <c r="H998" s="71"/>
    </row>
    <row r="999" spans="1:8" ht="15.75" x14ac:dyDescent="0.25">
      <c r="A999" s="96"/>
      <c r="B999" s="96"/>
      <c r="C999" s="97"/>
      <c r="D999" s="97"/>
      <c r="E999" s="98"/>
      <c r="F999" s="98"/>
      <c r="G999" s="98"/>
      <c r="H999" s="71"/>
    </row>
    <row r="1000" spans="1:8" ht="15.75" x14ac:dyDescent="0.25">
      <c r="A1000" s="96"/>
      <c r="B1000" s="96"/>
      <c r="C1000" s="97"/>
      <c r="D1000" s="97"/>
      <c r="E1000" s="98"/>
      <c r="F1000" s="98"/>
      <c r="G1000" s="98"/>
      <c r="H1000" s="71"/>
    </row>
    <row r="1001" spans="1:8" ht="15.75" x14ac:dyDescent="0.25">
      <c r="A1001" s="96"/>
      <c r="B1001" s="96"/>
      <c r="C1001" s="97"/>
      <c r="D1001" s="97"/>
      <c r="E1001" s="98"/>
      <c r="F1001" s="98"/>
      <c r="G1001" s="98"/>
      <c r="H1001" s="71"/>
    </row>
    <row r="1002" spans="1:8" ht="15.75" x14ac:dyDescent="0.25">
      <c r="A1002" s="96"/>
      <c r="B1002" s="96"/>
      <c r="C1002" s="97"/>
      <c r="D1002" s="97"/>
      <c r="E1002" s="98"/>
      <c r="F1002" s="98"/>
      <c r="G1002" s="98"/>
      <c r="H1002" s="71"/>
    </row>
    <row r="1003" spans="1:8" ht="15.75" x14ac:dyDescent="0.25">
      <c r="A1003" s="96"/>
      <c r="B1003" s="96"/>
      <c r="C1003" s="97"/>
      <c r="D1003" s="97"/>
      <c r="E1003" s="98"/>
      <c r="F1003" s="98"/>
      <c r="G1003" s="98"/>
      <c r="H1003" s="71"/>
    </row>
    <row r="1004" spans="1:8" ht="15.75" x14ac:dyDescent="0.25">
      <c r="A1004" s="96"/>
      <c r="B1004" s="96"/>
      <c r="C1004" s="97"/>
      <c r="D1004" s="97"/>
      <c r="E1004" s="98"/>
      <c r="F1004" s="98"/>
      <c r="G1004" s="98"/>
      <c r="H1004" s="71"/>
    </row>
    <row r="1005" spans="1:8" ht="15.75" x14ac:dyDescent="0.25">
      <c r="A1005" s="96"/>
      <c r="B1005" s="96"/>
      <c r="C1005" s="97"/>
      <c r="D1005" s="97"/>
      <c r="E1005" s="98"/>
      <c r="F1005" s="98"/>
      <c r="G1005" s="98"/>
      <c r="H1005" s="71"/>
    </row>
    <row r="1006" spans="1:8" ht="15.75" x14ac:dyDescent="0.25">
      <c r="A1006" s="96"/>
      <c r="B1006" s="96"/>
      <c r="C1006" s="97"/>
      <c r="D1006" s="97"/>
      <c r="E1006" s="98"/>
      <c r="F1006" s="98"/>
      <c r="G1006" s="98"/>
      <c r="H1006" s="71"/>
    </row>
    <row r="1007" spans="1:8" ht="15.75" x14ac:dyDescent="0.25">
      <c r="A1007" s="96"/>
      <c r="B1007" s="96"/>
      <c r="C1007" s="97"/>
      <c r="D1007" s="97"/>
      <c r="E1007" s="98"/>
      <c r="F1007" s="98"/>
      <c r="G1007" s="98"/>
      <c r="H1007" s="71"/>
    </row>
    <row r="1008" spans="1:8" ht="15.75" x14ac:dyDescent="0.25">
      <c r="A1008" s="96"/>
      <c r="B1008" s="96"/>
      <c r="C1008" s="97"/>
      <c r="D1008" s="97"/>
      <c r="E1008" s="98"/>
      <c r="F1008" s="98"/>
      <c r="G1008" s="98"/>
      <c r="H1008" s="71"/>
    </row>
    <row r="1009" spans="1:9" ht="15.75" x14ac:dyDescent="0.25">
      <c r="A1009" s="96"/>
      <c r="B1009" s="96"/>
      <c r="C1009" s="97"/>
      <c r="D1009" s="97"/>
      <c r="E1009" s="98"/>
      <c r="F1009" s="98"/>
      <c r="G1009" s="98"/>
      <c r="H1009" s="71"/>
    </row>
    <row r="1010" spans="1:9" ht="15.75" x14ac:dyDescent="0.25">
      <c r="A1010" s="96"/>
      <c r="B1010" s="96"/>
      <c r="C1010" s="97"/>
      <c r="D1010" s="97"/>
      <c r="E1010" s="98"/>
      <c r="F1010" s="98"/>
      <c r="G1010" s="98"/>
      <c r="H1010" s="71"/>
    </row>
    <row r="1011" spans="1:9" ht="15.75" x14ac:dyDescent="0.25">
      <c r="A1011" s="96"/>
      <c r="B1011" s="96"/>
      <c r="C1011" s="97"/>
      <c r="D1011" s="97"/>
      <c r="E1011" s="98"/>
      <c r="F1011" s="98"/>
      <c r="G1011" s="98"/>
      <c r="H1011" s="71"/>
    </row>
    <row r="1012" spans="1:9" ht="15.75" x14ac:dyDescent="0.25">
      <c r="A1012" s="96"/>
      <c r="B1012" s="96"/>
      <c r="C1012" s="97"/>
      <c r="D1012" s="97"/>
      <c r="E1012" s="98"/>
      <c r="F1012" s="98"/>
      <c r="G1012" s="98"/>
      <c r="H1012" s="71"/>
    </row>
    <row r="1013" spans="1:9" ht="15.75" x14ac:dyDescent="0.25">
      <c r="A1013" s="96"/>
      <c r="B1013" s="96"/>
      <c r="C1013" s="97"/>
      <c r="D1013" s="97"/>
      <c r="E1013" s="98"/>
      <c r="F1013" s="98"/>
      <c r="G1013" s="98"/>
      <c r="H1013" s="71"/>
    </row>
    <row r="1014" spans="1:9" ht="15.75" x14ac:dyDescent="0.25">
      <c r="A1014" s="96"/>
      <c r="B1014" s="96"/>
      <c r="C1014" s="97"/>
      <c r="D1014" s="97"/>
      <c r="E1014" s="98"/>
      <c r="F1014" s="98"/>
      <c r="G1014" s="98"/>
      <c r="H1014" s="71"/>
    </row>
    <row r="1015" spans="1:9" ht="15.75" x14ac:dyDescent="0.25">
      <c r="A1015" s="96"/>
      <c r="B1015" s="96"/>
      <c r="C1015" s="97"/>
      <c r="D1015" s="97"/>
      <c r="E1015" s="98"/>
      <c r="F1015" s="98"/>
      <c r="G1015" s="98"/>
      <c r="H1015" s="71"/>
    </row>
    <row r="1016" spans="1:9" ht="15.75" x14ac:dyDescent="0.25">
      <c r="A1016" s="96"/>
      <c r="B1016" s="96"/>
      <c r="C1016" s="97"/>
      <c r="D1016" s="97"/>
      <c r="E1016" s="98"/>
      <c r="F1016" s="98"/>
      <c r="G1016" s="98"/>
      <c r="H1016" s="71"/>
    </row>
    <row r="1017" spans="1:9" ht="15.75" x14ac:dyDescent="0.25">
      <c r="A1017" s="96"/>
      <c r="B1017" s="96"/>
      <c r="C1017" s="97"/>
      <c r="D1017" s="97"/>
      <c r="E1017" s="98"/>
      <c r="F1017" s="98"/>
      <c r="G1017" s="98"/>
      <c r="H1017" s="71"/>
    </row>
    <row r="1018" spans="1:9" ht="15.75" x14ac:dyDescent="0.25">
      <c r="A1018" s="96"/>
      <c r="B1018" s="96"/>
      <c r="C1018" s="97"/>
      <c r="D1018" s="97"/>
      <c r="E1018" s="98"/>
      <c r="F1018" s="98"/>
      <c r="G1018" s="98"/>
      <c r="H1018" s="71"/>
    </row>
    <row r="1019" spans="1:9" ht="15.75" x14ac:dyDescent="0.25">
      <c r="A1019" s="96"/>
      <c r="B1019" s="96"/>
      <c r="C1019" s="97"/>
      <c r="D1019" s="97"/>
      <c r="E1019" s="98"/>
      <c r="F1019" s="98"/>
      <c r="G1019" s="98"/>
      <c r="H1019" s="71"/>
    </row>
    <row r="1020" spans="1:9" ht="17.25" thickBot="1" x14ac:dyDescent="0.3">
      <c r="A1020" s="99" t="s">
        <v>959</v>
      </c>
      <c r="B1020" s="42"/>
      <c r="C1020" s="95"/>
      <c r="D1020" s="95"/>
      <c r="E1020" s="49"/>
      <c r="F1020" s="49"/>
      <c r="G1020" s="49"/>
      <c r="H1020" s="50"/>
      <c r="I1020" s="41"/>
    </row>
    <row r="1021" spans="1:9" ht="32.25" thickBot="1" x14ac:dyDescent="0.3">
      <c r="A1021" s="100" t="s">
        <v>2</v>
      </c>
      <c r="B1021" s="258" t="s">
        <v>3</v>
      </c>
      <c r="C1021" s="259" t="s">
        <v>4</v>
      </c>
      <c r="D1021" s="260" t="s">
        <v>5</v>
      </c>
      <c r="E1021" s="260" t="s">
        <v>6</v>
      </c>
      <c r="F1021" s="260" t="s">
        <v>7</v>
      </c>
      <c r="G1021" s="260" t="s">
        <v>8</v>
      </c>
      <c r="H1021" s="260" t="s">
        <v>9</v>
      </c>
      <c r="I1021" s="261" t="s">
        <v>10</v>
      </c>
    </row>
    <row r="1022" spans="1:9" x14ac:dyDescent="0.25">
      <c r="A1022" s="82" t="s">
        <v>960</v>
      </c>
      <c r="B1022" s="105" t="s">
        <v>961</v>
      </c>
      <c r="C1022" s="106" t="s">
        <v>962</v>
      </c>
      <c r="D1022" s="9">
        <v>44841</v>
      </c>
      <c r="E1022" s="107">
        <v>3021375</v>
      </c>
      <c r="F1022" s="11" t="s">
        <v>14</v>
      </c>
      <c r="G1022" s="107">
        <v>0</v>
      </c>
      <c r="H1022" s="107">
        <v>3021375</v>
      </c>
      <c r="I1022" s="62" t="s">
        <v>15</v>
      </c>
    </row>
    <row r="1023" spans="1:9" x14ac:dyDescent="0.25">
      <c r="A1023" s="82" t="s">
        <v>960</v>
      </c>
      <c r="B1023" s="105" t="s">
        <v>961</v>
      </c>
      <c r="C1023" s="106" t="s">
        <v>967</v>
      </c>
      <c r="D1023" s="9">
        <v>44896</v>
      </c>
      <c r="E1023" s="107">
        <v>1061500</v>
      </c>
      <c r="F1023" s="20" t="s">
        <v>14</v>
      </c>
      <c r="G1023" s="107">
        <v>0</v>
      </c>
      <c r="H1023" s="107">
        <v>1061500</v>
      </c>
      <c r="I1023" s="61" t="s">
        <v>15</v>
      </c>
    </row>
    <row r="1024" spans="1:9" x14ac:dyDescent="0.25">
      <c r="A1024" s="82" t="s">
        <v>960</v>
      </c>
      <c r="B1024" s="105" t="s">
        <v>961</v>
      </c>
      <c r="C1024" s="106" t="s">
        <v>1231</v>
      </c>
      <c r="D1024" s="9">
        <v>44958</v>
      </c>
      <c r="E1024" s="107">
        <v>2311611.98</v>
      </c>
      <c r="F1024" s="20" t="s">
        <v>14</v>
      </c>
      <c r="G1024" s="107">
        <v>0</v>
      </c>
      <c r="H1024" s="107">
        <v>2311611.98</v>
      </c>
      <c r="I1024" s="61" t="s">
        <v>15</v>
      </c>
    </row>
    <row r="1025" spans="1:9" x14ac:dyDescent="0.25">
      <c r="A1025" s="82" t="s">
        <v>960</v>
      </c>
      <c r="B1025" s="105" t="s">
        <v>961</v>
      </c>
      <c r="C1025" s="106" t="s">
        <v>1232</v>
      </c>
      <c r="D1025" s="9">
        <v>44958</v>
      </c>
      <c r="E1025" s="107">
        <v>2387210.41</v>
      </c>
      <c r="F1025" s="20" t="s">
        <v>14</v>
      </c>
      <c r="G1025" s="107">
        <v>0</v>
      </c>
      <c r="H1025" s="107">
        <v>2387210.41</v>
      </c>
      <c r="I1025" s="61" t="s">
        <v>15</v>
      </c>
    </row>
    <row r="1026" spans="1:9" x14ac:dyDescent="0.25">
      <c r="A1026" s="82" t="s">
        <v>960</v>
      </c>
      <c r="B1026" s="105" t="s">
        <v>961</v>
      </c>
      <c r="C1026" s="106" t="s">
        <v>1233</v>
      </c>
      <c r="D1026" s="9">
        <v>44958</v>
      </c>
      <c r="E1026" s="107">
        <v>1768490</v>
      </c>
      <c r="F1026" s="20" t="s">
        <v>14</v>
      </c>
      <c r="G1026" s="107">
        <v>0</v>
      </c>
      <c r="H1026" s="107">
        <v>1768490</v>
      </c>
      <c r="I1026" s="61" t="s">
        <v>15</v>
      </c>
    </row>
    <row r="1027" spans="1:9" x14ac:dyDescent="0.25">
      <c r="A1027" s="82" t="s">
        <v>960</v>
      </c>
      <c r="B1027" s="105" t="s">
        <v>961</v>
      </c>
      <c r="C1027" s="106" t="s">
        <v>1234</v>
      </c>
      <c r="D1027" s="9">
        <v>44958</v>
      </c>
      <c r="E1027" s="107">
        <v>679860</v>
      </c>
      <c r="F1027" s="20" t="s">
        <v>14</v>
      </c>
      <c r="G1027" s="107">
        <v>0</v>
      </c>
      <c r="H1027" s="107">
        <v>679860</v>
      </c>
      <c r="I1027" s="61" t="s">
        <v>15</v>
      </c>
    </row>
    <row r="1028" spans="1:9" x14ac:dyDescent="0.25">
      <c r="A1028" s="82" t="s">
        <v>960</v>
      </c>
      <c r="B1028" s="105" t="s">
        <v>961</v>
      </c>
      <c r="C1028" s="106" t="s">
        <v>1548</v>
      </c>
      <c r="D1028" s="9">
        <v>45016</v>
      </c>
      <c r="E1028" s="107">
        <v>370837.5</v>
      </c>
      <c r="F1028" s="20" t="s">
        <v>14</v>
      </c>
      <c r="G1028" s="107">
        <v>0</v>
      </c>
      <c r="H1028" s="107">
        <v>370837.5</v>
      </c>
      <c r="I1028" s="61" t="s">
        <v>15</v>
      </c>
    </row>
    <row r="1029" spans="1:9" x14ac:dyDescent="0.25">
      <c r="A1029" s="25" t="s">
        <v>67</v>
      </c>
      <c r="B1029" s="80" t="s">
        <v>961</v>
      </c>
      <c r="C1029" s="106" t="s">
        <v>1235</v>
      </c>
      <c r="D1029" s="108">
        <v>44960</v>
      </c>
      <c r="E1029" s="107">
        <v>1564750</v>
      </c>
      <c r="F1029" s="20" t="s">
        <v>14</v>
      </c>
      <c r="G1029" s="107">
        <v>0</v>
      </c>
      <c r="H1029" s="107">
        <v>1564750</v>
      </c>
      <c r="I1029" s="61" t="s">
        <v>15</v>
      </c>
    </row>
    <row r="1030" spans="1:9" x14ac:dyDescent="0.25">
      <c r="A1030" s="25" t="s">
        <v>67</v>
      </c>
      <c r="B1030" s="80" t="s">
        <v>961</v>
      </c>
      <c r="C1030" s="106" t="s">
        <v>1236</v>
      </c>
      <c r="D1030" s="108">
        <v>44980</v>
      </c>
      <c r="E1030" s="107">
        <v>643309</v>
      </c>
      <c r="F1030" s="20" t="s">
        <v>14</v>
      </c>
      <c r="G1030" s="107">
        <v>0</v>
      </c>
      <c r="H1030" s="107">
        <v>643309</v>
      </c>
      <c r="I1030" s="61" t="s">
        <v>15</v>
      </c>
    </row>
    <row r="1031" spans="1:9" x14ac:dyDescent="0.25">
      <c r="A1031" s="33" t="s">
        <v>248</v>
      </c>
      <c r="B1031" s="80" t="s">
        <v>961</v>
      </c>
      <c r="C1031" s="79" t="s">
        <v>982</v>
      </c>
      <c r="D1031" s="18">
        <v>44545</v>
      </c>
      <c r="E1031" s="31">
        <v>655585.18999999994</v>
      </c>
      <c r="F1031" s="20" t="s">
        <v>14</v>
      </c>
      <c r="G1031" s="19">
        <v>0</v>
      </c>
      <c r="H1031" s="31">
        <v>655585.18999999994</v>
      </c>
      <c r="I1031" s="61" t="s">
        <v>15</v>
      </c>
    </row>
    <row r="1032" spans="1:9" x14ac:dyDescent="0.25">
      <c r="A1032" s="33" t="s">
        <v>248</v>
      </c>
      <c r="B1032" s="80" t="s">
        <v>961</v>
      </c>
      <c r="C1032" s="79" t="s">
        <v>1501</v>
      </c>
      <c r="D1032" s="18">
        <v>45016</v>
      </c>
      <c r="E1032" s="31">
        <v>2425769.2400000002</v>
      </c>
      <c r="F1032" s="20" t="s">
        <v>14</v>
      </c>
      <c r="G1032" s="31">
        <v>0</v>
      </c>
      <c r="H1032" s="31">
        <v>2425769.2400000002</v>
      </c>
      <c r="I1032" s="61" t="s">
        <v>21</v>
      </c>
    </row>
    <row r="1033" spans="1:9" x14ac:dyDescent="0.25">
      <c r="A1033" s="33" t="s">
        <v>248</v>
      </c>
      <c r="B1033" s="80" t="s">
        <v>961</v>
      </c>
      <c r="C1033" s="79" t="s">
        <v>987</v>
      </c>
      <c r="D1033" s="18">
        <v>44910</v>
      </c>
      <c r="E1033" s="31">
        <v>541712.5</v>
      </c>
      <c r="F1033" s="20" t="s">
        <v>14</v>
      </c>
      <c r="G1033" s="31">
        <v>0</v>
      </c>
      <c r="H1033" s="31">
        <v>541712.5</v>
      </c>
      <c r="I1033" s="61" t="s">
        <v>15</v>
      </c>
    </row>
    <row r="1034" spans="1:9" x14ac:dyDescent="0.25">
      <c r="A1034" s="33" t="s">
        <v>248</v>
      </c>
      <c r="B1034" s="80" t="s">
        <v>961</v>
      </c>
      <c r="C1034" s="79" t="s">
        <v>988</v>
      </c>
      <c r="D1034" s="18">
        <v>44910</v>
      </c>
      <c r="E1034" s="31">
        <v>849161.25</v>
      </c>
      <c r="F1034" s="20" t="s">
        <v>14</v>
      </c>
      <c r="G1034" s="31">
        <v>0</v>
      </c>
      <c r="H1034" s="31">
        <v>849161.25</v>
      </c>
      <c r="I1034" s="61" t="s">
        <v>15</v>
      </c>
    </row>
    <row r="1035" spans="1:9" x14ac:dyDescent="0.25">
      <c r="A1035" s="33" t="s">
        <v>248</v>
      </c>
      <c r="B1035" s="80" t="s">
        <v>961</v>
      </c>
      <c r="C1035" s="79" t="s">
        <v>989</v>
      </c>
      <c r="D1035" s="18">
        <v>44910</v>
      </c>
      <c r="E1035" s="31">
        <v>695939.98</v>
      </c>
      <c r="F1035" s="20" t="s">
        <v>14</v>
      </c>
      <c r="G1035" s="31">
        <v>0</v>
      </c>
      <c r="H1035" s="31">
        <v>695939.98</v>
      </c>
      <c r="I1035" s="61" t="s">
        <v>15</v>
      </c>
    </row>
    <row r="1036" spans="1:9" x14ac:dyDescent="0.25">
      <c r="A1036" s="33" t="s">
        <v>248</v>
      </c>
      <c r="B1036" s="80" t="s">
        <v>961</v>
      </c>
      <c r="C1036" s="79" t="s">
        <v>1500</v>
      </c>
      <c r="D1036" s="18">
        <v>44998</v>
      </c>
      <c r="E1036" s="31">
        <v>2419855.5</v>
      </c>
      <c r="F1036" s="20" t="s">
        <v>14</v>
      </c>
      <c r="G1036" s="31">
        <v>0</v>
      </c>
      <c r="H1036" s="31">
        <v>2419855.5</v>
      </c>
      <c r="I1036" s="61" t="s">
        <v>21</v>
      </c>
    </row>
    <row r="1037" spans="1:9" x14ac:dyDescent="0.25">
      <c r="A1037" s="33" t="s">
        <v>248</v>
      </c>
      <c r="B1037" s="80" t="s">
        <v>961</v>
      </c>
      <c r="C1037" s="79" t="s">
        <v>991</v>
      </c>
      <c r="D1037" s="18">
        <v>44910</v>
      </c>
      <c r="E1037" s="31">
        <v>1619800</v>
      </c>
      <c r="F1037" s="20" t="s">
        <v>14</v>
      </c>
      <c r="G1037" s="31">
        <v>0</v>
      </c>
      <c r="H1037" s="31">
        <v>1619800</v>
      </c>
      <c r="I1037" s="61" t="s">
        <v>15</v>
      </c>
    </row>
    <row r="1038" spans="1:9" x14ac:dyDescent="0.25">
      <c r="A1038" s="33" t="s">
        <v>248</v>
      </c>
      <c r="B1038" s="80" t="s">
        <v>961</v>
      </c>
      <c r="C1038" s="79" t="s">
        <v>1237</v>
      </c>
      <c r="D1038" s="18">
        <v>44958</v>
      </c>
      <c r="E1038" s="31">
        <v>849161.25</v>
      </c>
      <c r="F1038" s="20" t="s">
        <v>14</v>
      </c>
      <c r="G1038" s="31">
        <v>0</v>
      </c>
      <c r="H1038" s="31">
        <v>849161.25</v>
      </c>
      <c r="I1038" s="61" t="s">
        <v>15</v>
      </c>
    </row>
    <row r="1039" spans="1:9" x14ac:dyDescent="0.25">
      <c r="A1039" s="33" t="s">
        <v>248</v>
      </c>
      <c r="B1039" s="80" t="s">
        <v>961</v>
      </c>
      <c r="C1039" s="79" t="s">
        <v>1238</v>
      </c>
      <c r="D1039" s="18" t="s">
        <v>1239</v>
      </c>
      <c r="E1039" s="31">
        <v>625000</v>
      </c>
      <c r="F1039" s="20" t="s">
        <v>14</v>
      </c>
      <c r="G1039" s="31">
        <v>0</v>
      </c>
      <c r="H1039" s="31">
        <v>625000</v>
      </c>
      <c r="I1039" s="61" t="s">
        <v>15</v>
      </c>
    </row>
    <row r="1040" spans="1:9" x14ac:dyDescent="0.25">
      <c r="A1040" s="33" t="s">
        <v>248</v>
      </c>
      <c r="B1040" s="80" t="s">
        <v>961</v>
      </c>
      <c r="C1040" s="79" t="s">
        <v>1240</v>
      </c>
      <c r="D1040" s="18">
        <v>44970</v>
      </c>
      <c r="E1040" s="31">
        <v>1180730.25</v>
      </c>
      <c r="F1040" s="20" t="s">
        <v>14</v>
      </c>
      <c r="G1040" s="31">
        <v>0</v>
      </c>
      <c r="H1040" s="31">
        <v>1180730.25</v>
      </c>
      <c r="I1040" s="61" t="s">
        <v>15</v>
      </c>
    </row>
    <row r="1041" spans="1:9" x14ac:dyDescent="0.25">
      <c r="A1041" s="33" t="s">
        <v>248</v>
      </c>
      <c r="B1041" s="80" t="s">
        <v>961</v>
      </c>
      <c r="C1041" s="79" t="s">
        <v>1241</v>
      </c>
      <c r="D1041" s="18">
        <v>44972</v>
      </c>
      <c r="E1041" s="31">
        <v>1365010.28</v>
      </c>
      <c r="F1041" s="20" t="s">
        <v>14</v>
      </c>
      <c r="G1041" s="31">
        <v>0</v>
      </c>
      <c r="H1041" s="31">
        <v>1365010.28</v>
      </c>
      <c r="I1041" s="61" t="s">
        <v>15</v>
      </c>
    </row>
    <row r="1042" spans="1:9" x14ac:dyDescent="0.25">
      <c r="A1042" s="33" t="s">
        <v>248</v>
      </c>
      <c r="B1042" s="80" t="s">
        <v>961</v>
      </c>
      <c r="C1042" s="79" t="s">
        <v>1242</v>
      </c>
      <c r="D1042" s="18">
        <v>44980</v>
      </c>
      <c r="E1042" s="31">
        <v>1309428.75</v>
      </c>
      <c r="F1042" s="20" t="s">
        <v>14</v>
      </c>
      <c r="G1042" s="31">
        <v>0</v>
      </c>
      <c r="H1042" s="31">
        <v>1309428.75</v>
      </c>
      <c r="I1042" s="61" t="s">
        <v>15</v>
      </c>
    </row>
    <row r="1043" spans="1:9" x14ac:dyDescent="0.25">
      <c r="A1043" s="33" t="s">
        <v>248</v>
      </c>
      <c r="B1043" s="80" t="s">
        <v>961</v>
      </c>
      <c r="C1043" s="79" t="s">
        <v>1502</v>
      </c>
      <c r="D1043" s="18">
        <v>44999</v>
      </c>
      <c r="E1043" s="31">
        <v>550252.85</v>
      </c>
      <c r="F1043" s="20" t="s">
        <v>14</v>
      </c>
      <c r="G1043" s="31">
        <v>0</v>
      </c>
      <c r="H1043" s="31">
        <v>550252.85</v>
      </c>
      <c r="I1043" s="61" t="s">
        <v>15</v>
      </c>
    </row>
    <row r="1044" spans="1:9" x14ac:dyDescent="0.25">
      <c r="A1044" s="33" t="s">
        <v>248</v>
      </c>
      <c r="B1044" s="80" t="s">
        <v>961</v>
      </c>
      <c r="C1044" s="79" t="s">
        <v>1503</v>
      </c>
      <c r="D1044" s="18">
        <v>44999</v>
      </c>
      <c r="E1044" s="31">
        <v>504185</v>
      </c>
      <c r="F1044" s="20" t="s">
        <v>14</v>
      </c>
      <c r="G1044" s="31">
        <v>0</v>
      </c>
      <c r="H1044" s="31">
        <v>504185</v>
      </c>
      <c r="I1044" s="61" t="s">
        <v>15</v>
      </c>
    </row>
    <row r="1045" spans="1:9" x14ac:dyDescent="0.25">
      <c r="A1045" s="33" t="s">
        <v>248</v>
      </c>
      <c r="B1045" s="80" t="s">
        <v>961</v>
      </c>
      <c r="C1045" s="79" t="s">
        <v>1504</v>
      </c>
      <c r="D1045" s="18">
        <v>44999</v>
      </c>
      <c r="E1045" s="31">
        <v>524562.4</v>
      </c>
      <c r="F1045" s="20" t="s">
        <v>14</v>
      </c>
      <c r="G1045" s="31">
        <v>0</v>
      </c>
      <c r="H1045" s="31">
        <v>524562.4</v>
      </c>
      <c r="I1045" s="61" t="s">
        <v>15</v>
      </c>
    </row>
    <row r="1046" spans="1:9" x14ac:dyDescent="0.25">
      <c r="A1046" s="33" t="s">
        <v>248</v>
      </c>
      <c r="B1046" s="80" t="s">
        <v>961</v>
      </c>
      <c r="C1046" s="79" t="s">
        <v>1505</v>
      </c>
      <c r="D1046" s="18">
        <v>44999</v>
      </c>
      <c r="E1046" s="31">
        <v>789600</v>
      </c>
      <c r="F1046" s="20" t="s">
        <v>14</v>
      </c>
      <c r="G1046" s="31">
        <v>0</v>
      </c>
      <c r="H1046" s="31">
        <v>789600</v>
      </c>
      <c r="I1046" s="61" t="s">
        <v>15</v>
      </c>
    </row>
    <row r="1047" spans="1:9" x14ac:dyDescent="0.25">
      <c r="A1047" s="33" t="s">
        <v>248</v>
      </c>
      <c r="B1047" s="80" t="s">
        <v>961</v>
      </c>
      <c r="C1047" s="79" t="s">
        <v>1506</v>
      </c>
      <c r="D1047" s="18">
        <v>44999</v>
      </c>
      <c r="E1047" s="31">
        <v>1090298.33</v>
      </c>
      <c r="F1047" s="20" t="s">
        <v>14</v>
      </c>
      <c r="G1047" s="31">
        <v>0</v>
      </c>
      <c r="H1047" s="31">
        <v>1090298.33</v>
      </c>
      <c r="I1047" s="61" t="s">
        <v>15</v>
      </c>
    </row>
    <row r="1048" spans="1:9" x14ac:dyDescent="0.25">
      <c r="A1048" s="33" t="s">
        <v>248</v>
      </c>
      <c r="B1048" s="80" t="s">
        <v>961</v>
      </c>
      <c r="C1048" s="79" t="s">
        <v>1507</v>
      </c>
      <c r="D1048" s="18">
        <v>44999</v>
      </c>
      <c r="E1048" s="31">
        <v>700393.11</v>
      </c>
      <c r="F1048" s="20" t="s">
        <v>14</v>
      </c>
      <c r="G1048" s="31">
        <v>0</v>
      </c>
      <c r="H1048" s="31">
        <v>700393.11</v>
      </c>
      <c r="I1048" s="61" t="s">
        <v>15</v>
      </c>
    </row>
    <row r="1049" spans="1:9" x14ac:dyDescent="0.25">
      <c r="A1049" s="33" t="s">
        <v>248</v>
      </c>
      <c r="B1049" s="80" t="s">
        <v>961</v>
      </c>
      <c r="C1049" s="79" t="s">
        <v>1508</v>
      </c>
      <c r="D1049" s="18">
        <v>44999</v>
      </c>
      <c r="E1049" s="31">
        <v>716217.5</v>
      </c>
      <c r="F1049" s="20" t="s">
        <v>14</v>
      </c>
      <c r="G1049" s="31">
        <v>0</v>
      </c>
      <c r="H1049" s="31">
        <v>716217.5</v>
      </c>
      <c r="I1049" s="61" t="s">
        <v>15</v>
      </c>
    </row>
    <row r="1050" spans="1:9" x14ac:dyDescent="0.25">
      <c r="A1050" s="33" t="s">
        <v>248</v>
      </c>
      <c r="B1050" s="80" t="s">
        <v>961</v>
      </c>
      <c r="C1050" s="79" t="s">
        <v>1509</v>
      </c>
      <c r="D1050" s="18">
        <v>44999</v>
      </c>
      <c r="E1050" s="31">
        <v>1150419.92</v>
      </c>
      <c r="F1050" s="20" t="s">
        <v>14</v>
      </c>
      <c r="G1050" s="31">
        <v>0</v>
      </c>
      <c r="H1050" s="31">
        <v>1150419.92</v>
      </c>
      <c r="I1050" s="61" t="s">
        <v>15</v>
      </c>
    </row>
    <row r="1051" spans="1:9" x14ac:dyDescent="0.25">
      <c r="A1051" s="33" t="s">
        <v>248</v>
      </c>
      <c r="B1051" s="80" t="s">
        <v>961</v>
      </c>
      <c r="C1051" s="79" t="s">
        <v>1510</v>
      </c>
      <c r="D1051" s="18">
        <v>45000</v>
      </c>
      <c r="E1051" s="31">
        <v>356400</v>
      </c>
      <c r="F1051" s="20" t="s">
        <v>14</v>
      </c>
      <c r="G1051" s="31">
        <v>0</v>
      </c>
      <c r="H1051" s="31">
        <v>356400</v>
      </c>
      <c r="I1051" s="61" t="s">
        <v>15</v>
      </c>
    </row>
    <row r="1052" spans="1:9" x14ac:dyDescent="0.25">
      <c r="A1052" s="33" t="s">
        <v>992</v>
      </c>
      <c r="B1052" s="80" t="s">
        <v>961</v>
      </c>
      <c r="C1052" s="79" t="s">
        <v>1528</v>
      </c>
      <c r="D1052" s="18">
        <v>44998</v>
      </c>
      <c r="E1052" s="31">
        <v>1155852.5</v>
      </c>
      <c r="F1052" s="20" t="s">
        <v>14</v>
      </c>
      <c r="G1052" s="31">
        <v>0</v>
      </c>
      <c r="H1052" s="31">
        <v>1155852.5</v>
      </c>
      <c r="I1052" s="61" t="s">
        <v>15</v>
      </c>
    </row>
    <row r="1053" spans="1:9" x14ac:dyDescent="0.25">
      <c r="A1053" s="33" t="s">
        <v>992</v>
      </c>
      <c r="B1053" s="80" t="s">
        <v>961</v>
      </c>
      <c r="C1053" s="79" t="s">
        <v>1529</v>
      </c>
      <c r="D1053" s="18">
        <v>45000</v>
      </c>
      <c r="E1053" s="31">
        <v>686026.39</v>
      </c>
      <c r="F1053" s="20" t="s">
        <v>14</v>
      </c>
      <c r="G1053" s="31">
        <v>0</v>
      </c>
      <c r="H1053" s="31">
        <v>686026.39</v>
      </c>
      <c r="I1053" s="61" t="s">
        <v>15</v>
      </c>
    </row>
    <row r="1054" spans="1:9" x14ac:dyDescent="0.25">
      <c r="A1054" s="63" t="s">
        <v>445</v>
      </c>
      <c r="B1054" s="80" t="s">
        <v>961</v>
      </c>
      <c r="C1054" s="79" t="s">
        <v>998</v>
      </c>
      <c r="D1054" s="18">
        <v>44893</v>
      </c>
      <c r="E1054" s="31">
        <v>2553636.6</v>
      </c>
      <c r="F1054" s="20" t="s">
        <v>14</v>
      </c>
      <c r="G1054" s="31">
        <v>0</v>
      </c>
      <c r="H1054" s="31">
        <v>2553636.6</v>
      </c>
      <c r="I1054" s="61" t="s">
        <v>15</v>
      </c>
    </row>
    <row r="1055" spans="1:9" x14ac:dyDescent="0.25">
      <c r="A1055" s="63" t="s">
        <v>445</v>
      </c>
      <c r="B1055" s="80" t="s">
        <v>961</v>
      </c>
      <c r="C1055" s="79" t="s">
        <v>1243</v>
      </c>
      <c r="D1055" s="18">
        <v>44985</v>
      </c>
      <c r="E1055" s="31">
        <v>1886760</v>
      </c>
      <c r="F1055" s="20" t="s">
        <v>14</v>
      </c>
      <c r="G1055" s="31">
        <v>0</v>
      </c>
      <c r="H1055" s="31">
        <v>1886760</v>
      </c>
      <c r="I1055" s="61" t="s">
        <v>15</v>
      </c>
    </row>
    <row r="1056" spans="1:9" x14ac:dyDescent="0.25">
      <c r="A1056" s="63" t="s">
        <v>445</v>
      </c>
      <c r="B1056" s="80" t="s">
        <v>961</v>
      </c>
      <c r="C1056" s="79" t="s">
        <v>1530</v>
      </c>
      <c r="D1056" s="18">
        <v>44994</v>
      </c>
      <c r="E1056" s="31">
        <v>697545</v>
      </c>
      <c r="F1056" s="20" t="s">
        <v>14</v>
      </c>
      <c r="G1056" s="31">
        <v>0</v>
      </c>
      <c r="H1056" s="31">
        <v>697545</v>
      </c>
      <c r="I1056" s="61" t="s">
        <v>15</v>
      </c>
    </row>
    <row r="1057" spans="1:9" x14ac:dyDescent="0.25">
      <c r="A1057" s="63" t="s">
        <v>738</v>
      </c>
      <c r="B1057" s="80" t="s">
        <v>961</v>
      </c>
      <c r="C1057" s="79" t="s">
        <v>999</v>
      </c>
      <c r="D1057" s="18">
        <v>44896</v>
      </c>
      <c r="E1057" s="31">
        <v>1083672.8799999999</v>
      </c>
      <c r="F1057" s="20" t="s">
        <v>14</v>
      </c>
      <c r="G1057" s="31">
        <v>0</v>
      </c>
      <c r="H1057" s="31">
        <v>1083672.8799999999</v>
      </c>
      <c r="I1057" s="61" t="s">
        <v>15</v>
      </c>
    </row>
    <row r="1058" spans="1:9" x14ac:dyDescent="0.25">
      <c r="A1058" s="63" t="s">
        <v>738</v>
      </c>
      <c r="B1058" s="80" t="s">
        <v>961</v>
      </c>
      <c r="C1058" s="79" t="s">
        <v>1244</v>
      </c>
      <c r="D1058" s="18">
        <v>44959</v>
      </c>
      <c r="E1058" s="31">
        <v>2139831.31</v>
      </c>
      <c r="F1058" s="20" t="s">
        <v>14</v>
      </c>
      <c r="G1058" s="31">
        <v>0</v>
      </c>
      <c r="H1058" s="31">
        <v>2139831.31</v>
      </c>
      <c r="I1058" s="61" t="s">
        <v>15</v>
      </c>
    </row>
    <row r="1059" spans="1:9" x14ac:dyDescent="0.25">
      <c r="A1059" s="63" t="s">
        <v>738</v>
      </c>
      <c r="B1059" s="80" t="s">
        <v>961</v>
      </c>
      <c r="C1059" s="79" t="s">
        <v>1245</v>
      </c>
      <c r="D1059" s="18">
        <v>44980</v>
      </c>
      <c r="E1059" s="31">
        <v>446758.24</v>
      </c>
      <c r="F1059" s="20" t="s">
        <v>14</v>
      </c>
      <c r="G1059" s="31">
        <v>0</v>
      </c>
      <c r="H1059" s="31">
        <v>446758.24</v>
      </c>
      <c r="I1059" s="61" t="s">
        <v>15</v>
      </c>
    </row>
    <row r="1060" spans="1:9" x14ac:dyDescent="0.25">
      <c r="A1060" s="33" t="s">
        <v>157</v>
      </c>
      <c r="B1060" s="80" t="s">
        <v>961</v>
      </c>
      <c r="C1060" s="79" t="s">
        <v>1532</v>
      </c>
      <c r="D1060" s="18">
        <v>44994</v>
      </c>
      <c r="E1060" s="31">
        <v>1117840.9099999999</v>
      </c>
      <c r="F1060" s="20" t="s">
        <v>14</v>
      </c>
      <c r="G1060" s="31">
        <v>0</v>
      </c>
      <c r="H1060" s="31">
        <v>1117840.9099999999</v>
      </c>
      <c r="I1060" s="61" t="s">
        <v>15</v>
      </c>
    </row>
    <row r="1061" spans="1:9" x14ac:dyDescent="0.25">
      <c r="A1061" s="33" t="s">
        <v>157</v>
      </c>
      <c r="B1061" s="80" t="s">
        <v>961</v>
      </c>
      <c r="C1061" s="79" t="s">
        <v>1531</v>
      </c>
      <c r="D1061" s="18">
        <v>44998</v>
      </c>
      <c r="E1061" s="31">
        <v>2993907.98</v>
      </c>
      <c r="F1061" s="20" t="s">
        <v>14</v>
      </c>
      <c r="G1061" s="31">
        <v>0</v>
      </c>
      <c r="H1061" s="31">
        <v>2993907.98</v>
      </c>
      <c r="I1061" s="61" t="s">
        <v>15</v>
      </c>
    </row>
    <row r="1062" spans="1:9" x14ac:dyDescent="0.25">
      <c r="A1062" s="33" t="s">
        <v>157</v>
      </c>
      <c r="B1062" s="80" t="s">
        <v>961</v>
      </c>
      <c r="C1062" s="79" t="s">
        <v>1002</v>
      </c>
      <c r="D1062" s="18">
        <v>44874</v>
      </c>
      <c r="E1062" s="31">
        <v>3154201.27</v>
      </c>
      <c r="F1062" s="20" t="s">
        <v>14</v>
      </c>
      <c r="G1062" s="31">
        <v>0</v>
      </c>
      <c r="H1062" s="31">
        <v>3154201.27</v>
      </c>
      <c r="I1062" s="61" t="s">
        <v>15</v>
      </c>
    </row>
    <row r="1063" spans="1:9" x14ac:dyDescent="0.25">
      <c r="A1063" s="33" t="s">
        <v>157</v>
      </c>
      <c r="B1063" s="80" t="s">
        <v>961</v>
      </c>
      <c r="C1063" s="79" t="s">
        <v>1533</v>
      </c>
      <c r="D1063" s="18">
        <v>44999</v>
      </c>
      <c r="E1063" s="31">
        <v>325080</v>
      </c>
      <c r="F1063" s="20" t="s">
        <v>14</v>
      </c>
      <c r="G1063" s="31">
        <v>0</v>
      </c>
      <c r="H1063" s="31">
        <v>325080</v>
      </c>
      <c r="I1063" s="61" t="s">
        <v>15</v>
      </c>
    </row>
    <row r="1064" spans="1:9" x14ac:dyDescent="0.25">
      <c r="A1064" s="33" t="s">
        <v>157</v>
      </c>
      <c r="B1064" s="80" t="s">
        <v>961</v>
      </c>
      <c r="C1064" s="79" t="s">
        <v>1534</v>
      </c>
      <c r="D1064" s="18">
        <v>44999</v>
      </c>
      <c r="E1064" s="31">
        <v>772376.03</v>
      </c>
      <c r="F1064" s="20" t="s">
        <v>14</v>
      </c>
      <c r="G1064" s="31">
        <v>0</v>
      </c>
      <c r="H1064" s="31">
        <v>772376.03</v>
      </c>
      <c r="I1064" s="61" t="s">
        <v>15</v>
      </c>
    </row>
    <row r="1065" spans="1:9" x14ac:dyDescent="0.25">
      <c r="A1065" s="33" t="s">
        <v>157</v>
      </c>
      <c r="B1065" s="80" t="s">
        <v>961</v>
      </c>
      <c r="C1065" s="79" t="s">
        <v>1535</v>
      </c>
      <c r="D1065" s="18">
        <v>44999</v>
      </c>
      <c r="E1065" s="31">
        <v>695707.5</v>
      </c>
      <c r="F1065" s="20" t="s">
        <v>14</v>
      </c>
      <c r="G1065" s="31">
        <v>0</v>
      </c>
      <c r="H1065" s="31">
        <v>695707.5</v>
      </c>
      <c r="I1065" s="61" t="s">
        <v>15</v>
      </c>
    </row>
    <row r="1066" spans="1:9" x14ac:dyDescent="0.25">
      <c r="A1066" s="33" t="s">
        <v>157</v>
      </c>
      <c r="B1066" s="80" t="s">
        <v>961</v>
      </c>
      <c r="C1066" s="79" t="s">
        <v>1536</v>
      </c>
      <c r="D1066" s="18">
        <v>44999</v>
      </c>
      <c r="E1066" s="31">
        <v>1233955.99</v>
      </c>
      <c r="F1066" s="20" t="s">
        <v>14</v>
      </c>
      <c r="G1066" s="31">
        <v>0</v>
      </c>
      <c r="H1066" s="31">
        <v>1233955.99</v>
      </c>
      <c r="I1066" s="61" t="s">
        <v>15</v>
      </c>
    </row>
    <row r="1067" spans="1:9" x14ac:dyDescent="0.25">
      <c r="A1067" s="33" t="s">
        <v>157</v>
      </c>
      <c r="B1067" s="80" t="s">
        <v>961</v>
      </c>
      <c r="C1067" s="79" t="s">
        <v>1537</v>
      </c>
      <c r="D1067" s="18">
        <v>44999</v>
      </c>
      <c r="E1067" s="31">
        <v>305614.09999999998</v>
      </c>
      <c r="F1067" s="20" t="s">
        <v>14</v>
      </c>
      <c r="G1067" s="31">
        <v>0</v>
      </c>
      <c r="H1067" s="31">
        <v>305614.09999999998</v>
      </c>
      <c r="I1067" s="61" t="s">
        <v>15</v>
      </c>
    </row>
    <row r="1068" spans="1:9" x14ac:dyDescent="0.25">
      <c r="A1068" s="33" t="s">
        <v>157</v>
      </c>
      <c r="B1068" s="80" t="s">
        <v>961</v>
      </c>
      <c r="C1068" s="79" t="s">
        <v>1538</v>
      </c>
      <c r="D1068" s="18">
        <v>44999</v>
      </c>
      <c r="E1068" s="31">
        <v>1511833.5</v>
      </c>
      <c r="F1068" s="20" t="s">
        <v>14</v>
      </c>
      <c r="G1068" s="31">
        <v>0</v>
      </c>
      <c r="H1068" s="31">
        <v>1511833.5</v>
      </c>
      <c r="I1068" s="61" t="s">
        <v>15</v>
      </c>
    </row>
    <row r="1069" spans="1:9" x14ac:dyDescent="0.25">
      <c r="A1069" s="33" t="s">
        <v>157</v>
      </c>
      <c r="B1069" s="80" t="s">
        <v>961</v>
      </c>
      <c r="C1069" s="79" t="s">
        <v>1539</v>
      </c>
      <c r="D1069" s="18">
        <v>45000</v>
      </c>
      <c r="E1069" s="31">
        <v>1331306.1000000001</v>
      </c>
      <c r="F1069" s="20" t="s">
        <v>14</v>
      </c>
      <c r="G1069" s="31">
        <v>0</v>
      </c>
      <c r="H1069" s="31">
        <v>1331306.1000000001</v>
      </c>
      <c r="I1069" s="61" t="s">
        <v>15</v>
      </c>
    </row>
    <row r="1070" spans="1:9" x14ac:dyDescent="0.25">
      <c r="A1070" s="33" t="s">
        <v>157</v>
      </c>
      <c r="B1070" s="80" t="s">
        <v>961</v>
      </c>
      <c r="C1070" s="79" t="s">
        <v>1246</v>
      </c>
      <c r="D1070" s="18">
        <v>44970</v>
      </c>
      <c r="E1070" s="31">
        <v>1180892.8600000001</v>
      </c>
      <c r="F1070" s="20" t="s">
        <v>14</v>
      </c>
      <c r="G1070" s="31">
        <v>0</v>
      </c>
      <c r="H1070" s="31">
        <v>1180892.8600000001</v>
      </c>
      <c r="I1070" s="61" t="s">
        <v>15</v>
      </c>
    </row>
    <row r="1071" spans="1:9" x14ac:dyDescent="0.25">
      <c r="A1071" s="33" t="s">
        <v>157</v>
      </c>
      <c r="B1071" s="80" t="s">
        <v>961</v>
      </c>
      <c r="C1071" s="79" t="s">
        <v>1247</v>
      </c>
      <c r="D1071" s="18">
        <v>44980</v>
      </c>
      <c r="E1071" s="31">
        <v>2346157.7999999998</v>
      </c>
      <c r="F1071" s="20" t="s">
        <v>14</v>
      </c>
      <c r="G1071" s="31">
        <v>0</v>
      </c>
      <c r="H1071" s="31">
        <v>2346157.7999999998</v>
      </c>
      <c r="I1071" s="61" t="s">
        <v>15</v>
      </c>
    </row>
    <row r="1072" spans="1:9" x14ac:dyDescent="0.25">
      <c r="A1072" s="33" t="s">
        <v>1549</v>
      </c>
      <c r="B1072" s="80" t="s">
        <v>961</v>
      </c>
      <c r="C1072" s="79" t="s">
        <v>1550</v>
      </c>
      <c r="D1072" s="18">
        <v>45016</v>
      </c>
      <c r="E1072" s="31">
        <v>703427.38</v>
      </c>
      <c r="F1072" s="20" t="s">
        <v>14</v>
      </c>
      <c r="G1072" s="31">
        <v>0</v>
      </c>
      <c r="H1072" s="31">
        <v>703427.38</v>
      </c>
      <c r="I1072" s="61" t="s">
        <v>15</v>
      </c>
    </row>
    <row r="1073" spans="1:9" x14ac:dyDescent="0.25">
      <c r="A1073" s="33" t="s">
        <v>1549</v>
      </c>
      <c r="B1073" s="80" t="s">
        <v>961</v>
      </c>
      <c r="C1073" s="79" t="s">
        <v>1551</v>
      </c>
      <c r="D1073" s="18">
        <v>45016</v>
      </c>
      <c r="E1073" s="31">
        <v>758868.88</v>
      </c>
      <c r="F1073" s="20" t="s">
        <v>14</v>
      </c>
      <c r="G1073" s="31">
        <v>0</v>
      </c>
      <c r="H1073" s="31">
        <v>758868.88</v>
      </c>
      <c r="I1073" s="61" t="s">
        <v>15</v>
      </c>
    </row>
    <row r="1074" spans="1:9" x14ac:dyDescent="0.25">
      <c r="A1074" s="33" t="s">
        <v>1013</v>
      </c>
      <c r="B1074" s="80" t="s">
        <v>961</v>
      </c>
      <c r="C1074" s="79" t="s">
        <v>1511</v>
      </c>
      <c r="D1074" s="18">
        <v>44999</v>
      </c>
      <c r="E1074" s="31">
        <v>448317</v>
      </c>
      <c r="F1074" s="20" t="s">
        <v>14</v>
      </c>
      <c r="G1074" s="31">
        <v>0</v>
      </c>
      <c r="H1074" s="31">
        <v>448317</v>
      </c>
      <c r="I1074" s="61" t="s">
        <v>21</v>
      </c>
    </row>
    <row r="1075" spans="1:9" x14ac:dyDescent="0.25">
      <c r="A1075" s="33" t="s">
        <v>1013</v>
      </c>
      <c r="B1075" s="80" t="s">
        <v>961</v>
      </c>
      <c r="C1075" s="79" t="s">
        <v>1019</v>
      </c>
      <c r="D1075" s="18">
        <v>44893</v>
      </c>
      <c r="E1075" s="31">
        <v>237500</v>
      </c>
      <c r="F1075" s="20" t="s">
        <v>14</v>
      </c>
      <c r="G1075" s="31">
        <v>0</v>
      </c>
      <c r="H1075" s="31">
        <v>237500</v>
      </c>
      <c r="I1075" s="61" t="s">
        <v>15</v>
      </c>
    </row>
    <row r="1076" spans="1:9" x14ac:dyDescent="0.25">
      <c r="A1076" s="33" t="s">
        <v>1013</v>
      </c>
      <c r="B1076" s="80" t="s">
        <v>961</v>
      </c>
      <c r="C1076" s="79" t="s">
        <v>1020</v>
      </c>
      <c r="D1076" s="18">
        <v>44893</v>
      </c>
      <c r="E1076" s="31">
        <v>1100880</v>
      </c>
      <c r="F1076" s="20" t="s">
        <v>14</v>
      </c>
      <c r="G1076" s="31">
        <v>0</v>
      </c>
      <c r="H1076" s="31">
        <v>1100880</v>
      </c>
      <c r="I1076" s="61" t="s">
        <v>15</v>
      </c>
    </row>
    <row r="1077" spans="1:9" x14ac:dyDescent="0.25">
      <c r="A1077" s="33" t="s">
        <v>1013</v>
      </c>
      <c r="B1077" s="80" t="s">
        <v>961</v>
      </c>
      <c r="C1077" s="79" t="s">
        <v>1248</v>
      </c>
      <c r="D1077" s="18">
        <v>44959</v>
      </c>
      <c r="E1077" s="31">
        <v>1206068</v>
      </c>
      <c r="F1077" s="20" t="s">
        <v>14</v>
      </c>
      <c r="G1077" s="31">
        <v>0</v>
      </c>
      <c r="H1077" s="31">
        <v>1206068</v>
      </c>
      <c r="I1077" s="61" t="s">
        <v>15</v>
      </c>
    </row>
    <row r="1078" spans="1:9" x14ac:dyDescent="0.25">
      <c r="A1078" s="33" t="s">
        <v>1013</v>
      </c>
      <c r="B1078" s="80" t="s">
        <v>961</v>
      </c>
      <c r="C1078" s="79" t="s">
        <v>1249</v>
      </c>
      <c r="D1078" s="18">
        <v>44959</v>
      </c>
      <c r="E1078" s="31">
        <v>386672</v>
      </c>
      <c r="F1078" s="20" t="s">
        <v>14</v>
      </c>
      <c r="G1078" s="31">
        <v>0</v>
      </c>
      <c r="H1078" s="31">
        <v>386672</v>
      </c>
      <c r="I1078" s="61" t="s">
        <v>15</v>
      </c>
    </row>
    <row r="1079" spans="1:9" x14ac:dyDescent="0.25">
      <c r="A1079" s="33" t="s">
        <v>1013</v>
      </c>
      <c r="B1079" s="80" t="s">
        <v>961</v>
      </c>
      <c r="C1079" s="79" t="s">
        <v>1250</v>
      </c>
      <c r="D1079" s="18">
        <v>44970</v>
      </c>
      <c r="E1079" s="31">
        <v>269655.86</v>
      </c>
      <c r="F1079" s="20" t="s">
        <v>14</v>
      </c>
      <c r="G1079" s="31">
        <v>0</v>
      </c>
      <c r="H1079" s="31">
        <v>269655.86</v>
      </c>
      <c r="I1079" s="61" t="s">
        <v>15</v>
      </c>
    </row>
    <row r="1080" spans="1:9" x14ac:dyDescent="0.25">
      <c r="A1080" s="33" t="s">
        <v>1013</v>
      </c>
      <c r="B1080" s="80" t="s">
        <v>961</v>
      </c>
      <c r="C1080" s="79" t="s">
        <v>1251</v>
      </c>
      <c r="D1080" s="18">
        <v>44970</v>
      </c>
      <c r="E1080" s="31">
        <v>154505.57</v>
      </c>
      <c r="F1080" s="20" t="s">
        <v>14</v>
      </c>
      <c r="G1080" s="31">
        <v>0</v>
      </c>
      <c r="H1080" s="31">
        <v>154505.57</v>
      </c>
      <c r="I1080" s="61" t="s">
        <v>15</v>
      </c>
    </row>
    <row r="1081" spans="1:9" x14ac:dyDescent="0.25">
      <c r="A1081" s="33" t="s">
        <v>1253</v>
      </c>
      <c r="B1081" s="80" t="s">
        <v>961</v>
      </c>
      <c r="C1081" s="79" t="s">
        <v>1252</v>
      </c>
      <c r="D1081" s="18">
        <v>44959</v>
      </c>
      <c r="E1081" s="31">
        <v>939004.87</v>
      </c>
      <c r="F1081" s="20" t="s">
        <v>14</v>
      </c>
      <c r="G1081" s="31">
        <v>0</v>
      </c>
      <c r="H1081" s="31">
        <v>939004.87</v>
      </c>
      <c r="I1081" s="61" t="s">
        <v>15</v>
      </c>
    </row>
    <row r="1082" spans="1:9" x14ac:dyDescent="0.25">
      <c r="A1082" s="33" t="s">
        <v>1253</v>
      </c>
      <c r="B1082" s="80" t="s">
        <v>961</v>
      </c>
      <c r="C1082" s="79" t="s">
        <v>1524</v>
      </c>
      <c r="D1082" s="18">
        <v>44994</v>
      </c>
      <c r="E1082" s="31">
        <v>2965836.08</v>
      </c>
      <c r="F1082" s="20" t="s">
        <v>14</v>
      </c>
      <c r="G1082" s="31">
        <v>0</v>
      </c>
      <c r="H1082" s="31">
        <v>2965836.08</v>
      </c>
      <c r="I1082" s="61" t="s">
        <v>15</v>
      </c>
    </row>
    <row r="1083" spans="1:9" x14ac:dyDescent="0.25">
      <c r="A1083" s="33" t="s">
        <v>486</v>
      </c>
      <c r="B1083" s="80" t="s">
        <v>961</v>
      </c>
      <c r="C1083" s="79" t="s">
        <v>1254</v>
      </c>
      <c r="D1083" s="18">
        <v>44959</v>
      </c>
      <c r="E1083" s="31">
        <v>795294</v>
      </c>
      <c r="F1083" s="20" t="s">
        <v>14</v>
      </c>
      <c r="G1083" s="31">
        <v>0</v>
      </c>
      <c r="H1083" s="31">
        <v>795294</v>
      </c>
      <c r="I1083" s="61" t="s">
        <v>15</v>
      </c>
    </row>
    <row r="1084" spans="1:9" x14ac:dyDescent="0.25">
      <c r="A1084" s="33" t="s">
        <v>1256</v>
      </c>
      <c r="B1084" s="80" t="s">
        <v>961</v>
      </c>
      <c r="C1084" s="79" t="s">
        <v>1255</v>
      </c>
      <c r="D1084" s="18">
        <v>44958</v>
      </c>
      <c r="E1084" s="31">
        <v>911796.67</v>
      </c>
      <c r="F1084" s="20" t="s">
        <v>14</v>
      </c>
      <c r="G1084" s="31">
        <v>0</v>
      </c>
      <c r="H1084" s="31">
        <v>911796.67</v>
      </c>
      <c r="I1084" s="61" t="s">
        <v>15</v>
      </c>
    </row>
    <row r="1085" spans="1:9" ht="15.75" x14ac:dyDescent="0.25">
      <c r="A1085" s="41"/>
      <c r="B1085" s="306" t="s">
        <v>1023</v>
      </c>
      <c r="C1085" s="306"/>
      <c r="D1085" s="306"/>
      <c r="E1085" s="253">
        <f>SUM(E1022:E1084)</f>
        <v>73225210.460000023</v>
      </c>
      <c r="F1085" s="253"/>
      <c r="G1085" s="253">
        <f>SUM(G1022:G1084)</f>
        <v>0</v>
      </c>
      <c r="H1085" s="253">
        <f>SUM(H1022:H1084)</f>
        <v>73225210.460000023</v>
      </c>
      <c r="I1085" s="250"/>
    </row>
    <row r="1086" spans="1:9" ht="15.75" x14ac:dyDescent="0.25">
      <c r="A1086" s="95"/>
      <c r="B1086" s="95"/>
      <c r="C1086" s="42"/>
      <c r="D1086" s="42"/>
      <c r="E1086" s="49"/>
      <c r="F1086" s="49"/>
      <c r="G1086" s="41"/>
      <c r="H1086" s="41"/>
      <c r="I1086" s="41"/>
    </row>
    <row r="1087" spans="1:9" ht="15.75" x14ac:dyDescent="0.25">
      <c r="A1087" s="265"/>
      <c r="B1087" s="95"/>
      <c r="C1087" s="42"/>
      <c r="D1087" s="42"/>
      <c r="E1087" s="49"/>
      <c r="F1087" s="49"/>
      <c r="G1087" s="41"/>
      <c r="H1087" s="41"/>
      <c r="I1087" s="41"/>
    </row>
    <row r="1088" spans="1:9" ht="15" customHeight="1" x14ac:dyDescent="0.25">
      <c r="A1088" s="265"/>
      <c r="B1088" s="298" t="s">
        <v>1024</v>
      </c>
      <c r="C1088" s="298"/>
      <c r="D1088" s="298"/>
      <c r="E1088" s="115">
        <f>SUM(E1085+E986+E899+E862+E640)</f>
        <v>873238821.44000006</v>
      </c>
      <c r="F1088" s="115"/>
      <c r="G1088" s="115">
        <f>SUM(G1085+G986+G899+G862+G640)</f>
        <v>56090437.25</v>
      </c>
      <c r="H1088" s="115">
        <f>SUM(H1085+H986+H899+H862+H640)</f>
        <v>817148384.16000009</v>
      </c>
      <c r="I1088" s="115"/>
    </row>
    <row r="1089" spans="1:9" ht="15" customHeight="1" x14ac:dyDescent="0.25">
      <c r="A1089" s="265"/>
      <c r="B1089" s="298"/>
      <c r="C1089" s="298"/>
      <c r="D1089" s="298"/>
      <c r="E1089" s="300">
        <f>H1088</f>
        <v>817148384.16000009</v>
      </c>
      <c r="F1089" s="294"/>
      <c r="G1089" s="294"/>
      <c r="H1089" s="294"/>
      <c r="I1089" s="294"/>
    </row>
    <row r="1090" spans="1:9" ht="15.75" customHeight="1" thickBot="1" x14ac:dyDescent="0.3">
      <c r="A1090" s="265"/>
      <c r="B1090" s="298"/>
      <c r="C1090" s="298"/>
      <c r="D1090" s="298"/>
      <c r="E1090" s="301"/>
      <c r="F1090" s="294"/>
      <c r="G1090" s="294"/>
      <c r="H1090" s="294"/>
      <c r="I1090" s="294"/>
    </row>
    <row r="1091" spans="1:9" ht="15.75" thickTop="1" x14ac:dyDescent="0.25">
      <c r="A1091" s="265"/>
      <c r="B1091" s="295"/>
      <c r="C1091" s="295"/>
      <c r="D1091" s="295"/>
      <c r="E1091" s="295"/>
      <c r="F1091" s="295"/>
      <c r="G1091" s="295"/>
      <c r="H1091" s="295"/>
      <c r="I1091" s="295"/>
    </row>
    <row r="1092" spans="1:9" x14ac:dyDescent="0.25">
      <c r="A1092" s="265"/>
      <c r="B1092" s="295"/>
      <c r="C1092" s="295"/>
      <c r="D1092" s="295"/>
      <c r="E1092" s="295"/>
      <c r="F1092" s="295"/>
      <c r="G1092" s="295"/>
      <c r="H1092" s="295"/>
      <c r="I1092" s="295"/>
    </row>
    <row r="1093" spans="1:9" x14ac:dyDescent="0.25">
      <c r="A1093" s="265"/>
      <c r="B1093" s="295"/>
      <c r="C1093" s="295"/>
      <c r="D1093" s="295"/>
      <c r="E1093" s="295"/>
      <c r="F1093" s="295"/>
      <c r="G1093" s="295"/>
      <c r="H1093" s="295"/>
      <c r="I1093" s="295"/>
    </row>
    <row r="1094" spans="1:9" ht="16.5" x14ac:dyDescent="0.3">
      <c r="A1094" s="116" t="s">
        <v>1025</v>
      </c>
      <c r="B1094" s="117"/>
      <c r="C1094" s="117"/>
      <c r="D1094" s="118"/>
      <c r="E1094" s="117" t="s">
        <v>1026</v>
      </c>
      <c r="F1094" s="117"/>
      <c r="G1094" s="117"/>
      <c r="H1094" s="117"/>
      <c r="I1094" s="117"/>
    </row>
    <row r="1095" spans="1:9" ht="16.5" x14ac:dyDescent="0.3">
      <c r="A1095" s="119" t="s">
        <v>1027</v>
      </c>
      <c r="B1095" s="120"/>
      <c r="C1095" s="118"/>
      <c r="D1095" s="118"/>
      <c r="E1095" s="296" t="s">
        <v>1028</v>
      </c>
      <c r="F1095" s="296"/>
      <c r="G1095" s="296"/>
      <c r="H1095" s="121"/>
      <c r="I1095" s="121"/>
    </row>
    <row r="1096" spans="1:9" ht="16.5" x14ac:dyDescent="0.3">
      <c r="A1096" s="122"/>
      <c r="B1096" s="305"/>
      <c r="C1096" s="305"/>
      <c r="D1096" s="305"/>
      <c r="E1096" s="297"/>
      <c r="F1096" s="297"/>
      <c r="G1096" s="297"/>
      <c r="H1096" s="297"/>
      <c r="I1096" s="297"/>
    </row>
    <row r="1097" spans="1:9" ht="16.5" x14ac:dyDescent="0.3">
      <c r="A1097" s="266"/>
      <c r="B1097" s="274" t="s">
        <v>1029</v>
      </c>
      <c r="C1097" s="274"/>
      <c r="D1097" s="274"/>
      <c r="E1097" s="274"/>
      <c r="F1097" s="120"/>
      <c r="G1097" s="120"/>
      <c r="H1097" s="120"/>
      <c r="I1097" s="120"/>
    </row>
    <row r="1098" spans="1:9" ht="16.5" x14ac:dyDescent="0.3">
      <c r="A1098" s="266"/>
      <c r="B1098" s="268" t="s">
        <v>1030</v>
      </c>
      <c r="C1098" s="268"/>
      <c r="D1098" s="268"/>
      <c r="E1098" s="268"/>
      <c r="F1098" s="120"/>
      <c r="G1098" s="120"/>
      <c r="H1098" s="120"/>
      <c r="I1098" s="120"/>
    </row>
  </sheetData>
  <sortState xmlns:xlrd2="http://schemas.microsoft.com/office/spreadsheetml/2017/richdata2" ref="A927:I985">
    <sortCondition ref="A927:A985"/>
  </sortState>
  <mergeCells count="16">
    <mergeCell ref="B1096:D1096"/>
    <mergeCell ref="E1096:I1096"/>
    <mergeCell ref="A1097:A1098"/>
    <mergeCell ref="B1097:E1097"/>
    <mergeCell ref="B1098:E1098"/>
    <mergeCell ref="E1089:E1090"/>
    <mergeCell ref="F1089:I1090"/>
    <mergeCell ref="B1091:I1093"/>
    <mergeCell ref="A1:I11"/>
    <mergeCell ref="E1095:G1095"/>
    <mergeCell ref="B1085:D1085"/>
    <mergeCell ref="B986:D986"/>
    <mergeCell ref="B862:D862"/>
    <mergeCell ref="B640:D640"/>
    <mergeCell ref="A1087:A1093"/>
    <mergeCell ref="B1088:D1090"/>
  </mergeCells>
  <phoneticPr fontId="38" type="noConversion"/>
  <pageMargins left="0.70866141732283472" right="0.15748031496062992" top="0.74803149606299213" bottom="0.74803149606299213" header="0.31496062992125984" footer="0.31496062992125984"/>
  <pageSetup scale="70" orientation="landscape" horizontalDpi="4294967295" verticalDpi="4294967295" r:id="rId1"/>
  <headerFooter>
    <oddFooter>&amp;C&amp;P de 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Dic.2022, Cta. X Pagar</vt:lpstr>
      <vt:lpstr>Dic.2022, Cta. X Pagar con Pago</vt:lpstr>
      <vt:lpstr>Enero2023, Cta. X Pagar</vt:lpstr>
      <vt:lpstr>Enero2023, Cta. X Pagar con Pag</vt:lpstr>
      <vt:lpstr>Feb.2023, Cta. X Pagar</vt:lpstr>
      <vt:lpstr>Feb.2023, Cta. X Pagar con Pago</vt:lpstr>
      <vt:lpstr>Marzo 2023, Cta. X Pagar</vt:lpstr>
      <vt:lpstr>Marzo2023,Cta. X Pagar con 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Jose Acevedo Luciano</dc:creator>
  <cp:lastModifiedBy>Oscar Valdez Guillen</cp:lastModifiedBy>
  <cp:lastPrinted>2023-04-11T18:54:03Z</cp:lastPrinted>
  <dcterms:created xsi:type="dcterms:W3CDTF">2023-02-14T15:11:46Z</dcterms:created>
  <dcterms:modified xsi:type="dcterms:W3CDTF">2023-04-11T19:48:29Z</dcterms:modified>
</cp:coreProperties>
</file>