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Eur" sheetId="1" r:id="rId1"/>
  </sheets>
  <definedNames/>
  <calcPr fullCalcOnLoad="1"/>
</workbook>
</file>

<file path=xl/sharedStrings.xml><?xml version="1.0" encoding="utf-8"?>
<sst xmlns="http://schemas.openxmlformats.org/spreadsheetml/2006/main" count="103" uniqueCount="79">
  <si>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</si>
  <si>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</si>
  <si>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</si>
  <si>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</si>
  <si>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</si>
  <si>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</si>
  <si>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</si>
  <si>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</si>
  <si>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</si>
  <si>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</si>
  <si>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</si>
  <si>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Euros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</si>
  <si>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</si>
  <si>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</si>
  <si>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</si>
  <si>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</si>
  <si>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</si>
  <si>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</si>
  <si>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</si>
  <si>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</si>
  <si>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</si>
  <si>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</si>
  <si>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</si>
  <si>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</si>
  <si>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</si>
  <si>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rFont val="Times New Roman"/>
        <family val="1"/>
      </rPr>
      <t xml:space="preserve">BANCO CENTRAL DE LA REP. DOM, </t>
    </r>
    <r>
      <rPr>
        <sz val="8"/>
        <rFont val="Times New Roman"/>
        <family val="1"/>
      </rPr>
      <t>CARGOS POR SERVICIOS BANCARIOS</t>
    </r>
  </si>
  <si>
    <t>Del 1ero al 30 de Abril 2023</t>
  </si>
  <si>
    <t>17/4/2023</t>
  </si>
  <si>
    <t>20/4/2023</t>
  </si>
  <si>
    <t>24/4/2023</t>
  </si>
  <si>
    <t>30/4/2023</t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</si>
  <si>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RD$ 40,280,527.24.</t>
    </r>
  </si>
  <si>
    <r>
      <rPr>
        <b/>
        <sz val="8"/>
        <color indexed="8"/>
        <rFont val="Segoe UI"/>
        <family val="2"/>
      </rPr>
      <t xml:space="preserve">CAMPUS-FRANCES, PAGO TOTAL </t>
    </r>
    <r>
      <rPr>
        <sz val="8"/>
        <color indexed="8"/>
        <rFont val="Segoe UI"/>
        <family val="2"/>
      </rPr>
      <t>DE LA FACTURA CORRESPONDIENTE A LA MATRICULACIÓN  DE  VEINTIÚN (21) BECARIOS, DE MAESTRIA, MEDIANTE EL CALIOPE/MESCYT, MENOS UN DESCUENTO DE (21,528.30) SALDO A NUESTRO FAVOR, PERIODO ACADEMICO 2022-2023.(FRANCIA)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</si>
  <si>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RD$ 29,924,020.48.</t>
    </r>
  </si>
  <si>
    <r>
      <rPr>
        <b/>
        <sz val="8"/>
        <color indexed="8"/>
        <rFont val="Segoe UI"/>
        <family val="2"/>
      </rPr>
      <t>UNIVERSIDAD CAMILO JOSE CELA,</t>
    </r>
    <r>
      <rPr>
        <sz val="8"/>
        <color indexed="8"/>
        <rFont val="Segoe UI"/>
        <family val="2"/>
      </rPr>
      <t xml:space="preserve"> PAGO CUOTA 4/4 DE LA FACTURA NO. VAR0002555 D/F 31/08/2022,  CORRESPONDIENTE A LA MATRICULACIÓN  DE CUARENTA (40) ESTUDIANTES, BECADOS EN EL EXTRANJERO.(ESPAÑA)</t>
    </r>
  </si>
  <si>
    <r>
      <rPr>
        <b/>
        <sz val="8"/>
        <color indexed="8"/>
        <rFont val="Segoe UI"/>
        <family val="2"/>
      </rPr>
      <t>INSTITUTO INTERNACIONAL DE ESTUDIOS EN SEGURIDAD GLOBAL,(INSEG), 2DO</t>
    </r>
    <r>
      <rPr>
        <sz val="8"/>
        <color indexed="8"/>
        <rFont val="Segoe UI"/>
        <family val="2"/>
      </rPr>
      <t xml:space="preserve"> PAGO DE LAS FACTURAS NO. 22F02062, 22F02063, 22F02064, 22F02065, Y 22F02066 D/F 31/10/2022,  CORRESPONDIENTE AL 25% DEL TOTAL DE LA MATRICULACIÓN, MES FEBRERO,  DE TREINTA (30) ESTUDIANTES, BECADOS EN EL EXTRANJERO.(ESPAÑA)</t>
    </r>
  </si>
  <si>
    <r>
      <t xml:space="preserve">UNIVERSITAT DE BARCELONA 2022-2023, </t>
    </r>
    <r>
      <rPr>
        <sz val="8"/>
        <color indexed="8"/>
        <rFont val="Segoe UI"/>
        <family val="2"/>
      </rPr>
      <t>PAGO DE FACTURAS 2219302630641, 2219302621436, 2219303167407, Y 2219302638064,  CORRESPONDIENTE A LA MATRICULACION, DE  CUATRO (04) BECADOS EN EL EXTRANJERO,  MELISSA DEL C. ALMONTE, JUANA IRIS FAMILIA, HILLARY E. RAMIREZ Y JOHANNA MARIBEL MARTE (ESPAÑA).</t>
    </r>
  </si>
  <si>
    <r>
      <t xml:space="preserve">UNIVERSITAT DE BARCELONA 2022-2023, </t>
    </r>
    <r>
      <rPr>
        <sz val="8"/>
        <color indexed="8"/>
        <rFont val="Segoe UI"/>
        <family val="2"/>
      </rPr>
      <t>PAGO DE FACTURAS 2217205793023, 2217157383211, 2217205337636,  CORRESPONDIENTE A LA MATRICULACION, DE  TRES (03) BECADOS EN EL EXTRANJERO,  YANELKI PAMELA FABIAN, JUAN CARLOS PEREZ Y ENMANUEL CORNIELLE PAREDES (ESPAÑA).</t>
    </r>
  </si>
  <si>
    <r>
      <rPr>
        <b/>
        <sz val="8"/>
        <color indexed="8"/>
        <rFont val="Segoe UI"/>
        <family val="2"/>
      </rPr>
      <t>UNIVERSIDAD NACIONAL DE EDUCACION A DISTANCIA, 2DO</t>
    </r>
    <r>
      <rPr>
        <sz val="8"/>
        <color indexed="8"/>
        <rFont val="Segoe UI"/>
        <family val="2"/>
      </rPr>
      <t xml:space="preserve"> PAGO DE LA FACTURA NO. 2022000026,  CORRESPONDIENTE A LA MATRICULACIÓN,  DE OCHO (08) ESTUDIANTES, BECADOS EN EL EXTRANJERO.(ESPAÑA)</t>
    </r>
  </si>
  <si>
    <r>
      <rPr>
        <b/>
        <sz val="8"/>
        <color indexed="8"/>
        <rFont val="Segoe UI"/>
        <family val="2"/>
      </rPr>
      <t xml:space="preserve">UNIVERSIDAD NACIONAL DE EDUCACION A DISTANCIA, </t>
    </r>
    <r>
      <rPr>
        <sz val="8"/>
        <color indexed="8"/>
        <rFont val="Segoe UI"/>
        <family val="2"/>
      </rPr>
      <t>1ER PAGO DE LA FACTURA NO. A22/23-001111,  CORRESPONDIENTE A LA MATRICULACIÓN, CONVOCATORIA 2022/2023 DE  ESTUDIANTES, BECADOS EN EL EXTRANJERO.(ESPAÑA)</t>
    </r>
  </si>
  <si>
    <r>
      <rPr>
        <b/>
        <sz val="8"/>
        <color indexed="8"/>
        <rFont val="Segoe UI"/>
        <family val="2"/>
      </rPr>
      <t xml:space="preserve">FUNDACION JOSE ORTEGA Y GASSET-GREGORIO MARAÑON, </t>
    </r>
    <r>
      <rPr>
        <sz val="8"/>
        <color indexed="8"/>
        <rFont val="Segoe UI"/>
        <family val="2"/>
      </rPr>
      <t>1ER PAGO DE LA FACTURA NO. 313 D/F 16/12/2022,  CORRESPONDIENTE A LA MATRICULACIÓN DE TRES (03)  DE  ESTUDIANTES, BECADOS EN EL EXTRANJERO.(ESPAÑA)</t>
    </r>
  </si>
  <si>
    <r>
      <rPr>
        <b/>
        <sz val="8"/>
        <color indexed="8"/>
        <rFont val="Segoe UI"/>
        <family val="2"/>
      </rPr>
      <t>UNIVERSIDAD DE NAVARRA,</t>
    </r>
    <r>
      <rPr>
        <sz val="8"/>
        <color indexed="8"/>
        <rFont val="Segoe UI"/>
        <family val="2"/>
      </rPr>
      <t xml:space="preserve"> PAGO CUOTA 1, 2/3 DE LA FACTURA NO. 510526002 D/F 14/11/2022,  CORRESPONDIENTE A LA MATRICULACIÓN  DE TRES (03) ESTUDIANTES, BECADOS EN EL EXTRANJERO.(ESPAÑA)</t>
    </r>
  </si>
  <si>
    <r>
      <t xml:space="preserve">UNIVERSIDAD MIGUEL HERNANDEZ, </t>
    </r>
    <r>
      <rPr>
        <sz val="8"/>
        <color indexed="8"/>
        <rFont val="Segoe UI"/>
        <family val="2"/>
      </rPr>
      <t>PAGO CUOTA 7 A L A 8/10 CORRESPONDIENTE A MANUTENCIÓN DE  LOS MESES ABRIL-MAYO 2023, DE ONCE (11) ESTUDIANTES  BECADOS EN EL EXTRANJERO. (ESPAÑA)</t>
    </r>
  </si>
  <si>
    <r>
      <rPr>
        <b/>
        <sz val="8"/>
        <color indexed="8"/>
        <rFont val="Segoe UI"/>
        <family val="2"/>
      </rPr>
      <t xml:space="preserve">UNIVERSIDAD POLITECNICA DE VALENCIA, </t>
    </r>
    <r>
      <rPr>
        <sz val="8"/>
        <color indexed="8"/>
        <rFont val="Segoe UI"/>
        <family val="2"/>
      </rPr>
      <t>PAGO DE LA FACTURA NO. LIQ#001-2023 MESCYT,  CORRESPONDIENTE A LA MATRICULACIÓN DE VEINTICINCO (25)ESTUDIANTES, CONVOCATORIA 2022, BECADOS EN EL EXTRANJERO.(ESPAÑA)</t>
    </r>
  </si>
  <si>
    <r>
      <rPr>
        <b/>
        <sz val="8"/>
        <color indexed="8"/>
        <rFont val="Segoe UI"/>
        <family val="2"/>
      </rPr>
      <t xml:space="preserve">CUBA 9-2021, ABONO </t>
    </r>
    <r>
      <rPr>
        <sz val="8"/>
        <color indexed="8"/>
        <rFont val="Segoe UI"/>
        <family val="2"/>
      </rPr>
      <t>DE LA FACTURA NO. 04/2022 MESCYT,  CORRESPONDIENTE A LA MATRICULACIÓN DE VEINTI SIETE (27) ESTUDIANTES, CONVOCATORIA 2022, BECADOS EN EL EXTRANJERO.(CUBA)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</si>
  <si>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1ER PAGO DE LAS FACTURAS NO. 202200587, 20220589, 202200804, 202200805, 2022001880 Y 202200252013 D/F 16/12/2022,  CORRESPONDIENTE A LA MATRICULACIÓN DE SEIS (06)  DE  ESTUDIANTES, BECADOS EN EL EXTRANJERO.(ESPAÑA)</t>
    </r>
  </si>
  <si>
    <r>
      <rPr>
        <b/>
        <sz val="8"/>
        <color indexed="8"/>
        <rFont val="Segoe UI"/>
        <family val="2"/>
      </rPr>
      <t xml:space="preserve">CESTE, S.L., </t>
    </r>
    <r>
      <rPr>
        <sz val="8"/>
        <color indexed="8"/>
        <rFont val="Segoe UI"/>
        <family val="2"/>
      </rPr>
      <t>PAGO CUOTA 2/3, DE LA FACTURA NO. 12/2023 D/F 20/2/2023 MESCYT,  CORRESPONDIENTE AL 30% DE LA MATRICULACIÓN DE DIEZ (10) ESTUDIANTES, BECADOS EN EL EXTRANJERO.(ESPAÑA)</t>
    </r>
  </si>
  <si>
    <r>
      <rPr>
        <b/>
        <sz val="8"/>
        <color indexed="8"/>
        <rFont val="Segoe UI"/>
        <family val="2"/>
      </rPr>
      <t xml:space="preserve">CESTE, S.L., </t>
    </r>
    <r>
      <rPr>
        <sz val="8"/>
        <color indexed="8"/>
        <rFont val="Segoe UI"/>
        <family val="2"/>
      </rPr>
      <t>PAGO CUOTA 2/3, DE LA FACTURA NO. 11/2023 D/F 20/2/2023 MESCYT,  CORRESPONDIENTE AL 30% DE LA MATRICULACIÓN DE VEINTE (20) ESTUDIANTES, BECADOS EN EL EXTRANJERO.(ESPAÑA)</t>
    </r>
  </si>
  <si>
    <r>
      <t xml:space="preserve">INSTITUTO EUROPEO DI DESING, IED, </t>
    </r>
    <r>
      <rPr>
        <sz val="8"/>
        <color indexed="8"/>
        <rFont val="Segoe UI"/>
        <family val="2"/>
      </rPr>
      <t>PAGO CUOTA 1, 2, 3 Y 4/4  CORRESPONDIENTE A LA MANUTENCION DE LA BECADA SONIA HOMERALIZA SUERO, PERIODO ENERO-ABRIL DEL 2023, BECADOS EN EL EXTRANJERO.</t>
    </r>
  </si>
  <si>
    <r>
      <rPr>
        <b/>
        <sz val="8"/>
        <color indexed="8"/>
        <rFont val="Segoe UI"/>
        <family val="2"/>
      </rPr>
      <t xml:space="preserve">ISDE 2022-2023, 2DO </t>
    </r>
    <r>
      <rPr>
        <sz val="8"/>
        <color indexed="8"/>
        <rFont val="Segoe UI"/>
        <family val="2"/>
      </rPr>
      <t>PAGO, DE LA FACTURA NO. 1/2023/71 D/F 28/2/2023 MESCYT,  CORRESPONDIENTE AL 25% DE LA MATRICULACIÓN DE VEITIUN (21) ESTUDIANTES, BECADOS EN EL EXTRANJERO.(ESPAÑA)</t>
    </r>
  </si>
  <si>
    <r>
      <rPr>
        <b/>
        <sz val="8"/>
        <color indexed="8"/>
        <rFont val="Segoe UI"/>
        <family val="2"/>
      </rPr>
      <t xml:space="preserve">UNIVERSIDAD ANTONIO DE NEBRIJA, </t>
    </r>
    <r>
      <rPr>
        <sz val="8"/>
        <color indexed="8"/>
        <rFont val="Segoe UI"/>
        <family val="2"/>
      </rPr>
      <t>PAGO DE LA FACTURA NO. A/00339/23,  CORRESPONDIENTE  DE LA MATRICULACIÓN DEL BECARIO ISMAEL ALMONTE MEJIA, ESTUDIANTES, BECADOS EN EL EXTRANJERO.(ESPAÑA)</t>
    </r>
  </si>
  <si>
    <r>
      <rPr>
        <b/>
        <sz val="8"/>
        <color indexed="8"/>
        <rFont val="Segoe UI"/>
        <family val="2"/>
      </rPr>
      <t xml:space="preserve">UNIVERSIDAD SAN JORGE, </t>
    </r>
    <r>
      <rPr>
        <sz val="8"/>
        <color indexed="8"/>
        <rFont val="Segoe UI"/>
        <family val="2"/>
      </rPr>
      <t>PAGO CUOTA 2/4 DE LA FACTURA NO. C005208 D/F 28/02/2023,  CORRESPONDIENTE A LA MATRICULACIÓN DE CINCO (5)ESTUDIANTES, BECADOS EN EL EXTRANJERO.(ESPAÑA)</t>
    </r>
  </si>
  <si>
    <r>
      <rPr>
        <b/>
        <sz val="8"/>
        <color indexed="8"/>
        <rFont val="Segoe UI"/>
        <family val="2"/>
      </rPr>
      <t xml:space="preserve">UNIVERSIDAD DE ALCALÁ, </t>
    </r>
    <r>
      <rPr>
        <sz val="8"/>
        <color indexed="8"/>
        <rFont val="Segoe UI"/>
        <family val="2"/>
      </rPr>
      <t>PAGO CUOTA 2/4 DE LA FACTURA NO. 2022-0000143 D/F 3/3/2023,  CORRESPONDIENTE A LA MATRICULACIÓN DE VARIOS ESTUDIANTES, BECADOS EN EL EXTRANJERO.(ESPAÑA)</t>
    </r>
  </si>
  <si>
    <r>
      <rPr>
        <b/>
        <sz val="8"/>
        <color indexed="8"/>
        <rFont val="Segoe UI"/>
        <family val="2"/>
      </rPr>
      <t xml:space="preserve">UNIVERSIDAD DEL PAIS VASCO, </t>
    </r>
    <r>
      <rPr>
        <sz val="8"/>
        <color indexed="8"/>
        <rFont val="Segoe UI"/>
        <family val="2"/>
      </rPr>
      <t>PAGO DE LA FACTURA NO. 20230000868 D/F 3/3/2023,  CORRESPONDIENTE A LA MATRICULACIÓN DE VARIOS ESTUDIANTES, CONVENIO NO. B1-000451-2022,  BECADOS EN EL EXTRANJERO.(ESPAÑA)</t>
    </r>
  </si>
  <si>
    <r>
      <t xml:space="preserve">INDEPENDIENTE 5-2021, </t>
    </r>
    <r>
      <rPr>
        <sz val="8"/>
        <color indexed="8"/>
        <rFont val="Segoe UI"/>
        <family val="2"/>
      </rPr>
      <t>PAGO CUOTA 18 A L A 19/25 CORRESPONDIENTE A MANUTENCIÓN DE  LOS MESES ABRIL-MAYO 2023, DE LA BECADA ANA ISABEL HERNADEZ (ESPAÑA).</t>
    </r>
  </si>
  <si>
    <t>TR-MESCYT/1015</t>
  </si>
  <si>
    <t>TR-MESCYT/0078</t>
  </si>
  <si>
    <t>TR-MESCYT/0079</t>
  </si>
  <si>
    <t>TR-MESCYT/1028</t>
  </si>
  <si>
    <t>TR-MESCYT/0461</t>
  </si>
  <si>
    <t>TR-MESCYT/0484</t>
  </si>
  <si>
    <t>TR-MESCYT/0400</t>
  </si>
  <si>
    <t>TR-MESCYT/0021</t>
  </si>
  <si>
    <t>TR-MESCYT/0022</t>
  </si>
  <si>
    <t>TR-MESCYT/0023</t>
  </si>
  <si>
    <t>TR-MESCYT/0033</t>
  </si>
  <si>
    <t>TR-MESCYT/0034</t>
  </si>
  <si>
    <t>TR-MESCYT/0037</t>
  </si>
  <si>
    <t>TR-MESCYT/0040</t>
  </si>
  <si>
    <t>TR-MESCYT/0041</t>
  </si>
  <si>
    <t>TR-MESCYT/0055</t>
  </si>
  <si>
    <t>TR-MESCYT/0056</t>
  </si>
  <si>
    <t>TR-MESCYT/0058</t>
  </si>
  <si>
    <t>TR-MESCYT/0059</t>
  </si>
  <si>
    <t>TR-MESCYT/0060</t>
  </si>
  <si>
    <t>TR-MESCYT/0061</t>
  </si>
  <si>
    <t>TR-MESCYT/0062</t>
  </si>
  <si>
    <t>TR-MESCYT/0064</t>
  </si>
  <si>
    <t>TR-MESCYT/0077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</si>
</sst>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2"/>
      <name val="Segoe UI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Segoe UI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1" xfId="0" applyNumberFormat="1" applyFont="1" applyFill="1" applyBorder="1" applyAlignment="1">
      <alignment horizontal="right" vertical="center" wrapText="1"/>
    </xf>
    <xf numFmtId="39" fontId="0" fillId="0" borderId="0" xfId="0" applyNumberFormat="1" applyAlignment="1">
      <alignment horizontal="right" vertical="center"/>
    </xf>
    <xf numFmtId="0" fontId="11" fillId="0" borderId="12" xfId="0" applyFont="1" applyBorder="1" applyAlignment="1">
      <alignment horizontal="center" vertical="center" wrapText="1" readingOrder="1"/>
    </xf>
    <xf numFmtId="0" fontId="61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39" fontId="5" fillId="33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5" fillId="0" borderId="14" xfId="0" applyFont="1" applyBorder="1" applyAlignment="1">
      <alignment horizontal="left" vertical="top" wrapText="1" readingOrder="1"/>
    </xf>
    <xf numFmtId="0" fontId="1" fillId="3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43" fontId="10" fillId="0" borderId="12" xfId="49" applyFont="1" applyBorder="1" applyAlignment="1">
      <alignment vertical="center" wrapText="1"/>
    </xf>
    <xf numFmtId="43" fontId="0" fillId="0" borderId="16" xfId="49" applyFont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39" fontId="5" fillId="34" borderId="16" xfId="0" applyNumberFormat="1" applyFont="1" applyFill="1" applyBorder="1" applyAlignment="1">
      <alignment horizontal="center" vertical="center" wrapText="1"/>
    </xf>
    <xf numFmtId="43" fontId="0" fillId="33" borderId="19" xfId="0" applyNumberFormat="1" applyFill="1" applyBorder="1" applyAlignment="1">
      <alignment horizontal="right" vertical="center"/>
    </xf>
    <xf numFmtId="43" fontId="19" fillId="33" borderId="11" xfId="49" applyFont="1" applyFill="1" applyBorder="1" applyAlignment="1">
      <alignment vertical="center" wrapText="1"/>
    </xf>
    <xf numFmtId="0" fontId="20" fillId="33" borderId="19" xfId="0" applyFont="1" applyFill="1" applyBorder="1" applyAlignment="1">
      <alignment horizontal="center" vertical="center" wrapText="1" readingOrder="1"/>
    </xf>
    <xf numFmtId="43" fontId="0" fillId="33" borderId="19" xfId="0" applyNumberFormat="1" applyFill="1" applyBorder="1" applyAlignment="1">
      <alignment horizontal="right"/>
    </xf>
    <xf numFmtId="0" fontId="62" fillId="33" borderId="19" xfId="0" applyFont="1" applyFill="1" applyBorder="1" applyAlignment="1">
      <alignment horizontal="justify" vertical="justify" wrapText="1" readingOrder="1"/>
    </xf>
    <xf numFmtId="0" fontId="21" fillId="33" borderId="19" xfId="0" applyFont="1" applyFill="1" applyBorder="1" applyAlignment="1">
      <alignment horizontal="center" vertical="center" wrapText="1" readingOrder="1"/>
    </xf>
    <xf numFmtId="14" fontId="63" fillId="33" borderId="20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14" fontId="64" fillId="33" borderId="19" xfId="0" applyNumberFormat="1" applyFont="1" applyFill="1" applyBorder="1" applyAlignment="1">
      <alignment horizontal="center" vertical="center"/>
    </xf>
    <xf numFmtId="14" fontId="0" fillId="33" borderId="19" xfId="0" applyNumberForma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justify" vertical="center" wrapText="1" readingOrder="1"/>
    </xf>
    <xf numFmtId="0" fontId="21" fillId="33" borderId="19" xfId="0" applyFont="1" applyFill="1" applyBorder="1" applyAlignment="1">
      <alignment horizontal="justify" vertical="center" wrapText="1"/>
    </xf>
    <xf numFmtId="0" fontId="62" fillId="33" borderId="19" xfId="0" applyFont="1" applyFill="1" applyBorder="1" applyAlignment="1">
      <alignment horizontal="justify" vertical="center" wrapText="1" readingOrder="1"/>
    </xf>
    <xf numFmtId="0" fontId="0" fillId="0" borderId="19" xfId="0" applyBorder="1" applyAlignment="1">
      <alignment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1" fontId="5" fillId="34" borderId="25" xfId="0" applyNumberFormat="1" applyFont="1" applyFill="1" applyBorder="1" applyAlignment="1">
      <alignment horizontal="center" vertical="center"/>
    </xf>
    <xf numFmtId="1" fontId="5" fillId="34" borderId="26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43" fontId="0" fillId="0" borderId="19" xfId="49" applyFont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5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6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7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8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P60"/>
  <sheetViews>
    <sheetView tabSelected="1" zoomScale="80" zoomScaleNormal="80" zoomScalePageLayoutView="0" workbookViewId="0" topLeftCell="B32">
      <selection activeCell="B2" sqref="B2:H60"/>
    </sheetView>
  </sheetViews>
  <sheetFormatPr defaultColWidth="9.140625" defaultRowHeight="12.75"/>
  <cols>
    <col min="1" max="1" width="3.8515625" style="7" customWidth="1"/>
    <col min="2" max="2" width="10.00390625" style="1" customWidth="1"/>
    <col min="3" max="3" width="20.2812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16" customWidth="1"/>
    <col min="9" max="11" width="11.421875" style="7" customWidth="1"/>
    <col min="12" max="16384" width="9.140625" style="1" customWidth="1"/>
  </cols>
  <sheetData>
    <row r="1" s="7" customFormat="1" ht="15" customHeight="1">
      <c r="H1" s="11"/>
    </row>
    <row r="2" s="7" customFormat="1" ht="12.75">
      <c r="H2" s="11"/>
    </row>
    <row r="3" spans="4:8" s="7" customFormat="1" ht="18">
      <c r="D3" s="8"/>
      <c r="E3" s="8"/>
      <c r="F3" s="9"/>
      <c r="H3" s="11"/>
    </row>
    <row r="4" s="7" customFormat="1" ht="12.75">
      <c r="H4" s="11"/>
    </row>
    <row r="5" s="7" customFormat="1" ht="22.5" customHeight="1">
      <c r="H5" s="11"/>
    </row>
    <row r="6" spans="2:8" s="7" customFormat="1" ht="19.5">
      <c r="B6" s="58"/>
      <c r="C6" s="58"/>
      <c r="D6" s="58"/>
      <c r="E6" s="58"/>
      <c r="F6" s="58"/>
      <c r="G6" s="58"/>
      <c r="H6" s="58"/>
    </row>
    <row r="7" spans="2:8" s="7" customFormat="1" ht="19.5">
      <c r="B7" s="30"/>
      <c r="C7" s="30"/>
      <c r="D7" s="30"/>
      <c r="E7" s="30"/>
      <c r="F7" s="30"/>
      <c r="G7" s="30"/>
      <c r="H7" s="12"/>
    </row>
    <row r="8" spans="2:8" s="7" customFormat="1" ht="19.5">
      <c r="B8" s="30"/>
      <c r="C8" s="30"/>
      <c r="D8" s="30"/>
      <c r="E8" s="30"/>
      <c r="F8" s="30"/>
      <c r="G8" s="30"/>
      <c r="H8" s="12"/>
    </row>
    <row r="9" spans="2:8" s="7" customFormat="1" ht="19.5">
      <c r="B9" s="58"/>
      <c r="C9" s="58"/>
      <c r="D9" s="58"/>
      <c r="E9" s="58"/>
      <c r="F9" s="58"/>
      <c r="G9" s="58"/>
      <c r="H9" s="58"/>
    </row>
    <row r="10" spans="2:8" s="7" customFormat="1" ht="12.75">
      <c r="B10" s="26"/>
      <c r="C10" s="26"/>
      <c r="D10" s="26"/>
      <c r="E10" s="26"/>
      <c r="F10" s="26"/>
      <c r="G10" s="26"/>
      <c r="H10" s="13"/>
    </row>
    <row r="11" spans="2:8" s="7" customFormat="1" ht="18">
      <c r="B11" s="59" t="s">
        <v>3</v>
      </c>
      <c r="C11" s="59"/>
      <c r="D11" s="59"/>
      <c r="E11" s="59"/>
      <c r="F11" s="59"/>
      <c r="G11" s="59"/>
      <c r="H11" s="59"/>
    </row>
    <row r="12" spans="2:8" s="7" customFormat="1" ht="18">
      <c r="B12" s="31"/>
      <c r="C12" s="31"/>
      <c r="D12" s="31"/>
      <c r="E12" s="31" t="s">
        <v>10</v>
      </c>
      <c r="F12" s="31"/>
      <c r="G12" s="31"/>
      <c r="H12" s="14"/>
    </row>
    <row r="13" spans="2:8" s="7" customFormat="1" ht="15.75">
      <c r="B13" s="60" t="s">
        <v>26</v>
      </c>
      <c r="C13" s="60"/>
      <c r="D13" s="60"/>
      <c r="E13" s="60"/>
      <c r="F13" s="60"/>
      <c r="G13" s="60"/>
      <c r="H13" s="60"/>
    </row>
    <row r="14" s="7" customFormat="1" ht="19.5" customHeight="1" thickBot="1">
      <c r="H14" s="11"/>
    </row>
    <row r="15" spans="1:11" s="2" customFormat="1" ht="36.75" customHeight="1">
      <c r="A15" s="3"/>
      <c r="B15" s="61"/>
      <c r="C15" s="66" t="s">
        <v>4</v>
      </c>
      <c r="D15" s="66"/>
      <c r="E15" s="66"/>
      <c r="F15" s="64">
        <v>226231000005</v>
      </c>
      <c r="G15" s="64"/>
      <c r="H15" s="65"/>
      <c r="I15" s="3"/>
      <c r="J15" s="3"/>
      <c r="K15" s="3"/>
    </row>
    <row r="16" spans="1:11" s="2" customFormat="1" ht="37.5" customHeight="1">
      <c r="A16" s="3"/>
      <c r="B16" s="62"/>
      <c r="C16" s="63" t="s">
        <v>11</v>
      </c>
      <c r="D16" s="63"/>
      <c r="E16" s="6"/>
      <c r="F16" s="63" t="s">
        <v>8</v>
      </c>
      <c r="G16" s="63"/>
      <c r="H16" s="15">
        <v>2796.43</v>
      </c>
      <c r="I16" s="3"/>
      <c r="J16" s="3"/>
      <c r="K16" s="3"/>
    </row>
    <row r="17" spans="1:11" s="2" customFormat="1" ht="45.75" customHeight="1" thickBot="1">
      <c r="A17" s="3"/>
      <c r="B17" s="62"/>
      <c r="C17" s="34" t="s">
        <v>5</v>
      </c>
      <c r="D17" s="32" t="s">
        <v>6</v>
      </c>
      <c r="E17" s="33" t="s">
        <v>7</v>
      </c>
      <c r="F17" s="34" t="s">
        <v>0</v>
      </c>
      <c r="G17" s="32" t="s">
        <v>1</v>
      </c>
      <c r="H17" s="35" t="s">
        <v>2</v>
      </c>
      <c r="I17" s="3"/>
      <c r="J17" s="3"/>
      <c r="K17" s="3"/>
    </row>
    <row r="18" spans="1:16" s="2" customFormat="1" ht="51.75" customHeight="1">
      <c r="A18" s="3"/>
      <c r="B18" s="44"/>
      <c r="C18" s="45" t="s">
        <v>27</v>
      </c>
      <c r="D18" s="41" t="s">
        <v>55</v>
      </c>
      <c r="E18" s="48" t="s">
        <v>31</v>
      </c>
      <c r="F18" s="67">
        <v>629383.24</v>
      </c>
      <c r="G18" s="50"/>
      <c r="H18" s="37">
        <f>H16+F18-G18</f>
        <v>632179.67</v>
      </c>
      <c r="I18" s="3"/>
      <c r="J18" s="3"/>
      <c r="K18" s="3"/>
      <c r="P18" s="2">
        <v>0</v>
      </c>
    </row>
    <row r="19" spans="1:11" s="2" customFormat="1" ht="60.75" customHeight="1">
      <c r="A19" s="3"/>
      <c r="B19" s="44"/>
      <c r="C19" s="45" t="s">
        <v>27</v>
      </c>
      <c r="D19" s="41" t="s">
        <v>56</v>
      </c>
      <c r="E19" s="49" t="s">
        <v>32</v>
      </c>
      <c r="F19" s="39"/>
      <c r="G19" s="39">
        <v>157786.14</v>
      </c>
      <c r="H19" s="37">
        <f>H18+F19-G19</f>
        <v>474393.53</v>
      </c>
      <c r="I19" s="3"/>
      <c r="J19" s="3"/>
      <c r="K19" s="3"/>
    </row>
    <row r="20" spans="1:11" s="2" customFormat="1" ht="58.5" customHeight="1">
      <c r="A20" s="3"/>
      <c r="B20" s="44"/>
      <c r="C20" s="45" t="s">
        <v>27</v>
      </c>
      <c r="D20" s="41" t="s">
        <v>57</v>
      </c>
      <c r="E20" s="49" t="s">
        <v>32</v>
      </c>
      <c r="F20" s="39"/>
      <c r="G20" s="39">
        <v>471597.1</v>
      </c>
      <c r="H20" s="37">
        <f>H19+F20-G20</f>
        <v>2796.430000000051</v>
      </c>
      <c r="I20" s="3"/>
      <c r="J20" s="3"/>
      <c r="K20" s="3"/>
    </row>
    <row r="21" spans="1:11" s="2" customFormat="1" ht="58.5" customHeight="1">
      <c r="A21" s="3"/>
      <c r="B21" s="44"/>
      <c r="C21" s="45" t="s">
        <v>28</v>
      </c>
      <c r="D21" s="41" t="s">
        <v>58</v>
      </c>
      <c r="E21" s="48" t="s">
        <v>33</v>
      </c>
      <c r="F21" s="39">
        <v>467562.82</v>
      </c>
      <c r="G21" s="39"/>
      <c r="H21" s="37">
        <f aca="true" t="shared" si="0" ref="H21:H43">H20+F21-G21</f>
        <v>470359.25000000006</v>
      </c>
      <c r="I21" s="3"/>
      <c r="J21" s="3"/>
      <c r="K21" s="3"/>
    </row>
    <row r="22" spans="1:11" s="2" customFormat="1" ht="52.5" customHeight="1">
      <c r="A22" s="3"/>
      <c r="B22" s="44"/>
      <c r="C22" s="45" t="s">
        <v>29</v>
      </c>
      <c r="D22" s="41" t="s">
        <v>59</v>
      </c>
      <c r="E22" s="40" t="s">
        <v>34</v>
      </c>
      <c r="F22" s="39"/>
      <c r="G22" s="39">
        <v>57850</v>
      </c>
      <c r="H22" s="37">
        <f t="shared" si="0"/>
        <v>412509.25000000006</v>
      </c>
      <c r="I22" s="3"/>
      <c r="J22" s="3"/>
      <c r="K22" s="3"/>
    </row>
    <row r="23" spans="1:11" s="2" customFormat="1" ht="70.5" customHeight="1">
      <c r="A23" s="3"/>
      <c r="B23" s="44"/>
      <c r="C23" s="45" t="s">
        <v>29</v>
      </c>
      <c r="D23" s="41" t="s">
        <v>60</v>
      </c>
      <c r="E23" s="40" t="s">
        <v>35</v>
      </c>
      <c r="F23" s="39"/>
      <c r="G23" s="39">
        <v>22500</v>
      </c>
      <c r="H23" s="37">
        <f t="shared" si="0"/>
        <v>390009.25000000006</v>
      </c>
      <c r="I23" s="3"/>
      <c r="J23" s="3"/>
      <c r="K23" s="3"/>
    </row>
    <row r="24" spans="1:11" s="2" customFormat="1" ht="69.75" customHeight="1">
      <c r="A24" s="3"/>
      <c r="B24" s="44"/>
      <c r="C24" s="45" t="s">
        <v>29</v>
      </c>
      <c r="D24" s="41" t="s">
        <v>61</v>
      </c>
      <c r="E24" s="47" t="s">
        <v>36</v>
      </c>
      <c r="F24" s="39"/>
      <c r="G24" s="39">
        <v>20299.2</v>
      </c>
      <c r="H24" s="37">
        <f t="shared" si="0"/>
        <v>369710.05000000005</v>
      </c>
      <c r="I24" s="3"/>
      <c r="J24" s="3"/>
      <c r="K24" s="3"/>
    </row>
    <row r="25" spans="1:11" s="2" customFormat="1" ht="57" customHeight="1">
      <c r="A25" s="3"/>
      <c r="B25" s="44"/>
      <c r="C25" s="45" t="s">
        <v>29</v>
      </c>
      <c r="D25" s="41" t="s">
        <v>61</v>
      </c>
      <c r="E25" s="47" t="s">
        <v>37</v>
      </c>
      <c r="F25" s="39"/>
      <c r="G25" s="39">
        <v>11783.44</v>
      </c>
      <c r="H25" s="37">
        <f t="shared" si="0"/>
        <v>357926.61000000004</v>
      </c>
      <c r="I25" s="3"/>
      <c r="J25" s="3"/>
      <c r="K25" s="3"/>
    </row>
    <row r="26" spans="1:11" s="2" customFormat="1" ht="52.5" customHeight="1">
      <c r="A26" s="3"/>
      <c r="B26" s="44"/>
      <c r="C26" s="45" t="s">
        <v>29</v>
      </c>
      <c r="D26" s="41" t="s">
        <v>62</v>
      </c>
      <c r="E26" s="40" t="s">
        <v>38</v>
      </c>
      <c r="F26" s="39"/>
      <c r="G26" s="39">
        <v>2803.36</v>
      </c>
      <c r="H26" s="37">
        <f t="shared" si="0"/>
        <v>355123.25000000006</v>
      </c>
      <c r="I26" s="3"/>
      <c r="J26" s="3"/>
      <c r="K26" s="3"/>
    </row>
    <row r="27" spans="1:11" s="2" customFormat="1" ht="52.5" customHeight="1">
      <c r="A27" s="3"/>
      <c r="B27" s="44"/>
      <c r="C27" s="45" t="s">
        <v>29</v>
      </c>
      <c r="D27" s="41" t="s">
        <v>63</v>
      </c>
      <c r="E27" s="40" t="s">
        <v>39</v>
      </c>
      <c r="F27" s="50"/>
      <c r="G27" s="39">
        <v>49800</v>
      </c>
      <c r="H27" s="37">
        <f t="shared" si="0"/>
        <v>305323.25000000006</v>
      </c>
      <c r="I27" s="3"/>
      <c r="J27" s="3"/>
      <c r="K27" s="3"/>
    </row>
    <row r="28" spans="1:11" s="2" customFormat="1" ht="52.5" customHeight="1">
      <c r="A28" s="3"/>
      <c r="B28" s="44"/>
      <c r="C28" s="45" t="s">
        <v>29</v>
      </c>
      <c r="D28" s="41" t="s">
        <v>64</v>
      </c>
      <c r="E28" s="49" t="s">
        <v>40</v>
      </c>
      <c r="F28" s="50"/>
      <c r="G28" s="39">
        <v>7416</v>
      </c>
      <c r="H28" s="37">
        <f t="shared" si="0"/>
        <v>297907.25000000006</v>
      </c>
      <c r="I28" s="3"/>
      <c r="J28" s="3"/>
      <c r="K28" s="3"/>
    </row>
    <row r="29" spans="1:11" s="2" customFormat="1" ht="52.5" customHeight="1">
      <c r="A29" s="3"/>
      <c r="B29" s="44"/>
      <c r="C29" s="45" t="s">
        <v>29</v>
      </c>
      <c r="D29" s="41" t="s">
        <v>65</v>
      </c>
      <c r="E29" s="40" t="s">
        <v>41</v>
      </c>
      <c r="F29" s="50"/>
      <c r="G29" s="39">
        <v>21069</v>
      </c>
      <c r="H29" s="37">
        <f t="shared" si="0"/>
        <v>276838.25000000006</v>
      </c>
      <c r="I29" s="3"/>
      <c r="J29" s="3"/>
      <c r="K29" s="3"/>
    </row>
    <row r="30" spans="1:11" s="2" customFormat="1" ht="52.5" customHeight="1">
      <c r="A30" s="3"/>
      <c r="B30" s="44"/>
      <c r="C30" s="45" t="s">
        <v>29</v>
      </c>
      <c r="D30" s="41" t="s">
        <v>66</v>
      </c>
      <c r="E30" s="47" t="s">
        <v>42</v>
      </c>
      <c r="F30" s="39"/>
      <c r="G30" s="39">
        <v>8328.06</v>
      </c>
      <c r="H30" s="37">
        <f t="shared" si="0"/>
        <v>268510.19000000006</v>
      </c>
      <c r="I30" s="3"/>
      <c r="J30" s="3"/>
      <c r="K30" s="3"/>
    </row>
    <row r="31" spans="1:11" s="2" customFormat="1" ht="52.5" customHeight="1">
      <c r="A31" s="3"/>
      <c r="B31" s="44"/>
      <c r="C31" s="45" t="s">
        <v>29</v>
      </c>
      <c r="D31" s="41" t="s">
        <v>67</v>
      </c>
      <c r="E31" s="40" t="s">
        <v>43</v>
      </c>
      <c r="F31" s="39"/>
      <c r="G31" s="39">
        <v>71213.66</v>
      </c>
      <c r="H31" s="37">
        <f t="shared" si="0"/>
        <v>197296.53000000006</v>
      </c>
      <c r="I31" s="3"/>
      <c r="J31" s="3"/>
      <c r="K31" s="3"/>
    </row>
    <row r="32" spans="1:11" s="2" customFormat="1" ht="52.5" customHeight="1">
      <c r="A32" s="3"/>
      <c r="B32" s="44"/>
      <c r="C32" s="45" t="s">
        <v>29</v>
      </c>
      <c r="D32" s="41" t="s">
        <v>68</v>
      </c>
      <c r="E32" s="40" t="s">
        <v>44</v>
      </c>
      <c r="F32" s="39"/>
      <c r="G32" s="39">
        <v>79003.63</v>
      </c>
      <c r="H32" s="37">
        <f t="shared" si="0"/>
        <v>118292.90000000005</v>
      </c>
      <c r="I32" s="3"/>
      <c r="J32" s="3"/>
      <c r="K32" s="3"/>
    </row>
    <row r="33" spans="1:11" s="2" customFormat="1" ht="52.5" customHeight="1">
      <c r="A33" s="3"/>
      <c r="B33" s="44"/>
      <c r="C33" s="45" t="s">
        <v>29</v>
      </c>
      <c r="D33" s="41" t="s">
        <v>69</v>
      </c>
      <c r="E33" s="49" t="s">
        <v>45</v>
      </c>
      <c r="F33" s="39"/>
      <c r="G33" s="39">
        <v>5000</v>
      </c>
      <c r="H33" s="37">
        <f t="shared" si="0"/>
        <v>113292.90000000005</v>
      </c>
      <c r="I33" s="3"/>
      <c r="J33" s="3"/>
      <c r="K33" s="3"/>
    </row>
    <row r="34" spans="1:11" s="2" customFormat="1" ht="52.5" customHeight="1">
      <c r="A34" s="3"/>
      <c r="B34" s="44"/>
      <c r="C34" s="45" t="s">
        <v>29</v>
      </c>
      <c r="D34" s="41" t="s">
        <v>70</v>
      </c>
      <c r="E34" s="40" t="s">
        <v>46</v>
      </c>
      <c r="F34" s="39"/>
      <c r="G34" s="39">
        <v>11850</v>
      </c>
      <c r="H34" s="37">
        <f t="shared" si="0"/>
        <v>101442.90000000005</v>
      </c>
      <c r="I34" s="3"/>
      <c r="J34" s="3"/>
      <c r="K34" s="3"/>
    </row>
    <row r="35" spans="1:11" s="2" customFormat="1" ht="52.5" customHeight="1">
      <c r="A35" s="3"/>
      <c r="B35" s="44"/>
      <c r="C35" s="45" t="s">
        <v>29</v>
      </c>
      <c r="D35" s="41" t="s">
        <v>71</v>
      </c>
      <c r="E35" s="40" t="s">
        <v>47</v>
      </c>
      <c r="F35" s="39"/>
      <c r="G35" s="39">
        <v>23700</v>
      </c>
      <c r="H35" s="37">
        <f t="shared" si="0"/>
        <v>77742.90000000005</v>
      </c>
      <c r="I35" s="3"/>
      <c r="J35" s="3"/>
      <c r="K35" s="3"/>
    </row>
    <row r="36" spans="1:11" s="2" customFormat="1" ht="52.5" customHeight="1">
      <c r="A36" s="3"/>
      <c r="B36" s="44"/>
      <c r="C36" s="45" t="s">
        <v>29</v>
      </c>
      <c r="D36" s="41" t="s">
        <v>72</v>
      </c>
      <c r="E36" s="47" t="s">
        <v>48</v>
      </c>
      <c r="F36" s="39"/>
      <c r="G36" s="39">
        <v>540.92</v>
      </c>
      <c r="H36" s="37">
        <f t="shared" si="0"/>
        <v>77201.98000000005</v>
      </c>
      <c r="I36" s="3"/>
      <c r="J36" s="3"/>
      <c r="K36" s="3"/>
    </row>
    <row r="37" spans="1:11" s="2" customFormat="1" ht="52.5" customHeight="1">
      <c r="A37" s="3"/>
      <c r="B37" s="44"/>
      <c r="C37" s="45" t="s">
        <v>29</v>
      </c>
      <c r="D37" s="41" t="s">
        <v>73</v>
      </c>
      <c r="E37" s="40" t="s">
        <v>49</v>
      </c>
      <c r="F37" s="39"/>
      <c r="G37" s="39">
        <v>33075</v>
      </c>
      <c r="H37" s="37">
        <f t="shared" si="0"/>
        <v>44126.980000000054</v>
      </c>
      <c r="I37" s="3"/>
      <c r="J37" s="3"/>
      <c r="K37" s="3"/>
    </row>
    <row r="38" spans="1:11" s="2" customFormat="1" ht="52.5" customHeight="1">
      <c r="A38" s="3"/>
      <c r="B38" s="44"/>
      <c r="C38" s="45" t="s">
        <v>29</v>
      </c>
      <c r="D38" s="41" t="s">
        <v>74</v>
      </c>
      <c r="E38" s="40" t="s">
        <v>50</v>
      </c>
      <c r="F38" s="39"/>
      <c r="G38" s="39">
        <v>6771.15</v>
      </c>
      <c r="H38" s="37">
        <f t="shared" si="0"/>
        <v>37355.83000000005</v>
      </c>
      <c r="I38" s="3"/>
      <c r="J38" s="3"/>
      <c r="K38" s="3"/>
    </row>
    <row r="39" spans="1:11" s="2" customFormat="1" ht="52.5" customHeight="1">
      <c r="A39" s="3"/>
      <c r="B39" s="44"/>
      <c r="C39" s="45" t="s">
        <v>29</v>
      </c>
      <c r="D39" s="41" t="s">
        <v>75</v>
      </c>
      <c r="E39" s="40" t="s">
        <v>51</v>
      </c>
      <c r="F39" s="39"/>
      <c r="G39" s="39">
        <v>4309.2</v>
      </c>
      <c r="H39" s="37">
        <f t="shared" si="0"/>
        <v>33046.630000000056</v>
      </c>
      <c r="I39" s="3"/>
      <c r="J39" s="3"/>
      <c r="K39" s="3"/>
    </row>
    <row r="40" spans="1:11" s="2" customFormat="1" ht="52.5" customHeight="1">
      <c r="A40" s="3"/>
      <c r="B40" s="44"/>
      <c r="C40" s="45" t="s">
        <v>29</v>
      </c>
      <c r="D40" s="41" t="s">
        <v>76</v>
      </c>
      <c r="E40" s="40" t="s">
        <v>52</v>
      </c>
      <c r="F40" s="39"/>
      <c r="G40" s="39">
        <v>6410.16</v>
      </c>
      <c r="H40" s="37">
        <f t="shared" si="0"/>
        <v>26636.470000000056</v>
      </c>
      <c r="I40" s="3"/>
      <c r="J40" s="3"/>
      <c r="K40" s="3"/>
    </row>
    <row r="41" spans="1:11" s="2" customFormat="1" ht="52.5" customHeight="1">
      <c r="A41" s="3"/>
      <c r="B41" s="44"/>
      <c r="C41" s="45" t="s">
        <v>29</v>
      </c>
      <c r="D41" s="41" t="s">
        <v>77</v>
      </c>
      <c r="E41" s="40" t="s">
        <v>53</v>
      </c>
      <c r="F41" s="39"/>
      <c r="G41" s="39">
        <v>23040.04</v>
      </c>
      <c r="H41" s="37">
        <f t="shared" si="0"/>
        <v>3596.430000000055</v>
      </c>
      <c r="I41" s="3"/>
      <c r="J41" s="3"/>
      <c r="K41" s="3"/>
    </row>
    <row r="42" spans="1:11" s="2" customFormat="1" ht="52.5" customHeight="1">
      <c r="A42" s="3"/>
      <c r="B42" s="44"/>
      <c r="C42" s="45" t="s">
        <v>29</v>
      </c>
      <c r="D42" s="41" t="s">
        <v>78</v>
      </c>
      <c r="E42" s="47" t="s">
        <v>54</v>
      </c>
      <c r="F42" s="39"/>
      <c r="G42" s="39">
        <v>800</v>
      </c>
      <c r="H42" s="37">
        <f t="shared" si="0"/>
        <v>2796.430000000055</v>
      </c>
      <c r="I42" s="3"/>
      <c r="J42" s="3"/>
      <c r="K42" s="3"/>
    </row>
    <row r="43" spans="1:11" s="2" customFormat="1" ht="29.25" customHeight="1">
      <c r="A43" s="3"/>
      <c r="B43" s="44"/>
      <c r="C43" s="46" t="s">
        <v>30</v>
      </c>
      <c r="D43" s="38" t="s">
        <v>24</v>
      </c>
      <c r="E43" s="49" t="s">
        <v>25</v>
      </c>
      <c r="F43" s="36"/>
      <c r="G43" s="39">
        <v>531.81</v>
      </c>
      <c r="H43" s="37">
        <f t="shared" si="0"/>
        <v>2264.620000000055</v>
      </c>
      <c r="I43" s="3"/>
      <c r="J43" s="3"/>
      <c r="K43" s="3"/>
    </row>
    <row r="44" spans="2:8" s="5" customFormat="1" ht="10.5" customHeight="1" thickBot="1">
      <c r="B44" s="43"/>
      <c r="C44" s="42"/>
      <c r="D44" s="17"/>
      <c r="E44" s="18"/>
      <c r="F44" s="28"/>
      <c r="G44" s="28"/>
      <c r="H44" s="29"/>
    </row>
    <row r="45" spans="2:8" s="3" customFormat="1" ht="21.75" customHeight="1" thickBot="1">
      <c r="B45" s="19"/>
      <c r="C45" s="20"/>
      <c r="D45" s="20"/>
      <c r="E45" s="25" t="s">
        <v>9</v>
      </c>
      <c r="F45" s="20">
        <f>SUM(F18:F44)</f>
        <v>1096946.06</v>
      </c>
      <c r="G45" s="20">
        <f>SUM(G18:G44)</f>
        <v>1097477.8699999999</v>
      </c>
      <c r="H45" s="21">
        <f>H16+F45-G45</f>
        <v>2264.6200000001118</v>
      </c>
    </row>
    <row r="46" ht="23.25" customHeight="1"/>
    <row r="47" ht="23.25" customHeight="1"/>
    <row r="48" ht="23.25" customHeight="1"/>
    <row r="49" ht="23.25" customHeight="1"/>
    <row r="50" spans="2:8" ht="23.25" customHeight="1">
      <c r="B50" s="56" t="s">
        <v>17</v>
      </c>
      <c r="C50" s="56"/>
      <c r="D50" s="56"/>
      <c r="E50" s="4"/>
      <c r="F50" s="56" t="s">
        <v>18</v>
      </c>
      <c r="G50" s="56"/>
      <c r="H50" s="56"/>
    </row>
    <row r="51" spans="2:8" ht="23.25" customHeight="1">
      <c r="B51" s="51" t="s">
        <v>12</v>
      </c>
      <c r="C51" s="51"/>
      <c r="D51" s="51"/>
      <c r="E51" s="22"/>
      <c r="F51" s="52" t="s">
        <v>13</v>
      </c>
      <c r="G51" s="52"/>
      <c r="H51" s="52"/>
    </row>
    <row r="52" spans="2:8" ht="23.25" customHeight="1">
      <c r="B52" s="57" t="s">
        <v>22</v>
      </c>
      <c r="C52" s="57"/>
      <c r="D52" s="57"/>
      <c r="E52" s="23"/>
      <c r="F52" s="55" t="s">
        <v>23</v>
      </c>
      <c r="G52" s="55"/>
      <c r="H52" s="55"/>
    </row>
    <row r="53" spans="2:8" ht="23.25" customHeight="1">
      <c r="B53" s="51" t="s">
        <v>19</v>
      </c>
      <c r="C53" s="51"/>
      <c r="D53" s="51"/>
      <c r="E53" s="22"/>
      <c r="F53" s="52" t="s">
        <v>14</v>
      </c>
      <c r="G53" s="52"/>
      <c r="H53" s="52"/>
    </row>
    <row r="54" spans="2:8" ht="23.25" customHeight="1">
      <c r="B54" s="27"/>
      <c r="C54" s="27"/>
      <c r="D54" s="27"/>
      <c r="E54" s="22"/>
      <c r="F54" s="22"/>
      <c r="G54" s="22"/>
      <c r="H54" s="24"/>
    </row>
    <row r="55" ht="23.25" customHeight="1">
      <c r="H55" s="10"/>
    </row>
    <row r="56" ht="23.25" customHeight="1">
      <c r="H56" s="10"/>
    </row>
    <row r="57" spans="2:8" ht="23.25" customHeight="1">
      <c r="B57" s="53" t="s">
        <v>15</v>
      </c>
      <c r="C57" s="54"/>
      <c r="D57" s="54"/>
      <c r="E57" s="54"/>
      <c r="F57" s="54"/>
      <c r="G57" s="54"/>
      <c r="H57" s="54"/>
    </row>
    <row r="58" spans="2:8" ht="23.25" customHeight="1">
      <c r="B58" s="52" t="s">
        <v>16</v>
      </c>
      <c r="C58" s="52"/>
      <c r="D58" s="52"/>
      <c r="E58" s="52"/>
      <c r="F58" s="52"/>
      <c r="G58" s="52"/>
      <c r="H58" s="52"/>
    </row>
    <row r="59" spans="2:8" ht="23.25" customHeight="1">
      <c r="B59" s="55" t="s">
        <v>20</v>
      </c>
      <c r="C59" s="55"/>
      <c r="D59" s="55"/>
      <c r="E59" s="55"/>
      <c r="F59" s="55"/>
      <c r="G59" s="55"/>
      <c r="H59" s="55"/>
    </row>
    <row r="60" spans="2:8" ht="23.25" customHeight="1">
      <c r="B60" s="52" t="s">
        <v>21</v>
      </c>
      <c r="C60" s="52"/>
      <c r="D60" s="52"/>
      <c r="E60" s="52"/>
      <c r="F60" s="52"/>
      <c r="G60" s="52"/>
      <c r="H60" s="52"/>
    </row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</sheetData>
  <sheetProtection/>
  <mergeCells count="21">
    <mergeCell ref="B6:H6"/>
    <mergeCell ref="B9:H9"/>
    <mergeCell ref="B11:H11"/>
    <mergeCell ref="B13:H13"/>
    <mergeCell ref="B15:B17"/>
    <mergeCell ref="F16:G16"/>
    <mergeCell ref="F15:H15"/>
    <mergeCell ref="C15:E15"/>
    <mergeCell ref="C16:D16"/>
    <mergeCell ref="B50:D50"/>
    <mergeCell ref="F50:H50"/>
    <mergeCell ref="B51:D51"/>
    <mergeCell ref="F51:H51"/>
    <mergeCell ref="B52:D52"/>
    <mergeCell ref="F52:H52"/>
    <mergeCell ref="B53:D53"/>
    <mergeCell ref="F53:H53"/>
    <mergeCell ref="B57:H57"/>
    <mergeCell ref="B58:H58"/>
    <mergeCell ref="B59:H59"/>
    <mergeCell ref="B60:H60"/>
  </mergeCells>
  <printOptions horizontalCentered="1"/>
  <pageMargins left="0.23" right="0" top="0.35433070866141736" bottom="0" header="0.31496062992125984" footer="0.31496062992125984"/>
  <pageSetup horizontalDpi="600" verticalDpi="600" orientation="portrait" scale="55" r:id="rId2"/>
  <rowBreaks count="1" manualBreakCount="1">
    <brk id="60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2023-05-10T13:08:44Z</cp:lastPrinted>
  <dcterms:created xsi:type="dcterms:W3CDTF">2006-07-11T17:39:34Z</dcterms:created>
  <dcterms:modified xsi:type="dcterms:W3CDTF">2023-05-10T13:09:23Z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