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calcPr fullCalcOnLoad="1"/>
</workbook>
</file>

<file path=xl/sharedStrings.xml><?xml version="1.0" encoding="utf-8"?>
<sst xmlns="http://schemas.openxmlformats.org/spreadsheetml/2006/main" count="192" uniqueCount="130">
  <si>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</si>
  <si>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</si>
  <si>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</si>
  <si>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</si>
  <si>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</si>
  <si>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</si>
  <si>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</si>
  <si>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</si>
  <si>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</si>
  <si>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</si>
  <si>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</si>
  <si>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</si>
  <si>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</si>
  <si>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</si>
  <si>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</si>
  <si>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</si>
  <si>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</si>
  <si>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</si>
  <si>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</si>
  <si>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</si>
  <si>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</si>
  <si>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</si>
  <si>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</si>
  <si>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</si>
  <si>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</si>
  <si>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</si>
  <si>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Del 1ero al 30 de Abril 2023</t>
  </si>
  <si>
    <r>
      <rPr>
        <b/>
        <sz val="8"/>
        <color indexed="8"/>
        <rFont val="Segoe UI"/>
        <family val="2"/>
      </rPr>
      <t>DIANA ALTAGRACIA MOLINA DE LA ROSA (PAGO VIÁTICOS )</t>
    </r>
    <r>
      <rPr>
        <sz val="8"/>
        <color indexed="8"/>
        <rFont val="Segoe UI"/>
        <family val="2"/>
      </rPr>
      <t>, PAGO VIÁTICOS QUIÉN SE TRASLADÓ A LA CIUNDAD  DE SANTIAGO DE LOS CABALLEROS, CON LA FINALIDAD DE REALIZAR TRABAJO DE ARQUEOS A LA CAJA CHICA Y CAJA GENERAL DE LA OFICINA REGIONAL NORTE-SANTIAGO,  EL DÍA 22 DE MARZO DEL 2023</t>
    </r>
    <r>
      <rPr>
        <sz val="8"/>
        <color indexed="8"/>
        <rFont val="Segoe UI"/>
        <family val="2"/>
      </rPr>
      <t>.</t>
    </r>
  </si>
  <si>
    <r>
      <rPr>
        <b/>
        <sz val="8"/>
        <color indexed="8"/>
        <rFont val="Segoe UI"/>
        <family val="2"/>
      </rPr>
      <t>FRANCISCO ALBERTO MATOS PEÑA (PAGO VIÁTICOS )</t>
    </r>
    <r>
      <rPr>
        <sz val="8"/>
        <color indexed="8"/>
        <rFont val="Segoe UI"/>
        <family val="2"/>
      </rPr>
      <t>, PAGO VIÁTICOS QUIÉN TRANSPORTÓ AL ENCARGADO DEL DEPARTAMENTO DE TESORERIA LICENCIADO JUAN BAUTISTA ABREU V. A LA CIUNDAD  DE SANTIAGO DE LOS CABALLEROS, CON LA FINALIDAD DE REALIZAR TRABAJO DE ARQUEOS A LA CAJA CHICA Y CAJA GENERAL DE LA OFICINA REGIONAL NORTE-SANTIAGO,  EL DÍA 22 DE MARZO DEL 2023</t>
    </r>
  </si>
  <si>
    <r>
      <rPr>
        <b/>
        <sz val="8"/>
        <color indexed="8"/>
        <rFont val="Segoe UI"/>
        <family val="2"/>
      </rPr>
      <t>MABELIN  IVETTE HINKERT AQUINO</t>
    </r>
    <r>
      <rPr>
        <sz val="8"/>
        <color indexed="8"/>
        <rFont val="Segoe UI"/>
        <family val="2"/>
      </rPr>
      <t>, PAGO REPOSICIÓN DE CAJA CHICA, DEL RECIBO NO. 4680 AL 4694, CORRESPONDIENTE A GASTOS MENORES EN LA REALIZACIÓN DE ACTIVIDADES DEL PROGRAMA INGLÉS POR INMERSIÓN QUE DESARROLLA ESTE MESCYT</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</si>
  <si>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LIB.-1100, D/F 24/04/2023.</t>
    </r>
  </si>
  <si>
    <r>
      <rPr>
        <b/>
        <sz val="8"/>
        <color indexed="8"/>
        <rFont val="Segoe UI"/>
        <family val="2"/>
      </rPr>
      <t>JESSICA DEL CARMEN ARAUJO SANCHEZ</t>
    </r>
    <r>
      <rPr>
        <sz val="8"/>
        <color indexed="8"/>
        <rFont val="Segoe UI"/>
        <family val="2"/>
      </rPr>
      <t>, PAGO REPOSICIÓN DEL FONDO DE VIÁTICOS ASIGNADO A LA DIRECCIÓN DE LENGUAS EXTRANJERAS, DESDE EL RECIBO 3012 AL 3031, DESTINADO A LOS GASTOS DE VIAJE A NIVEL NACIONAL RELACIONADOS A SUPERVISORES, ENTRENAMIENTOS, EVALUACIONES, REUNIONES, ASÍ COMO TAMBIEN A LA DISTRIBUCIÓN DE EQUIPOS Y MOBILIARIOS EN LOS CENTROS DE INGLÉS</t>
    </r>
  </si>
  <si>
    <r>
      <rPr>
        <b/>
        <sz val="8"/>
        <color indexed="8"/>
        <rFont val="Segoe UI"/>
        <family val="2"/>
      </rPr>
      <t>HIMAL &amp; COMPAÑIA, S.A.</t>
    </r>
    <r>
      <rPr>
        <sz val="8"/>
        <color indexed="8"/>
        <rFont val="Segoe UI"/>
        <family val="2"/>
      </rPr>
      <t>, PAGO NO. 01, FACTURA NO. FAT00007108 (NCF: B1500000095), D/F 31/03/2023, POR SERVICIO DE CAPACITACIÓN DE (1,191) ESTUDIANTES QUE PARTICIPAN EN LA EJECUCION DEL PROGRAMA INGLES POR INMERSION QUE DESARROLLA ESTE MINISTERIO,  CORRESPONDIENTE AL PERÍODO DEL 24 DE ENERO AL 12 DE ABRIL 2023, DEL NIVEL BASICO I</t>
    </r>
  </si>
  <si>
    <r>
      <rPr>
        <b/>
        <sz val="8"/>
        <color indexed="8"/>
        <rFont val="Segoe UI"/>
        <family val="2"/>
      </rPr>
      <t xml:space="preserve">UNIVERSIDAD APEC, </t>
    </r>
    <r>
      <rPr>
        <sz val="8"/>
        <color indexed="8"/>
        <rFont val="Segoe UI"/>
        <family val="2"/>
      </rPr>
      <t>4TO. PAGO  FACTURA NO. MAN00033893, (NCF. B1500003035), D/F 15/11/2022, POR SERVICIOS DE  CAPACITACIÓN DE 180 ESTUDIANTES BECADOS EN EL PROGRAMA DE INGLÉS POR INMERSIÓN QUE DESARROLLA ESTE MINISTERIO, CORRESPONDIENTE AL PERIODO COMPRENDIDO DEL 29 DE AGOSTO AL 28 DE OCTUBRE  2022, DEL NIVEL INTERMEDIO II (CAMPUS III, MINETA ROQUE)</t>
    </r>
  </si>
  <si>
    <r>
      <rPr>
        <b/>
        <sz val="8"/>
        <color indexed="8"/>
        <rFont val="Segoe UI"/>
        <family val="2"/>
      </rPr>
      <t>INSTITUTO CULTURAL DOMINICO AMERICANO,</t>
    </r>
    <r>
      <rPr>
        <sz val="8"/>
        <color indexed="8"/>
        <rFont val="Segoe UI"/>
        <family val="2"/>
      </rPr>
      <t xml:space="preserve"> PAGO NO.: 04, FACTURA NO. 000046638 (NCF B1500002156), D/F 17/10/2022, POR CONCEPTO DE CAPACITACIÓN DE DOSCIENTOS VEINTE Y OCHO (228) ESTUDIANTES, A LAS INSTITUCIONES QUE PARTICIPAN EN LA EJECUCIÓN DEL PROGRAMA DE INGLÉS POR INMERSIÓN QUE LLEVA A CABO ESTE MINISTERIO, DURANTE EL PERIODO COMPRENDIDO DEL 29/08/2022 AL 28/10/2022, CORRESPONDIENTE AL NIVEL INTERMEDIO II</t>
    </r>
  </si>
  <si>
    <r>
      <rPr>
        <b/>
        <sz val="8"/>
        <color indexed="8"/>
        <rFont val="Segoe UI"/>
        <family val="2"/>
      </rPr>
      <t>ELVIRA BILINGUAL SCHOOL, SRL,</t>
    </r>
    <r>
      <rPr>
        <sz val="8"/>
        <color indexed="8"/>
        <rFont val="Segoe UI"/>
        <family val="2"/>
      </rPr>
      <t xml:space="preserve"> PAGO FACTURA NO. B-000130 (NCF B1500000130), D/F 10/03/2023, POR SERVICIOS DE CAPACITACIÓN DE 800 ESTUDIANTES BECADOS A LAS INSTITUCIONES QUE PARTICIPAN EN LA EJECUCIÓN DEL PROGRAMA DE INGLÉS POR INMERSIÓN QUE DESARROLLA ESTE MINISTERIO, CORRESPONDIENTE AL PERIODO DEL 24/01/2023 AL 12/04/2023 DEL NIVEL BASICO I,</t>
    </r>
  </si>
  <si>
    <r>
      <rPr>
        <b/>
        <sz val="8"/>
        <color indexed="8"/>
        <rFont val="Segoe UI"/>
        <family val="2"/>
      </rPr>
      <t>DOMINGO MENDOZA (PAGO VIÁTICOS )</t>
    </r>
    <r>
      <rPr>
        <sz val="8"/>
        <color indexed="8"/>
        <rFont val="Segoe UI"/>
        <family val="2"/>
      </rPr>
      <t>, PAGO VIÁTICOS QUIÉN SE TRASLADÓ A LA CIUDAD DE SANTIAGO DE LOS CABALLEROS, CON LA FINALIDAD DE ASISTIR EN EL ACTO DE INAUGURACIÓN DEL LABORATORIO DE CARACTERIZACIÓN DE SOLUCIONES CONSTRUCTIVAS , EL DIA 21 DE MARZO DEL 2023</t>
    </r>
  </si>
  <si>
    <r>
      <rPr>
        <b/>
        <sz val="8"/>
        <color indexed="8"/>
        <rFont val="Segoe UI"/>
        <family val="2"/>
      </rPr>
      <t>DULCE EMILIA MEDINA FERRERAS (PAGO VIATICOS )</t>
    </r>
    <r>
      <rPr>
        <sz val="8"/>
        <color indexed="8"/>
        <rFont val="Segoe UI"/>
        <family val="2"/>
      </rPr>
      <t>, PAGO DE VIÁTICOS QUIÉN SE TRASLADARAN AL MUNICIPIO DE NAGUA, PROVINCIA MARÍA TRINIDAD SÁNCHEZ, CON LA FINALIDAD DE REALIZAR VISITA DE SEGUIMIENTO A LA GESTIÓN ACADÉMICA DE ENFERMERIA RESINTOS DE UNIVERSIDADES  (UAPA Y UASD),  EL DÍA 28 DE MARZO DEL 2023</t>
    </r>
  </si>
  <si>
    <r>
      <rPr>
        <b/>
        <sz val="8"/>
        <color indexed="8"/>
        <rFont val="Segoe UI"/>
        <family val="2"/>
      </rPr>
      <t>MARIBEL AGUSTINA ODIL (PAGO VIÁTICOS )</t>
    </r>
    <r>
      <rPr>
        <sz val="8"/>
        <color indexed="8"/>
        <rFont val="Segoe UI"/>
        <family val="2"/>
      </rPr>
      <t>, PAGO DE VIÁTICOS QUIÉN SE TRASLADARAN AL MUNICIPIO DE NAGUA, PROVINCIA MARÍA TRINIDAD SÁNCHEZ, CON LA FINALIDAD DE REALIZAR VISITA DE SEGUIMIENTO A LA GESTIÓN ACADÉMICA DE ENFERMERIA RESINTOS DE UNIVERSIDADES  (UAPA Y UASD),  EL DÍA 28 DE MARZO DEL 2023</t>
    </r>
  </si>
  <si>
    <r>
      <rPr>
        <b/>
        <sz val="8"/>
        <color indexed="8"/>
        <rFont val="Segoe UI"/>
        <family val="2"/>
      </rPr>
      <t>JUAN EVANGELISTA LAUSEL (PAGO VIÁTICOS )</t>
    </r>
    <r>
      <rPr>
        <sz val="8"/>
        <color indexed="8"/>
        <rFont val="Segoe UI"/>
        <family val="2"/>
      </rPr>
      <t>, PAGO DE VIÁTICOS QUIÉN TRANSPORTARA A LA LICENCIADA DULCE EMILIA MEDINA F. Y MARIBEL AGUSTINA ODIL. AL  MUNICIPIO DE NAGUA, PROVINCIA MARÍA TRINIDAD SÁNCHEZ, CON LA FINALIDAD DE REALIZAR VISITA DE SEGUIMIENTO A LA GESTIÓN ACADÉMICA DE ENFERMERIA RESINTOS DE UNIVERSIDADES  (UAPA Y UASD)</t>
    </r>
  </si>
  <si>
    <r>
      <rPr>
        <b/>
        <sz val="8"/>
        <color indexed="8"/>
        <rFont val="Segoe UI"/>
        <family val="2"/>
      </rPr>
      <t>CENTRO CAPACITACION PROF. JUAN BOSCH</t>
    </r>
    <r>
      <rPr>
        <sz val="8"/>
        <color indexed="8"/>
        <rFont val="Segoe UI"/>
        <family val="2"/>
      </rPr>
      <t>,  PAGO  FACTURA NO. 0203, (NCF. B1500000155), D/F 24/11/2022, POR SERVICIOS DE  CAPACITACIÓN DE 461 ESTUDIANTES BECADOS EN EL  PROGRAMA DE INGLÉS POR INMERSIÓN QUE DESARROLLA ESTE MINISTERIO, CORRESPONDIENTE AL PERIODO COMPRENDIDO DEL 31 DE OCTUBRE AL 30 DE NOVIEMBRE  2022</t>
    </r>
  </si>
  <si>
    <r>
      <rPr>
        <b/>
        <sz val="8"/>
        <color indexed="8"/>
        <rFont val="Segoe UI"/>
        <family val="2"/>
      </rPr>
      <t>ANGEL RUIZ BAZÁN (PAGO VIATICOS)</t>
    </r>
    <r>
      <rPr>
        <sz val="8"/>
        <color indexed="8"/>
        <rFont val="Segoe UI"/>
        <family val="2"/>
      </rPr>
      <t>, PAGO VIÁTICOS QUIÉN SE TRASLADÓ A LA  PROVINCIA PEDERNALES, CON LA FINALIDAD DE CUBRIR LAS CHARLAS INFORMATIVAS DE BECAS NACIONALES,  EL DÍA 13 DE MARZO 2023</t>
    </r>
  </si>
  <si>
    <r>
      <rPr>
        <b/>
        <sz val="8"/>
        <color indexed="8"/>
        <rFont val="Segoe UI"/>
        <family val="2"/>
      </rPr>
      <t>ANGEL RUIZ BAZÁN (PAGO VIATICOS)</t>
    </r>
    <r>
      <rPr>
        <sz val="8"/>
        <color indexed="8"/>
        <rFont val="Segoe UI"/>
        <family val="2"/>
      </rPr>
      <t>, PAGO VIÁTICOS QUIÉN SE TRASLADÓ A LA  PROVINCIA DAJABON, CON LA FINALIDAD DE CUBRIR LAS CHARLAS INFORMATIVAS DE BECAS NACIONALES,  LOS DÍAS  16 Y 17 DE MARZO 2023</t>
    </r>
  </si>
  <si>
    <r>
      <rPr>
        <b/>
        <sz val="8"/>
        <color indexed="8"/>
        <rFont val="Segoe UI"/>
        <family val="2"/>
      </rPr>
      <t>DEP. AUDITORIA AL REGISTRO ACADEMICO, (PAGO VIATICOS)</t>
    </r>
    <r>
      <rPr>
        <sz val="8"/>
        <color indexed="8"/>
        <rFont val="Segoe UI"/>
        <family val="2"/>
      </rPr>
      <t>, PAGO VIÁTICOS QUIÉNES SE TRASLADARON A VARIAS CIUDADES, (LA VEGA, SAN PEDRO, MOCA, JARABACOA, BONAO  Y PUERTO PLATA), CON LA FINALIDAD DE IMPECCIONAR LOS RECINTOS UNIVERSITARIOS, LOS DIAS 2, 9, 16, 21, 23, 28 Y 30  DE MARZO 2023</t>
    </r>
  </si>
  <si>
    <r>
      <rPr>
        <b/>
        <sz val="8"/>
        <color indexed="8"/>
        <rFont val="Segoe UI"/>
        <family val="2"/>
      </rPr>
      <t>ANGEL RUIZ BAZÁN (PAGO VIATICOS),</t>
    </r>
    <r>
      <rPr>
        <sz val="8"/>
        <color indexed="8"/>
        <rFont val="Segoe UI"/>
        <family val="2"/>
      </rPr>
      <t xml:space="preserve"> PAGO VIÁTICOS QUIÉN SE TRASLADÓ A LA  PROVINCIA DE SANTIAGO, CON LA FINALIDAD DE CUBRIR LAS CHARLAS INFORMATIVAS DE BECAS NACIONALES,  EL DÍA 7 DE MARZO 2023</t>
    </r>
  </si>
  <si>
    <r>
      <rPr>
        <b/>
        <sz val="8"/>
        <color indexed="8"/>
        <rFont val="Segoe UI"/>
        <family val="2"/>
      </rPr>
      <t>ANGEL RUIZ BAZÁN (PAGO VIATICOS)</t>
    </r>
    <r>
      <rPr>
        <sz val="8"/>
        <color indexed="8"/>
        <rFont val="Segoe UI"/>
        <family val="2"/>
      </rPr>
      <t>, PAGO VIÁTICOS QUIÉN SE TRASLADÓ A LA  PROVINCIA DE SANTIAGO RODRIGUEZ Y DAJABON, CON LA FINALIDAD DE CUBRIR LAS CHARLAS INFORMATIVAS DE BECAS NACIONALES,  LOS DÍAS  10 Y 11 DE FEBRERO 2023</t>
    </r>
  </si>
  <si>
    <r>
      <rPr>
        <b/>
        <sz val="8"/>
        <color indexed="8"/>
        <rFont val="Segoe UI"/>
        <family val="2"/>
      </rPr>
      <t>ANGEL RUIZ BAZÁN (PAGO VIATICOS)</t>
    </r>
    <r>
      <rPr>
        <sz val="8"/>
        <color indexed="8"/>
        <rFont val="Segoe UI"/>
        <family val="2"/>
      </rPr>
      <t>, PAGO VIÁTICOS QUIÉN SE TRASLADÓ A LA  PROVINCIA PERAVIA, BANI, CON LA FINALIDAD DE CUBRIR LAS CHARLAS INFORMATIVAS DE BECAS NACIONALES,  EL DÍA 20 DE ENERO 2023</t>
    </r>
  </si>
  <si>
    <r>
      <rPr>
        <b/>
        <sz val="8"/>
        <color indexed="8"/>
        <rFont val="Segoe UI"/>
        <family val="2"/>
      </rPr>
      <t>JULIO ALEXANDER ANDREW (PAGO VIATICOS)</t>
    </r>
    <r>
      <rPr>
        <sz val="8"/>
        <color indexed="8"/>
        <rFont val="Segoe UI"/>
        <family val="2"/>
      </rPr>
      <t>, PAGO VIÁTICO DE QUIEN  SE TRASLADÓ A CONSTANZA, CON LA FINALIDAD  DE PARTICIPAR EN LA INAGURACION  DE UNIVERSIDAD CATOLICA TECNOLOGICA DEL CIBAO (UCATECI), EL DÍA 4 DE MARZO 2023</t>
    </r>
  </si>
  <si>
    <r>
      <rPr>
        <b/>
        <sz val="8"/>
        <color indexed="8"/>
        <rFont val="Segoe UI"/>
        <family val="2"/>
      </rPr>
      <t>ANGEL RUIZ BAZÁN, (VIATICOS)</t>
    </r>
    <r>
      <rPr>
        <sz val="8"/>
        <color indexed="8"/>
        <rFont val="Segoe UI"/>
        <family val="2"/>
      </rPr>
      <t>, PAGO VIÁTICOS QUIEN SE TRASLADÓ A LA PROVINCIA DE SAN FRANCISCO DE MACORIS, CON LA FINALIDAD DE ENTREVISTAR A JEAN CARLOS ARAUJO TABARA, LOS DIAS 18 Y 19  DE JULIO DEL AÑO 2022</t>
    </r>
  </si>
  <si>
    <r>
      <rPr>
        <b/>
        <sz val="8"/>
        <color indexed="8"/>
        <rFont val="Segoe UI"/>
        <family val="2"/>
      </rPr>
      <t>ANGEL RUIZ BAZÁN, (VIATICOS),</t>
    </r>
    <r>
      <rPr>
        <sz val="8"/>
        <color indexed="8"/>
        <rFont val="Segoe UI"/>
        <family val="2"/>
      </rPr>
      <t xml:space="preserve"> PAGO VIÁTICOS QUIEN SE TRASLADÓ A LA PROVINCIA SANTIAGO (PALO ALTO), CON LA FINALIDAD DE ENTREVISTAR A MERCEDES MILAGROS HEREDIA, LOS DIAS 21 Y 22  DE MAYO DEL AÑO 2022</t>
    </r>
  </si>
  <si>
    <r>
      <rPr>
        <b/>
        <sz val="8"/>
        <color indexed="8"/>
        <rFont val="Segoe UI"/>
        <family val="2"/>
      </rPr>
      <t>ANGEL RUIZ BAZÁN, (VIATICOS)</t>
    </r>
    <r>
      <rPr>
        <sz val="8"/>
        <color indexed="8"/>
        <rFont val="Segoe UI"/>
        <family val="2"/>
      </rPr>
      <t>, PAGO VIÁTICOS QUIEN SE TRASLADÓ A LA PROVINCIA BARAHONA, CON LA FINALIDAD DE ENTREVISTAR A JONÁS GUEVARA, LOS DIAS 23 Y 24  DE ABRIL DEL AÑO 2022</t>
    </r>
  </si>
  <si>
    <r>
      <rPr>
        <b/>
        <sz val="8"/>
        <color indexed="8"/>
        <rFont val="Segoe UI"/>
        <family val="2"/>
      </rPr>
      <t>ANGEL RUIZ BAZÁN, (VIATICOS)</t>
    </r>
    <r>
      <rPr>
        <sz val="8"/>
        <color indexed="8"/>
        <rFont val="Segoe UI"/>
        <family val="2"/>
      </rPr>
      <t>, PAGO VIÁTICOS QUIEN SE TRASLADÓ A LA PROVINCIA BARAHOA (NEIBA), CON LA FINALIDAD DE ENTREVISTAR A JULIO MERCEDES VASQUEZ, LOS DIAS 23 Y 24  DE JULIO DEL AÑO 2022</t>
    </r>
  </si>
  <si>
    <r>
      <rPr>
        <b/>
        <sz val="8"/>
        <color indexed="8"/>
        <rFont val="Segoe UI"/>
        <family val="2"/>
      </rPr>
      <t>ANGEL RUIZ BAZÁN, (VIATICOS)</t>
    </r>
    <r>
      <rPr>
        <sz val="8"/>
        <color indexed="8"/>
        <rFont val="Segoe UI"/>
        <family val="2"/>
      </rPr>
      <t>, PAGO VIÁTICOS QUIEN SE TRASLADÓ A LA PROVINCIA DE SAN JUAN DE LA MAGUANA, LAS MATAS DE FARFAN, CON LA FINALIDAD DE ENTREVISTAR A RAYNELY IVAN JAQUEZ, LOS DIAS 7 Y 8   DE MAYO DEL AÑO 2022</t>
    </r>
  </si>
  <si>
    <r>
      <rPr>
        <b/>
        <sz val="8"/>
        <color indexed="8"/>
        <rFont val="Segoe UI"/>
        <family val="2"/>
      </rPr>
      <t>ANGEL RUIZ BAZÁN, (VIATICOS)</t>
    </r>
    <r>
      <rPr>
        <sz val="8"/>
        <color indexed="8"/>
        <rFont val="Segoe UI"/>
        <family val="2"/>
      </rPr>
      <t>PAGO VIÁTICOS QUIEN SE TRASLADÓ A LA PROVINCIA DE SANTIAGO DE LOS CABALLEROS, CON LA FINALIDAD DE ENTREVISTAR A AL PRODUCTOR DE TABACO RAMON JAVIER, LOS DIAS 16 Y 17  DE ABRIL DEL AÑO 2022</t>
    </r>
  </si>
  <si>
    <r>
      <rPr>
        <b/>
        <sz val="8"/>
        <color indexed="8"/>
        <rFont val="Segoe UI"/>
        <family val="2"/>
      </rPr>
      <t>JULIO ALEXANDER ANDREW,</t>
    </r>
    <r>
      <rPr>
        <sz val="8"/>
        <color indexed="8"/>
        <rFont val="Segoe UI"/>
        <family val="2"/>
      </rPr>
      <t xml:space="preserve"> PAGO VIÁTICOS QUIEN  SE TRASLADÓ AL MUNICIPIO DE NAGUA, PROVINCIA MARIA TRININIDAD SANCHEZ, CON LA FINALIDAD  DE PARTICIPAR EN LA ENTREGA DE BECAS NACIONALES EN LA UASD, EL DIA 17 DE MARZO DEL 2023</t>
    </r>
  </si>
  <si>
    <r>
      <rPr>
        <b/>
        <sz val="8"/>
        <color indexed="8"/>
        <rFont val="Segoe UI"/>
        <family val="2"/>
      </rPr>
      <t>SUSAN DYVANNA PEREZ WILLMORE</t>
    </r>
    <r>
      <rPr>
        <sz val="8"/>
        <color indexed="8"/>
        <rFont val="Segoe UI"/>
        <family val="2"/>
      </rPr>
      <t>, PAGO VIÁTICOS QUIEN  SE TRASLADÓ AL MUNICIPIO DE NAGUA, PROVINCIA MARIA TRININIDAD SANCHEZ, CON LA FINALIDAD  DE PARTICIPAR EN LA ENTREGA DE BECAS NACIONALES EN LA UASD, EL DIA 17 DE MARZO DEL 2023</t>
    </r>
  </si>
  <si>
    <r>
      <rPr>
        <b/>
        <sz val="8"/>
        <color indexed="8"/>
        <rFont val="Segoe UI"/>
        <family val="2"/>
      </rPr>
      <t>GINETTE PAOLA SANTOS MARIÑEZ</t>
    </r>
    <r>
      <rPr>
        <sz val="8"/>
        <color indexed="8"/>
        <rFont val="Segoe UI"/>
        <family val="2"/>
      </rPr>
      <t>, PAGO VIÁTICOS QUIEN  SE TRASLADÓ AL MUNICIPIO DE NAGUA, PROVINCIA MARIA TRININIDAD SANCHEZ, CON LA FINALIDAD  DE PARTICIPAR EN LA ENTREGA DE BECAS NACIONALES EN LA UASD, EL DIA 17 DE MARZO DEL 2023</t>
    </r>
  </si>
  <si>
    <r>
      <rPr>
        <b/>
        <sz val="8"/>
        <color indexed="8"/>
        <rFont val="Segoe UI"/>
        <family val="2"/>
      </rPr>
      <t>DIRECCIÓN DE COMUNICACION (VIATICOS)</t>
    </r>
    <r>
      <rPr>
        <sz val="8"/>
        <color indexed="8"/>
        <rFont val="Segoe UI"/>
        <family val="2"/>
      </rPr>
      <t>, PAGO VIÁTICOS QUIENES  SE TRASLADARON A LA CIUDAD DE SANTIAGO DE LOS CABALLEROS, CON LA FINALIDAD  DE PARTICIPAR EN LA SEGUNDA FERIA DE BUENAS PRÁCTICAS Y CULTURA UNIVERSITARIA 2022 EN LA PUCMM (SEDE SANTIAGO), LOS DÍAS 24 Y 25 DE NOVIEMBRE DEL 2022</t>
    </r>
  </si>
  <si>
    <r>
      <rPr>
        <b/>
        <sz val="8"/>
        <color indexed="8"/>
        <rFont val="Segoe UI"/>
        <family val="2"/>
      </rPr>
      <t>ANGEL RUIZ BAZÁN, (VIATICOS)</t>
    </r>
    <r>
      <rPr>
        <sz val="8"/>
        <color indexed="8"/>
        <rFont val="Segoe UI"/>
        <family val="2"/>
      </rPr>
      <t>, PAGO VIÁTICOS QUIEN SE TRASLADÓ A LA PROVINCIA MARIA TRINIDAD SANCHEZ (NAGUA), CON LA FINALIDAD DE LA ENTREVISTA A RICURA DE NAGUA, PROYECTO DE EMPREMDIMIENTO, LOS DIAS 6 Y 7  DE JUNIO DEL AÑO 2022</t>
    </r>
  </si>
  <si>
    <r>
      <rPr>
        <b/>
        <sz val="8"/>
        <color indexed="8"/>
        <rFont val="Segoe UI"/>
        <family val="2"/>
      </rPr>
      <t>ANGEL RUIZ BAZÁN, (VIATICOS)</t>
    </r>
    <r>
      <rPr>
        <sz val="8"/>
        <color indexed="8"/>
        <rFont val="Segoe UI"/>
        <family val="2"/>
      </rPr>
      <t>, PAGO VIÁTICOS QUIÉN SE TRASLADÓ A LA  PROVINCIA DE SALCEDO, CON LA FINALIDAD DE CUBRIR LAS CHARLAS INFORMATIVAS DE BECAS NACIONALES,  EL DÍA  20 DE MARZO 2023</t>
    </r>
  </si>
  <si>
    <r>
      <rPr>
        <b/>
        <sz val="8"/>
        <color indexed="8"/>
        <rFont val="Segoe UI"/>
        <family val="2"/>
      </rPr>
      <t>MANUEL PEÑA GARCIA (PAGO DE VIATICOS)</t>
    </r>
    <r>
      <rPr>
        <sz val="8"/>
        <color indexed="8"/>
        <rFont val="Segoe UI"/>
        <family val="2"/>
      </rPr>
      <t>, PAGO VIÁTICOS QUIEN  SE TRASLADÓ A LA REFORMA, AGUA SANTA DEL YUNA, CON LA FINALIDAD  DE PARTICIPAR EN LA ACTUVIDAD DEPORTIVA DEL EQUIPO DE SOFTBALL DE MESCYT, LOS DÍAS 29 Y 30 DE ABRIL 2023</t>
    </r>
  </si>
  <si>
    <r>
      <rPr>
        <b/>
        <sz val="8"/>
        <color indexed="8"/>
        <rFont val="Segoe UI"/>
        <family val="2"/>
      </rPr>
      <t>ALIANZA FRANCESA SANTO DOMINGO,</t>
    </r>
    <r>
      <rPr>
        <sz val="8"/>
        <color indexed="8"/>
        <rFont val="Segoe UI"/>
        <family val="2"/>
      </rPr>
      <t xml:space="preserve"> PAGO NO. 4/4  FACTURA NCF-B1500000257 D/F 30/03/2023, POR CONCEPTO DE PAGO DEL PROGRAMA DE FRANCES POR EXCELENCIA CALIOPE 6, CURSADO POR   DIECINUEVE (19) ESTUDIANTES, BECADOS POR ESTE MINISTERIO</t>
    </r>
  </si>
  <si>
    <r>
      <rPr>
        <b/>
        <sz val="8"/>
        <color indexed="8"/>
        <rFont val="Segoe UI"/>
        <family val="2"/>
      </rPr>
      <t>RAUL EDUARDO GONZALEZ (PAGO VIATICOS)</t>
    </r>
    <r>
      <rPr>
        <sz val="8"/>
        <color indexed="8"/>
        <rFont val="Segoe UI"/>
        <family val="2"/>
      </rPr>
      <t>, PAGO VIÁTICOS QUIEN  SE TRASLADÓ A LA PROVINCIA DE SANTIAGO, CON LA FINALIDAD  DE PARTICIPAR COMO CHARLISTA E LA CAPACITACION A APAMAE QUE TIENE EL PROYECTO DE USAID ALIANZA PARA LA EDUCACION SUPERIOR, EL DÍA 2 DE MARZO 2023</t>
    </r>
  </si>
  <si>
    <r>
      <rPr>
        <b/>
        <sz val="8"/>
        <color indexed="8"/>
        <rFont val="Segoe UI"/>
        <family val="2"/>
      </rPr>
      <t>CRUZ MARIA CAPELLÁN (PAGO VIATICOS)</t>
    </r>
    <r>
      <rPr>
        <sz val="8"/>
        <color indexed="8"/>
        <rFont val="Segoe UI"/>
        <family val="2"/>
      </rPr>
      <t>, PAGO VIÁTICOS QUIEN  SE TRASLADÓ A LA PROVINCIA DE SANTIAGO, CON LA FINALIDAD  DE PARTICIPAR COMO CHARLISTA E LA CAPACITACION A APAMAE QUE TIENE EL PROYECTO DE USAID ALIANZA PARA LA EDUCACION SUPERIOR, EL DÍA 2 DE MARZO 2023</t>
    </r>
  </si>
  <si>
    <r>
      <rPr>
        <b/>
        <sz val="8"/>
        <color indexed="8"/>
        <rFont val="Segoe UI"/>
        <family val="2"/>
      </rPr>
      <t>JUAN PABLO DEL ROSARIO TEJEDA (VIATICOS)</t>
    </r>
    <r>
      <rPr>
        <sz val="8"/>
        <color indexed="8"/>
        <rFont val="Segoe UI"/>
        <family val="2"/>
      </rPr>
      <t>, PAGO VIÁTICOS QUIEN  TRANSPORTÓ A LA PROVINCIA DE SANTIAGO, A LOS FUNCIONARIOS QUE  PARTICIPARON COMO CHARLISTA EN LA CAPACITACION A APAMAE QUE TIENE EL PROYECTO DE USAID ALIANZA PARA LA EDUCACION SUPERIOR, EL DÍA 2 DE MARZO 2023</t>
    </r>
  </si>
  <si>
    <r>
      <rPr>
        <b/>
        <sz val="8"/>
        <color indexed="8"/>
        <rFont val="Segoe UI"/>
        <family val="2"/>
      </rPr>
      <t>DIRECCION DE CURRICULUM (PAGO VIATICO)</t>
    </r>
    <r>
      <rPr>
        <sz val="8"/>
        <color indexed="8"/>
        <rFont val="Segoe UI"/>
        <family val="2"/>
      </rPr>
      <t>, PAGO VIÁTICOS DE QUIENES  SE TRASLADARON AL MUNICIPIO DE COTUI, CON LA FINALIDAD  DE VISITAR LA UNIVERSIDAD TECNOLOGICA DEL CIBAO ORIENTAL (UTECO), EL DÍA 14 DE ABRIL 2023</t>
    </r>
  </si>
  <si>
    <r>
      <rPr>
        <b/>
        <sz val="8"/>
        <color indexed="8"/>
        <rFont val="Segoe UI"/>
        <family val="2"/>
      </rPr>
      <t>SUSAN DYVANNA PEREZ (PAGO VIATICOS)</t>
    </r>
    <r>
      <rPr>
        <sz val="8"/>
        <color indexed="8"/>
        <rFont val="Segoe UI"/>
        <family val="2"/>
      </rPr>
      <t>, PAGO VIÁTICO DE QUIEN  SE TRASLADÓ A LA VEGA, CON LA FINALIDAD  DE PARTICIPAR EN LA INAGURACION  DE UN RECINTO DE LA UNIVERSIDAD AUTONOMA DE SANTO DOMINGO (UASD), EL DÍA 26 DE ENERO 2023</t>
    </r>
  </si>
  <si>
    <r>
      <rPr>
        <b/>
        <sz val="8"/>
        <color indexed="8"/>
        <rFont val="Segoe UI"/>
        <family val="2"/>
      </rPr>
      <t>DIRECCION DE COMUNICACION (VIATICOS)</t>
    </r>
    <r>
      <rPr>
        <sz val="8"/>
        <color indexed="8"/>
        <rFont val="Segoe UI"/>
        <family val="2"/>
      </rPr>
      <t>, PAGO VIÁTICOS QUIENES  SE TRASLADARON A LA CIUDAD DE SANTIAGO DE LOS CABALLEROS, CON LA FINALIDAD  DE PARTICIPAR EN LA SEGUNDA FERIA DE BUENAS PRÁCTICAS Y CULTURA UNIVERSITARIA 2022 EN LA PUCMM (SEDE SANTIAGO), LOS DÍAS 26 Y 27 DE NOVIEMBRE DEL 2022</t>
    </r>
  </si>
  <si>
    <r>
      <rPr>
        <b/>
        <sz val="8"/>
        <color indexed="8"/>
        <rFont val="Segoe UI"/>
        <family val="2"/>
      </rPr>
      <t>DIRECCION ADMINISTRATIVA (PAGO DE VIATICOS),</t>
    </r>
    <r>
      <rPr>
        <sz val="8"/>
        <color indexed="8"/>
        <rFont val="Segoe UI"/>
        <family val="2"/>
      </rPr>
      <t xml:space="preserve"> PAGO VIÁTICOS, QUIENES  SE TRASLADARON A LA REFORMA (AGUAS SANTA DEL YUNA), CON LA FINALIDAD  DE PARTICIPAR EN EL TORNEO DE SOFTBALL, LOS DÍAS 29 Y 30 ABRIL 2023</t>
    </r>
  </si>
  <si>
    <r>
      <rPr>
        <b/>
        <sz val="8"/>
        <color indexed="8"/>
        <rFont val="Segoe UI"/>
        <family val="2"/>
      </rPr>
      <t>GINNETTE SANTOS MARIÑEZ (PAGO VIATICOS)</t>
    </r>
    <r>
      <rPr>
        <sz val="8"/>
        <color indexed="8"/>
        <rFont val="Segoe UI"/>
        <family val="2"/>
      </rPr>
      <t>, PAGO VIÁTICO DE QUIEN  SE TRASLADÓ A LA PROVINCIA DE SANTIAGO, CON LA FINALIDAD  DE PARTICIPAR DE LA CONFERENCIA EN LA UNIVERSIDAD AUTONOMA DE SANTO DOMINGO (UASD), EL DÍA 22 DE MARZO 2023</t>
    </r>
  </si>
  <si>
    <r>
      <rPr>
        <b/>
        <sz val="8"/>
        <color indexed="8"/>
        <rFont val="Segoe UI"/>
        <family val="2"/>
      </rPr>
      <t>JULIO ALEXANDER ANDREW (PAGO VIATICOS)</t>
    </r>
    <r>
      <rPr>
        <sz val="8"/>
        <color indexed="8"/>
        <rFont val="Segoe UI"/>
        <family val="2"/>
      </rPr>
      <t>, PAGO VIÁTICO DE QUIEN  SE TRASLADÓ A LA VEGA, CON LA FINALIDAD  DE PARTICIPAR EN LA INAGURACION  DE UN RECINTO DE LA UNIVERSIDAD AUTONOMA DE SANTO DOMINGO (UASD), EL DÍA 26 DE ENERO 2023</t>
    </r>
  </si>
  <si>
    <r>
      <rPr>
        <b/>
        <sz val="8"/>
        <color indexed="8"/>
        <rFont val="Segoe UI"/>
        <family val="2"/>
      </rPr>
      <t>SUSAN DYVANNA PEREZ (PAGO VIATICOS)</t>
    </r>
    <r>
      <rPr>
        <sz val="8"/>
        <color indexed="8"/>
        <rFont val="Segoe UI"/>
        <family val="2"/>
      </rPr>
      <t>, PAGO VIÁTICO DE QUIEN  SE TRASLADÓ A LA PROVINCIA DE SANTIAGO, CON LA FINALIDAD  DE PARTICIPAR DE LA CONFERENCIA EN LA UNIVERSIDAD AUTONOMA DE SANTO DOMINGO (UASD), EL DÍA 22 DE MARZO 2023</t>
    </r>
  </si>
  <si>
    <r>
      <rPr>
        <b/>
        <sz val="8"/>
        <color indexed="8"/>
        <rFont val="Segoe UI"/>
        <family val="2"/>
      </rPr>
      <t>JULIO ALEXANDER ANDREW (PAGO VIATICOS)</t>
    </r>
    <r>
      <rPr>
        <sz val="8"/>
        <color indexed="8"/>
        <rFont val="Segoe UI"/>
        <family val="2"/>
      </rPr>
      <t>, PAGO VIÁTICO DE QUIEN  SE TRASLADÓ A LA PROVINCIA DE SANTIAGO, CON LA FINALIDAD  DE PARTICIPAR DE LA CONFERENCIA EN LA UNIVERSIDAD AUTONOMA DE SANTO DOMINGO (UASD), EL DÍA 22 DE MARZO 2023,</t>
    </r>
  </si>
  <si>
    <r>
      <rPr>
        <b/>
        <sz val="8"/>
        <color indexed="8"/>
        <rFont val="Segoe UI"/>
        <family val="2"/>
      </rPr>
      <t>GINNETTE SANTOS MARIÑEZ (PAGO VIATICOS)</t>
    </r>
    <r>
      <rPr>
        <sz val="8"/>
        <color indexed="8"/>
        <rFont val="Segoe UI"/>
        <family val="2"/>
      </rPr>
      <t>, PAGO VIÁTICO DE QUIEN  SE TRASLADÓ AL MUNICIPIO DE SAN PEDRO DE MACORIS, CON LA FINALIDAD  DE PARTICIPAR EN LA ACTIVIDAD EN LA UCE, EL DÍA 21 DE FEBRERO 2023</t>
    </r>
  </si>
  <si>
    <r>
      <rPr>
        <b/>
        <sz val="8"/>
        <color indexed="8"/>
        <rFont val="Segoe UI"/>
        <family val="2"/>
      </rPr>
      <t>SUSAN DYVANNA PEREZ (PAGO VIATICOS)</t>
    </r>
    <r>
      <rPr>
        <sz val="8"/>
        <color indexed="8"/>
        <rFont val="Segoe UI"/>
        <family val="2"/>
      </rPr>
      <t>, PAGO VIÁTICO DE QUIEN  SE TRASLADÓ AL MUNICIPIO DE SAN PEDRO DE MACORIS, CON LA FINALIDAD  DE PARTICIPAR EN LA ACTIVIDAD EN LA UCE, EL DÍA 21 DE FEBRERO 2023</t>
    </r>
  </si>
  <si>
    <r>
      <rPr>
        <b/>
        <sz val="8"/>
        <color indexed="8"/>
        <rFont val="Segoe UI"/>
        <family val="2"/>
      </rPr>
      <t>JULIO ALEXANDER ANDREW (PAGO VIATICOS)</t>
    </r>
    <r>
      <rPr>
        <sz val="8"/>
        <color indexed="8"/>
        <rFont val="Segoe UI"/>
        <family val="2"/>
      </rPr>
      <t>, PAGO VIÁTICO DE QUIEN  SE TRASLADÓ AL MUNICIPIO DE SAN PEDRO DE MACORIS, CON LA FINALIDAD  DE PARTICIPAR EN LA ACTIVIDAD EN LA UCE, EL DÍA 21 DE FEBRERO 2023</t>
    </r>
  </si>
  <si>
    <r>
      <rPr>
        <b/>
        <sz val="8"/>
        <color indexed="8"/>
        <rFont val="Segoe UI"/>
        <family val="2"/>
      </rPr>
      <t>SUSAN DYVANNA PEREZ (PAGO VIATICOS),</t>
    </r>
    <r>
      <rPr>
        <sz val="8"/>
        <color indexed="8"/>
        <rFont val="Segoe UI"/>
        <family val="2"/>
      </rPr>
      <t xml:space="preserve"> PAGO VIÁTICOS DE QUIEN  SE TRASLADÓ AL MUNICIPIO DE MOCA, CON LA FINALIDAD  DE ASISTIR EN LA INAGURACION DE LA UNIVERSIDAD AUTONOMA DE SANTO DOMINGO (UASD), EL DÍA 3 DE FEBRERO 2023</t>
    </r>
  </si>
  <si>
    <r>
      <rPr>
        <b/>
        <sz val="8"/>
        <color indexed="8"/>
        <rFont val="Segoe UI"/>
        <family val="2"/>
      </rPr>
      <t>SUSAN DYVANNA PEREZ (PAGO VIATICOS)</t>
    </r>
    <r>
      <rPr>
        <sz val="8"/>
        <color indexed="8"/>
        <rFont val="Segoe UI"/>
        <family val="2"/>
      </rPr>
      <t>, PAGO VIÁTICOS QUIEN  SE TRASLADÓ A LA PROVINCIA DE SAN JUAN (LAS MATAS DE FARFAN), CON LA FINALIDAD  DE ASITIR EN LA ENTREGA DE BECAS DE LA UNIVERSIDAD FEDERICO HERIQUEZ Y CARVAJAL (UFHEC), EL DÍA 11 DE MARZO 2023</t>
    </r>
  </si>
  <si>
    <r>
      <rPr>
        <b/>
        <sz val="8"/>
        <color indexed="8"/>
        <rFont val="Segoe UI"/>
        <family val="2"/>
      </rPr>
      <t>DIRECCIÓN DE CURRICULUM (VIATICOS),</t>
    </r>
    <r>
      <rPr>
        <sz val="8"/>
        <color indexed="8"/>
        <rFont val="Segoe UI"/>
        <family val="2"/>
      </rPr>
      <t xml:space="preserve"> PAGO VIÁTICOS QUIENES SE TRASLADARON A LA PROVINCIA DE SANTIAGO, CON LA FINALIDAD DE PARTICIPAR EN LA CAPACITACION APMAE QUE TIENE EL PROYECTO DE LA USAID ALIANZA PARA LA EDUCACION SUPERIOR, EL DIA 17 DE MARZO DEL AÑO 2023</t>
    </r>
  </si>
  <si>
    <r>
      <rPr>
        <b/>
        <sz val="8"/>
        <color indexed="8"/>
        <rFont val="Segoe UI"/>
        <family val="2"/>
      </rPr>
      <t>VICEMINISTERIO DE EDUCACION SUPERIOR (VIATICOS)</t>
    </r>
    <r>
      <rPr>
        <sz val="8"/>
        <color indexed="8"/>
        <rFont val="Segoe UI"/>
        <family val="2"/>
      </rPr>
      <t>, PAGO VIÁTICOS QUIENES SE TRASLADARON A LA PROVINCIA LA VEGA, CON LA FINALIDAD DE PARTICIPAR EN EL TALLER PILOTO SOBRE EL CATALOGO DE CUALIFICACIONES, QUE SE LLEVO ACABO EN LA UNIVERSIDAD CATOLICA DEL CIBAO (UCATECI), 17 DE MARZO DEL AÑO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</si>
  <si>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</si>
  <si>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</si>
  <si>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COLECTOR DE IMPUESTOS INTERNOS</t>
    </r>
    <r>
      <rPr>
        <sz val="8"/>
        <color indexed="8"/>
        <rFont val="Segoe UI"/>
        <family val="2"/>
      </rPr>
      <t>, PAGO RETENIONES REALIDAS A PROVEEDORES Y PERSONAS FISICAS, CORRESPONIENTE AL MES DE ENERO 2023, DE LA CUENTA DE FONDO DE LENGUAS EXTRANJERAS NO. 960-162609-3.</t>
    </r>
  </si>
  <si>
    <t>FLE-0666</t>
  </si>
  <si>
    <t>CK-0175</t>
  </si>
  <si>
    <t>TR-101010</t>
  </si>
  <si>
    <t>CK-0176</t>
  </si>
  <si>
    <t>FLE-0684</t>
  </si>
  <si>
    <t>FLE-0575</t>
  </si>
  <si>
    <t>FLE-0460</t>
  </si>
  <si>
    <t>FLE-0665</t>
  </si>
  <si>
    <t>FLE-0668</t>
  </si>
  <si>
    <t>FLE-0667</t>
  </si>
  <si>
    <t>FLE-0594</t>
  </si>
  <si>
    <t>FLE-0690</t>
  </si>
  <si>
    <t>FLE-0691</t>
  </si>
  <si>
    <t>FLE-0694</t>
  </si>
  <si>
    <t>FLE-0688</t>
  </si>
  <si>
    <t>FLE-0687</t>
  </si>
  <si>
    <t>FLE-0686</t>
  </si>
  <si>
    <t>FLE-0702</t>
  </si>
  <si>
    <t>FLE-0671</t>
  </si>
  <si>
    <t>FLE-0673</t>
  </si>
  <si>
    <t>FLE-0675</t>
  </si>
  <si>
    <t>FLE-0676</t>
  </si>
  <si>
    <t>FLE-0677</t>
  </si>
  <si>
    <t>FLE-0678</t>
  </si>
  <si>
    <t>FLE-0669</t>
  </si>
  <si>
    <t>FLE-0670</t>
  </si>
  <si>
    <t>FLE-0672</t>
  </si>
  <si>
    <t>FLE-0692</t>
  </si>
  <si>
    <t>FLE-0696</t>
  </si>
  <si>
    <t>FLE-BN-03735</t>
  </si>
  <si>
    <t>FLE-0697</t>
  </si>
  <si>
    <t>FLE-0698</t>
  </si>
  <si>
    <t>FLE-0699</t>
  </si>
  <si>
    <t>FLE-0695</t>
  </si>
  <si>
    <t>FLE-0700</t>
  </si>
  <si>
    <t>FLE-0701</t>
  </si>
  <si>
    <t>FLE-0703</t>
  </si>
  <si>
    <t>FLE-0704</t>
  </si>
  <si>
    <t>FLE-0679</t>
  </si>
  <si>
    <t>FLE-0680</t>
  </si>
  <si>
    <t>17/4/2023</t>
  </si>
  <si>
    <t>18/4/2023</t>
  </si>
  <si>
    <t>19/4/2023</t>
  </si>
  <si>
    <t>26/4/2023</t>
  </si>
  <si>
    <t>27/4/2023</t>
  </si>
  <si>
    <t>28/4/2023</t>
  </si>
  <si>
    <t>31/4/2023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</si>
</sst>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thin"/>
      <right style="thin"/>
      <top style="medium"/>
      <bottom style="medium"/>
    </border>
    <border>
      <left style="thin"/>
      <right style="medium"/>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55" fillId="33" borderId="18" xfId="0" applyFont="1" applyFill="1" applyBorder="1" applyAlignment="1">
      <alignment horizontal="justify" vertical="center" wrapText="1" readingOrder="1"/>
    </xf>
    <xf numFmtId="0" fontId="15" fillId="33" borderId="18" xfId="0" applyFont="1" applyFill="1" applyBorder="1" applyAlignment="1">
      <alignment horizontal="center" vertical="center" wrapText="1" readingOrder="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43" fontId="10" fillId="33" borderId="23" xfId="49" applyFont="1" applyFill="1" applyBorder="1" applyAlignment="1">
      <alignment vertical="center" wrapText="1"/>
    </xf>
    <xf numFmtId="0" fontId="6" fillId="33" borderId="0" xfId="0" applyFont="1" applyFill="1" applyAlignment="1">
      <alignment horizontal="center" vertical="center"/>
    </xf>
    <xf numFmtId="0" fontId="0" fillId="0" borderId="24" xfId="0" applyBorder="1" applyAlignment="1">
      <alignment/>
    </xf>
    <xf numFmtId="0" fontId="55" fillId="0" borderId="24" xfId="0" applyFont="1" applyBorder="1" applyAlignment="1">
      <alignment horizontal="justify" vertical="justify" wrapText="1" readingOrder="1"/>
    </xf>
    <xf numFmtId="43" fontId="10" fillId="33" borderId="15" xfId="49" applyFont="1" applyFill="1" applyBorder="1" applyAlignment="1">
      <alignment vertical="center" wrapText="1"/>
    </xf>
    <xf numFmtId="43" fontId="10" fillId="33" borderId="25" xfId="49" applyFont="1" applyFill="1" applyBorder="1" applyAlignment="1">
      <alignment vertical="center" wrapText="1"/>
    </xf>
    <xf numFmtId="43" fontId="19" fillId="33" borderId="18" xfId="49" applyFont="1" applyFill="1" applyBorder="1" applyAlignment="1">
      <alignment vertical="center" wrapText="1"/>
    </xf>
    <xf numFmtId="43" fontId="10" fillId="33" borderId="18" xfId="49" applyFont="1" applyFill="1" applyBorder="1" applyAlignment="1">
      <alignment vertical="center" wrapText="1"/>
    </xf>
    <xf numFmtId="0" fontId="0" fillId="33" borderId="26" xfId="0" applyFont="1" applyFill="1" applyBorder="1" applyAlignment="1">
      <alignment horizontal="center" vertical="center"/>
    </xf>
    <xf numFmtId="14" fontId="0" fillId="33" borderId="18" xfId="0" applyNumberFormat="1" applyFill="1" applyBorder="1"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1" fillId="34" borderId="29" xfId="0" applyFont="1" applyFill="1" applyBorder="1" applyAlignment="1">
      <alignment horizontal="center" vertical="center"/>
    </xf>
    <xf numFmtId="0" fontId="1" fillId="34" borderId="30"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87"/>
  <sheetViews>
    <sheetView tabSelected="1" zoomScale="90" zoomScaleNormal="90" zoomScalePageLayoutView="0" workbookViewId="0" topLeftCell="A1">
      <selection activeCell="B1" sqref="B1:H88"/>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20.00390625" style="1" customWidth="1"/>
    <col min="7" max="7" width="21.00390625" style="1" customWidth="1"/>
    <col min="8" max="8" width="17.57421875" style="12" bestFit="1"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52"/>
      <c r="C6" s="52"/>
      <c r="D6" s="52"/>
      <c r="E6" s="52"/>
      <c r="F6" s="52"/>
      <c r="G6" s="52"/>
      <c r="H6" s="52"/>
    </row>
    <row r="7" spans="2:8" s="6" customFormat="1" ht="19.5">
      <c r="B7" s="41"/>
      <c r="C7" s="41"/>
      <c r="D7" s="41"/>
      <c r="E7" s="41"/>
      <c r="F7" s="41"/>
      <c r="G7" s="41"/>
      <c r="H7" s="41"/>
    </row>
    <row r="8" spans="2:8" s="6" customFormat="1" ht="12.75">
      <c r="B8" s="21"/>
      <c r="C8" s="21"/>
      <c r="D8" s="21"/>
      <c r="E8" s="21"/>
      <c r="F8" s="21"/>
      <c r="G8" s="21"/>
      <c r="H8" s="10"/>
    </row>
    <row r="9" spans="2:8" s="6" customFormat="1" ht="15.75">
      <c r="B9" s="53" t="s">
        <v>3</v>
      </c>
      <c r="C9" s="53"/>
      <c r="D9" s="53"/>
      <c r="E9" s="53"/>
      <c r="F9" s="53"/>
      <c r="G9" s="53"/>
      <c r="H9" s="53"/>
    </row>
    <row r="10" spans="2:8" s="6" customFormat="1" ht="15.75">
      <c r="B10" s="23"/>
      <c r="C10" s="23"/>
      <c r="D10" s="23"/>
      <c r="E10" s="23" t="s">
        <v>10</v>
      </c>
      <c r="F10" s="23"/>
      <c r="G10" s="23"/>
      <c r="H10" s="24"/>
    </row>
    <row r="11" spans="2:8" s="6" customFormat="1" ht="15.75">
      <c r="B11" s="53" t="s">
        <v>26</v>
      </c>
      <c r="C11" s="53"/>
      <c r="D11" s="53"/>
      <c r="E11" s="53"/>
      <c r="F11" s="53"/>
      <c r="G11" s="53"/>
      <c r="H11" s="53"/>
    </row>
    <row r="12" spans="2:8" s="6" customFormat="1" ht="19.5" customHeight="1" thickBot="1">
      <c r="B12" s="25"/>
      <c r="C12" s="25"/>
      <c r="D12" s="25"/>
      <c r="E12" s="25"/>
      <c r="F12" s="25"/>
      <c r="G12" s="25"/>
      <c r="H12" s="26"/>
    </row>
    <row r="13" spans="1:12" s="2" customFormat="1" ht="18.75" customHeight="1">
      <c r="A13" s="3"/>
      <c r="B13" s="54"/>
      <c r="C13" s="56" t="s">
        <v>4</v>
      </c>
      <c r="D13" s="56"/>
      <c r="E13" s="56"/>
      <c r="F13" s="56" t="s">
        <v>19</v>
      </c>
      <c r="G13" s="56"/>
      <c r="H13" s="57"/>
      <c r="I13" s="3"/>
      <c r="J13" s="3"/>
      <c r="K13" s="3"/>
      <c r="L13" s="3"/>
    </row>
    <row r="14" spans="1:12" s="2" customFormat="1" ht="27" customHeight="1" thickBot="1">
      <c r="A14" s="3"/>
      <c r="B14" s="55"/>
      <c r="C14" s="58" t="s">
        <v>18</v>
      </c>
      <c r="D14" s="58"/>
      <c r="E14" s="27"/>
      <c r="F14" s="58" t="s">
        <v>8</v>
      </c>
      <c r="G14" s="58"/>
      <c r="H14" s="30">
        <v>4769.39</v>
      </c>
      <c r="I14" s="3"/>
      <c r="J14" s="3"/>
      <c r="K14" s="3"/>
      <c r="L14" s="3"/>
    </row>
    <row r="15" spans="1:12" s="2" customFormat="1" ht="21.75" customHeight="1" thickBot="1">
      <c r="A15" s="3"/>
      <c r="B15" s="55"/>
      <c r="C15" s="39" t="s">
        <v>5</v>
      </c>
      <c r="D15" s="37" t="s">
        <v>6</v>
      </c>
      <c r="E15" s="38" t="s">
        <v>7</v>
      </c>
      <c r="F15" s="39" t="s">
        <v>0</v>
      </c>
      <c r="G15" s="31" t="s">
        <v>1</v>
      </c>
      <c r="H15" s="36" t="s">
        <v>2</v>
      </c>
      <c r="I15" s="3"/>
      <c r="J15" s="3"/>
      <c r="K15" s="3"/>
      <c r="L15" s="3"/>
    </row>
    <row r="16" spans="2:8" s="5" customFormat="1" ht="63">
      <c r="B16" s="32"/>
      <c r="C16" s="50">
        <v>45050</v>
      </c>
      <c r="D16" s="35" t="s">
        <v>83</v>
      </c>
      <c r="E16" s="34" t="s">
        <v>27</v>
      </c>
      <c r="F16" s="51"/>
      <c r="G16" s="47">
        <v>1100</v>
      </c>
      <c r="H16" s="40">
        <f>H14+F16-G16</f>
        <v>3669.3900000000003</v>
      </c>
    </row>
    <row r="17" spans="2:8" s="5" customFormat="1" ht="78.75" customHeight="1">
      <c r="B17" s="33"/>
      <c r="C17" s="50">
        <v>45050</v>
      </c>
      <c r="D17" s="35" t="s">
        <v>83</v>
      </c>
      <c r="E17" s="34" t="s">
        <v>28</v>
      </c>
      <c r="F17" s="51"/>
      <c r="G17" s="47">
        <v>1100</v>
      </c>
      <c r="H17" s="45">
        <f>H16+F17-G17</f>
        <v>2569.3900000000003</v>
      </c>
    </row>
    <row r="18" spans="2:8" s="5" customFormat="1" ht="62.25" customHeight="1">
      <c r="B18" s="33"/>
      <c r="C18" s="50" t="s">
        <v>123</v>
      </c>
      <c r="D18" s="35" t="s">
        <v>84</v>
      </c>
      <c r="E18" s="34" t="s">
        <v>29</v>
      </c>
      <c r="F18" s="51"/>
      <c r="G18" s="47">
        <v>24018.61</v>
      </c>
      <c r="H18" s="45">
        <f aca="true" t="shared" si="0" ref="H18:H71">H17+F18-G18</f>
        <v>-21449.22</v>
      </c>
    </row>
    <row r="19" spans="2:8" s="5" customFormat="1" ht="57" customHeight="1">
      <c r="B19" s="33"/>
      <c r="C19" s="50" t="s">
        <v>124</v>
      </c>
      <c r="D19" s="35" t="s">
        <v>85</v>
      </c>
      <c r="E19" s="34" t="s">
        <v>30</v>
      </c>
      <c r="F19" s="47">
        <v>18119340</v>
      </c>
      <c r="G19" s="47"/>
      <c r="H19" s="45">
        <f t="shared" si="0"/>
        <v>18097890.78</v>
      </c>
    </row>
    <row r="20" spans="2:8" s="5" customFormat="1" ht="96" customHeight="1">
      <c r="B20" s="33"/>
      <c r="C20" s="50" t="s">
        <v>125</v>
      </c>
      <c r="D20" s="35" t="s">
        <v>86</v>
      </c>
      <c r="E20" s="34" t="s">
        <v>31</v>
      </c>
      <c r="F20" s="47"/>
      <c r="G20" s="47">
        <v>149565</v>
      </c>
      <c r="H20" s="45">
        <f t="shared" si="0"/>
        <v>17948325.78</v>
      </c>
    </row>
    <row r="21" spans="2:8" s="5" customFormat="1" ht="87" customHeight="1">
      <c r="B21" s="33"/>
      <c r="C21" s="50" t="s">
        <v>125</v>
      </c>
      <c r="D21" s="35" t="s">
        <v>87</v>
      </c>
      <c r="E21" s="34" t="s">
        <v>32</v>
      </c>
      <c r="F21" s="47"/>
      <c r="G21" s="47">
        <v>6598140</v>
      </c>
      <c r="H21" s="45">
        <f t="shared" si="0"/>
        <v>11350185.780000001</v>
      </c>
    </row>
    <row r="22" spans="2:8" s="5" customFormat="1" ht="83.25" customHeight="1">
      <c r="B22" s="33"/>
      <c r="C22" s="50" t="s">
        <v>125</v>
      </c>
      <c r="D22" s="35" t="s">
        <v>88</v>
      </c>
      <c r="E22" s="34" t="s">
        <v>33</v>
      </c>
      <c r="F22" s="51"/>
      <c r="G22" s="47">
        <v>3355578</v>
      </c>
      <c r="H22" s="45">
        <f t="shared" si="0"/>
        <v>7994607.780000001</v>
      </c>
    </row>
    <row r="23" spans="2:8" s="5" customFormat="1" ht="92.25" customHeight="1">
      <c r="B23" s="33"/>
      <c r="C23" s="50" t="s">
        <v>125</v>
      </c>
      <c r="D23" s="35" t="s">
        <v>89</v>
      </c>
      <c r="E23" s="34" t="s">
        <v>34</v>
      </c>
      <c r="F23" s="47"/>
      <c r="G23" s="47">
        <v>1186876.8</v>
      </c>
      <c r="H23" s="45">
        <f t="shared" si="0"/>
        <v>6807730.980000001</v>
      </c>
    </row>
    <row r="24" spans="2:8" s="5" customFormat="1" ht="84.75" customHeight="1">
      <c r="B24" s="33"/>
      <c r="C24" s="50" t="s">
        <v>125</v>
      </c>
      <c r="D24" s="35" t="s">
        <v>90</v>
      </c>
      <c r="E24" s="34" t="s">
        <v>35</v>
      </c>
      <c r="F24" s="47"/>
      <c r="G24" s="47">
        <v>4432000</v>
      </c>
      <c r="H24" s="45">
        <f t="shared" si="0"/>
        <v>2375730.9800000014</v>
      </c>
    </row>
    <row r="25" spans="2:8" s="5" customFormat="1" ht="70.5" customHeight="1">
      <c r="B25" s="33"/>
      <c r="C25" s="50" t="s">
        <v>125</v>
      </c>
      <c r="D25" s="35" t="s">
        <v>91</v>
      </c>
      <c r="E25" s="34" t="s">
        <v>36</v>
      </c>
      <c r="F25" s="47"/>
      <c r="G25" s="47">
        <v>1950</v>
      </c>
      <c r="H25" s="45">
        <f t="shared" si="0"/>
        <v>2373780.9800000014</v>
      </c>
    </row>
    <row r="26" spans="2:8" s="5" customFormat="1" ht="70.5" customHeight="1">
      <c r="B26" s="33"/>
      <c r="C26" s="50" t="s">
        <v>125</v>
      </c>
      <c r="D26" s="35" t="s">
        <v>92</v>
      </c>
      <c r="E26" s="34" t="s">
        <v>37</v>
      </c>
      <c r="F26" s="47"/>
      <c r="G26" s="47">
        <v>2750</v>
      </c>
      <c r="H26" s="45">
        <f t="shared" si="0"/>
        <v>2371030.9800000014</v>
      </c>
    </row>
    <row r="27" spans="2:8" s="5" customFormat="1" ht="70.5" customHeight="1">
      <c r="B27" s="33"/>
      <c r="C27" s="50" t="s">
        <v>125</v>
      </c>
      <c r="D27" s="35" t="s">
        <v>92</v>
      </c>
      <c r="E27" s="34" t="s">
        <v>38</v>
      </c>
      <c r="F27" s="47"/>
      <c r="G27" s="47">
        <v>2150</v>
      </c>
      <c r="H27" s="45">
        <f t="shared" si="0"/>
        <v>2368880.9800000014</v>
      </c>
    </row>
    <row r="28" spans="2:8" s="5" customFormat="1" ht="80.25" customHeight="1">
      <c r="B28" s="33"/>
      <c r="C28" s="50" t="s">
        <v>125</v>
      </c>
      <c r="D28" s="35" t="s">
        <v>92</v>
      </c>
      <c r="E28" s="34" t="s">
        <v>39</v>
      </c>
      <c r="F28" s="47"/>
      <c r="G28" s="47">
        <v>1700</v>
      </c>
      <c r="H28" s="45">
        <f t="shared" si="0"/>
        <v>2367180.9800000014</v>
      </c>
    </row>
    <row r="29" spans="2:8" s="5" customFormat="1" ht="79.5" customHeight="1">
      <c r="B29" s="33"/>
      <c r="C29" s="50" t="s">
        <v>125</v>
      </c>
      <c r="D29" s="35" t="s">
        <v>93</v>
      </c>
      <c r="E29" s="34" t="s">
        <v>40</v>
      </c>
      <c r="F29" s="47"/>
      <c r="G29" s="47">
        <v>1248849</v>
      </c>
      <c r="H29" s="45">
        <f t="shared" si="0"/>
        <v>1118331.9800000014</v>
      </c>
    </row>
    <row r="30" spans="2:8" s="5" customFormat="1" ht="57.75" customHeight="1">
      <c r="B30" s="33"/>
      <c r="C30" s="50" t="s">
        <v>126</v>
      </c>
      <c r="D30" s="35" t="s">
        <v>94</v>
      </c>
      <c r="E30" s="34" t="s">
        <v>41</v>
      </c>
      <c r="F30" s="47"/>
      <c r="G30" s="47">
        <v>2750</v>
      </c>
      <c r="H30" s="45">
        <f t="shared" si="0"/>
        <v>1115581.9800000014</v>
      </c>
    </row>
    <row r="31" spans="2:8" s="5" customFormat="1" ht="53.25" customHeight="1">
      <c r="B31" s="33"/>
      <c r="C31" s="50" t="s">
        <v>126</v>
      </c>
      <c r="D31" s="35" t="s">
        <v>95</v>
      </c>
      <c r="E31" s="34" t="s">
        <v>42</v>
      </c>
      <c r="F31" s="47"/>
      <c r="G31" s="47">
        <v>8500</v>
      </c>
      <c r="H31" s="45">
        <f t="shared" si="0"/>
        <v>1107081.9800000014</v>
      </c>
    </row>
    <row r="32" spans="2:8" s="5" customFormat="1" ht="70.5" customHeight="1">
      <c r="B32" s="33"/>
      <c r="C32" s="50" t="s">
        <v>126</v>
      </c>
      <c r="D32" s="35" t="s">
        <v>96</v>
      </c>
      <c r="E32" s="34" t="s">
        <v>43</v>
      </c>
      <c r="F32" s="47"/>
      <c r="G32" s="47">
        <v>61250</v>
      </c>
      <c r="H32" s="45">
        <f t="shared" si="0"/>
        <v>1045831.9800000014</v>
      </c>
    </row>
    <row r="33" spans="2:8" s="5" customFormat="1" ht="57.75" customHeight="1">
      <c r="B33" s="33"/>
      <c r="C33" s="50" t="s">
        <v>126</v>
      </c>
      <c r="D33" s="35" t="s">
        <v>97</v>
      </c>
      <c r="E33" s="34" t="s">
        <v>44</v>
      </c>
      <c r="F33" s="47"/>
      <c r="G33" s="47">
        <v>2750</v>
      </c>
      <c r="H33" s="45">
        <f t="shared" si="0"/>
        <v>1043081.9800000014</v>
      </c>
    </row>
    <row r="34" spans="2:8" s="5" customFormat="1" ht="60" customHeight="1">
      <c r="B34" s="33"/>
      <c r="C34" s="50" t="s">
        <v>126</v>
      </c>
      <c r="D34" s="35" t="s">
        <v>98</v>
      </c>
      <c r="E34" s="34" t="s">
        <v>45</v>
      </c>
      <c r="F34" s="47"/>
      <c r="G34" s="47">
        <v>8500</v>
      </c>
      <c r="H34" s="45">
        <f t="shared" si="0"/>
        <v>1034581.9800000014</v>
      </c>
    </row>
    <row r="35" spans="2:8" s="5" customFormat="1" ht="55.5" customHeight="1">
      <c r="B35" s="33"/>
      <c r="C35" s="50" t="s">
        <v>126</v>
      </c>
      <c r="D35" s="35" t="s">
        <v>99</v>
      </c>
      <c r="E35" s="34" t="s">
        <v>46</v>
      </c>
      <c r="F35" s="47"/>
      <c r="G35" s="47">
        <v>2750</v>
      </c>
      <c r="H35" s="45">
        <f t="shared" si="0"/>
        <v>1031831.9800000014</v>
      </c>
    </row>
    <row r="36" spans="2:8" s="5" customFormat="1" ht="60.75" customHeight="1">
      <c r="B36" s="33"/>
      <c r="C36" s="50" t="s">
        <v>126</v>
      </c>
      <c r="D36" s="35" t="s">
        <v>100</v>
      </c>
      <c r="E36" s="34" t="s">
        <v>47</v>
      </c>
      <c r="F36" s="47"/>
      <c r="G36" s="47">
        <v>1615.14</v>
      </c>
      <c r="H36" s="45">
        <f t="shared" si="0"/>
        <v>1030216.8400000014</v>
      </c>
    </row>
    <row r="37" spans="2:8" s="5" customFormat="1" ht="58.5" customHeight="1">
      <c r="B37" s="33"/>
      <c r="C37" s="50" t="s">
        <v>126</v>
      </c>
      <c r="D37" s="35" t="s">
        <v>101</v>
      </c>
      <c r="E37" s="34" t="s">
        <v>48</v>
      </c>
      <c r="F37" s="47"/>
      <c r="G37" s="47">
        <v>15459.62</v>
      </c>
      <c r="H37" s="45">
        <f t="shared" si="0"/>
        <v>1014757.2200000014</v>
      </c>
    </row>
    <row r="38" spans="2:8" s="5" customFormat="1" ht="58.5" customHeight="1">
      <c r="B38" s="33"/>
      <c r="C38" s="50" t="s">
        <v>126</v>
      </c>
      <c r="D38" s="35" t="s">
        <v>102</v>
      </c>
      <c r="E38" s="34" t="s">
        <v>49</v>
      </c>
      <c r="F38" s="47"/>
      <c r="G38" s="47">
        <v>15459.62</v>
      </c>
      <c r="H38" s="45">
        <f t="shared" si="0"/>
        <v>999297.6000000014</v>
      </c>
    </row>
    <row r="39" spans="2:8" s="5" customFormat="1" ht="52.5" customHeight="1">
      <c r="B39" s="33"/>
      <c r="C39" s="50" t="s">
        <v>126</v>
      </c>
      <c r="D39" s="35" t="s">
        <v>103</v>
      </c>
      <c r="E39" s="34" t="s">
        <v>50</v>
      </c>
      <c r="F39" s="47"/>
      <c r="G39" s="47">
        <v>15459.62</v>
      </c>
      <c r="H39" s="45">
        <f t="shared" si="0"/>
        <v>983837.9800000014</v>
      </c>
    </row>
    <row r="40" spans="2:8" s="5" customFormat="1" ht="58.5" customHeight="1">
      <c r="B40" s="33"/>
      <c r="C40" s="50" t="s">
        <v>126</v>
      </c>
      <c r="D40" s="35" t="s">
        <v>104</v>
      </c>
      <c r="E40" s="34" t="s">
        <v>51</v>
      </c>
      <c r="F40" s="47"/>
      <c r="G40" s="47">
        <v>15459.62</v>
      </c>
      <c r="H40" s="45">
        <f t="shared" si="0"/>
        <v>968378.3600000014</v>
      </c>
    </row>
    <row r="41" spans="2:8" s="5" customFormat="1" ht="55.5" customHeight="1">
      <c r="B41" s="33"/>
      <c r="C41" s="50" t="s">
        <v>126</v>
      </c>
      <c r="D41" s="35" t="s">
        <v>105</v>
      </c>
      <c r="E41" s="34" t="s">
        <v>52</v>
      </c>
      <c r="F41" s="47"/>
      <c r="G41" s="47">
        <v>15459.62</v>
      </c>
      <c r="H41" s="45">
        <f t="shared" si="0"/>
        <v>952918.7400000014</v>
      </c>
    </row>
    <row r="42" spans="2:8" s="5" customFormat="1" ht="63" customHeight="1">
      <c r="B42" s="33"/>
      <c r="C42" s="50" t="s">
        <v>126</v>
      </c>
      <c r="D42" s="35" t="s">
        <v>106</v>
      </c>
      <c r="E42" s="34" t="s">
        <v>53</v>
      </c>
      <c r="F42" s="47"/>
      <c r="G42" s="47">
        <v>15459.62</v>
      </c>
      <c r="H42" s="45">
        <f t="shared" si="0"/>
        <v>937459.1200000014</v>
      </c>
    </row>
    <row r="43" spans="2:8" s="5" customFormat="1" ht="63.75" customHeight="1">
      <c r="B43" s="33"/>
      <c r="C43" s="50" t="s">
        <v>127</v>
      </c>
      <c r="D43" s="35" t="s">
        <v>107</v>
      </c>
      <c r="E43" s="34" t="s">
        <v>54</v>
      </c>
      <c r="F43" s="47"/>
      <c r="G43" s="47">
        <v>1350</v>
      </c>
      <c r="H43" s="45">
        <f t="shared" si="0"/>
        <v>936109.1200000014</v>
      </c>
    </row>
    <row r="44" spans="2:8" s="5" customFormat="1" ht="62.25" customHeight="1">
      <c r="B44" s="33"/>
      <c r="C44" s="50" t="s">
        <v>127</v>
      </c>
      <c r="D44" s="35" t="s">
        <v>107</v>
      </c>
      <c r="E44" s="34" t="s">
        <v>55</v>
      </c>
      <c r="F44" s="47"/>
      <c r="G44" s="47">
        <v>1350</v>
      </c>
      <c r="H44" s="45">
        <f t="shared" si="0"/>
        <v>934759.1200000014</v>
      </c>
    </row>
    <row r="45" spans="2:8" s="5" customFormat="1" ht="70.5" customHeight="1">
      <c r="B45" s="33"/>
      <c r="C45" s="50" t="s">
        <v>127</v>
      </c>
      <c r="D45" s="35" t="s">
        <v>107</v>
      </c>
      <c r="E45" s="34" t="s">
        <v>56</v>
      </c>
      <c r="F45" s="47"/>
      <c r="G45" s="47">
        <v>1500</v>
      </c>
      <c r="H45" s="45">
        <f t="shared" si="0"/>
        <v>933259.1200000014</v>
      </c>
    </row>
    <row r="46" spans="2:8" s="5" customFormat="1" ht="70.5" customHeight="1">
      <c r="B46" s="33"/>
      <c r="C46" s="50" t="s">
        <v>127</v>
      </c>
      <c r="D46" s="35" t="s">
        <v>108</v>
      </c>
      <c r="E46" s="34" t="s">
        <v>57</v>
      </c>
      <c r="F46" s="47"/>
      <c r="G46" s="47">
        <v>45900</v>
      </c>
      <c r="H46" s="45">
        <f t="shared" si="0"/>
        <v>887359.1200000014</v>
      </c>
    </row>
    <row r="47" spans="2:8" s="5" customFormat="1" ht="63.75" customHeight="1">
      <c r="B47" s="33"/>
      <c r="C47" s="50" t="s">
        <v>127</v>
      </c>
      <c r="D47" s="35" t="s">
        <v>109</v>
      </c>
      <c r="E47" s="34" t="s">
        <v>58</v>
      </c>
      <c r="F47" s="47"/>
      <c r="G47" s="47">
        <v>15459.62</v>
      </c>
      <c r="H47" s="45">
        <f t="shared" si="0"/>
        <v>871899.5000000014</v>
      </c>
    </row>
    <row r="48" spans="2:8" s="5" customFormat="1" ht="54.75" customHeight="1">
      <c r="B48" s="33"/>
      <c r="C48" s="50" t="s">
        <v>127</v>
      </c>
      <c r="D48" s="35" t="s">
        <v>110</v>
      </c>
      <c r="E48" s="34" t="s">
        <v>59</v>
      </c>
      <c r="F48" s="47"/>
      <c r="G48" s="47">
        <v>2750</v>
      </c>
      <c r="H48" s="45">
        <f t="shared" si="0"/>
        <v>869149.5000000014</v>
      </c>
    </row>
    <row r="49" spans="2:8" s="5" customFormat="1" ht="63.75" customHeight="1">
      <c r="B49" s="33"/>
      <c r="C49" s="50" t="s">
        <v>127</v>
      </c>
      <c r="D49" s="35" t="s">
        <v>111</v>
      </c>
      <c r="E49" s="34" t="s">
        <v>60</v>
      </c>
      <c r="F49" s="47"/>
      <c r="G49" s="47">
        <v>4607.2</v>
      </c>
      <c r="H49" s="45">
        <f t="shared" si="0"/>
        <v>864542.3000000014</v>
      </c>
    </row>
    <row r="50" spans="2:8" s="5" customFormat="1" ht="63" customHeight="1">
      <c r="B50" s="33"/>
      <c r="C50" s="50" t="s">
        <v>127</v>
      </c>
      <c r="D50" s="35" t="s">
        <v>112</v>
      </c>
      <c r="E50" s="34" t="s">
        <v>61</v>
      </c>
      <c r="F50" s="47"/>
      <c r="G50" s="47">
        <v>378500</v>
      </c>
      <c r="H50" s="45">
        <f t="shared" si="0"/>
        <v>486042.30000000144</v>
      </c>
    </row>
    <row r="51" spans="2:8" s="5" customFormat="1" ht="70.5" customHeight="1">
      <c r="B51" s="33"/>
      <c r="C51" s="50" t="s">
        <v>127</v>
      </c>
      <c r="D51" s="35" t="s">
        <v>113</v>
      </c>
      <c r="E51" s="34" t="s">
        <v>62</v>
      </c>
      <c r="F51" s="47"/>
      <c r="G51" s="47">
        <v>2450</v>
      </c>
      <c r="H51" s="45">
        <f t="shared" si="0"/>
        <v>483592.30000000144</v>
      </c>
    </row>
    <row r="52" spans="2:8" s="5" customFormat="1" ht="70.5" customHeight="1">
      <c r="B52" s="33"/>
      <c r="C52" s="50" t="s">
        <v>127</v>
      </c>
      <c r="D52" s="35" t="s">
        <v>113</v>
      </c>
      <c r="E52" s="34" t="s">
        <v>63</v>
      </c>
      <c r="F52" s="47"/>
      <c r="G52" s="47">
        <v>2150</v>
      </c>
      <c r="H52" s="45">
        <f t="shared" si="0"/>
        <v>481442.30000000144</v>
      </c>
    </row>
    <row r="53" spans="2:8" s="5" customFormat="1" ht="70.5" customHeight="1">
      <c r="B53" s="33"/>
      <c r="C53" s="50" t="s">
        <v>127</v>
      </c>
      <c r="D53" s="35" t="s">
        <v>113</v>
      </c>
      <c r="E53" s="34" t="s">
        <v>64</v>
      </c>
      <c r="F53" s="47"/>
      <c r="G53" s="47">
        <v>1700</v>
      </c>
      <c r="H53" s="45">
        <f t="shared" si="0"/>
        <v>479742.30000000144</v>
      </c>
    </row>
    <row r="54" spans="2:8" s="5" customFormat="1" ht="62.25" customHeight="1">
      <c r="B54" s="33"/>
      <c r="C54" s="50" t="s">
        <v>127</v>
      </c>
      <c r="D54" s="35" t="s">
        <v>114</v>
      </c>
      <c r="E54" s="34" t="s">
        <v>65</v>
      </c>
      <c r="F54" s="47"/>
      <c r="G54" s="47">
        <v>12400</v>
      </c>
      <c r="H54" s="45">
        <f t="shared" si="0"/>
        <v>467342.30000000144</v>
      </c>
    </row>
    <row r="55" spans="2:8" s="5" customFormat="1" ht="70.5" customHeight="1">
      <c r="B55" s="33"/>
      <c r="C55" s="50" t="s">
        <v>127</v>
      </c>
      <c r="D55" s="35" t="s">
        <v>115</v>
      </c>
      <c r="E55" s="34" t="s">
        <v>66</v>
      </c>
      <c r="F55" s="47"/>
      <c r="G55" s="47">
        <v>1350</v>
      </c>
      <c r="H55" s="45">
        <f t="shared" si="0"/>
        <v>465992.30000000144</v>
      </c>
    </row>
    <row r="56" spans="2:8" s="5" customFormat="1" ht="70.5" customHeight="1">
      <c r="B56" s="33"/>
      <c r="C56" s="50" t="s">
        <v>127</v>
      </c>
      <c r="D56" s="35" t="s">
        <v>87</v>
      </c>
      <c r="E56" s="34" t="s">
        <v>67</v>
      </c>
      <c r="F56" s="47"/>
      <c r="G56" s="47">
        <v>56686.19</v>
      </c>
      <c r="H56" s="45">
        <f t="shared" si="0"/>
        <v>409306.11000000144</v>
      </c>
    </row>
    <row r="57" spans="2:8" s="5" customFormat="1" ht="70.5" customHeight="1">
      <c r="B57" s="33"/>
      <c r="C57" s="50" t="s">
        <v>127</v>
      </c>
      <c r="D57" s="35" t="s">
        <v>116</v>
      </c>
      <c r="E57" s="34" t="s">
        <v>68</v>
      </c>
      <c r="F57" s="47"/>
      <c r="G57" s="47">
        <v>26371.94</v>
      </c>
      <c r="H57" s="45">
        <f t="shared" si="0"/>
        <v>382934.17000000144</v>
      </c>
    </row>
    <row r="58" spans="2:8" s="5" customFormat="1" ht="60" customHeight="1">
      <c r="B58" s="33"/>
      <c r="C58" s="50" t="s">
        <v>127</v>
      </c>
      <c r="D58" s="35" t="s">
        <v>117</v>
      </c>
      <c r="E58" s="34" t="s">
        <v>69</v>
      </c>
      <c r="F58" s="47"/>
      <c r="G58" s="47">
        <v>1500</v>
      </c>
      <c r="H58" s="45">
        <f t="shared" si="0"/>
        <v>381434.17000000144</v>
      </c>
    </row>
    <row r="59" spans="2:8" s="5" customFormat="1" ht="70.5" customHeight="1">
      <c r="B59" s="33"/>
      <c r="C59" s="50" t="s">
        <v>127</v>
      </c>
      <c r="D59" s="35" t="s">
        <v>115</v>
      </c>
      <c r="E59" s="34" t="s">
        <v>70</v>
      </c>
      <c r="F59" s="47"/>
      <c r="G59" s="47">
        <v>1350</v>
      </c>
      <c r="H59" s="45">
        <f t="shared" si="0"/>
        <v>380084.17000000144</v>
      </c>
    </row>
    <row r="60" spans="2:8" s="5" customFormat="1" ht="65.25" customHeight="1">
      <c r="B60" s="33"/>
      <c r="C60" s="50" t="s">
        <v>127</v>
      </c>
      <c r="D60" s="35" t="s">
        <v>117</v>
      </c>
      <c r="E60" s="34" t="s">
        <v>71</v>
      </c>
      <c r="F60" s="47"/>
      <c r="G60" s="47">
        <v>1350</v>
      </c>
      <c r="H60" s="45">
        <f t="shared" si="0"/>
        <v>378734.17000000144</v>
      </c>
    </row>
    <row r="61" spans="2:8" s="5" customFormat="1" ht="61.5" customHeight="1">
      <c r="B61" s="33"/>
      <c r="C61" s="50" t="s">
        <v>127</v>
      </c>
      <c r="D61" s="35" t="s">
        <v>117</v>
      </c>
      <c r="E61" s="34" t="s">
        <v>72</v>
      </c>
      <c r="F61" s="47"/>
      <c r="G61" s="47">
        <v>1350</v>
      </c>
      <c r="H61" s="45">
        <f t="shared" si="0"/>
        <v>377384.17000000144</v>
      </c>
    </row>
    <row r="62" spans="2:8" s="5" customFormat="1" ht="61.5" customHeight="1">
      <c r="B62" s="33"/>
      <c r="C62" s="50" t="s">
        <v>127</v>
      </c>
      <c r="D62" s="35" t="s">
        <v>118</v>
      </c>
      <c r="E62" s="34" t="s">
        <v>73</v>
      </c>
      <c r="F62" s="47"/>
      <c r="G62" s="47">
        <v>800</v>
      </c>
      <c r="H62" s="45">
        <f t="shared" si="0"/>
        <v>376584.17000000144</v>
      </c>
    </row>
    <row r="63" spans="2:8" s="5" customFormat="1" ht="57" customHeight="1">
      <c r="B63" s="33"/>
      <c r="C63" s="50" t="s">
        <v>127</v>
      </c>
      <c r="D63" s="35" t="s">
        <v>118</v>
      </c>
      <c r="E63" s="34" t="s">
        <v>74</v>
      </c>
      <c r="F63" s="47"/>
      <c r="G63" s="47">
        <v>750</v>
      </c>
      <c r="H63" s="45">
        <f t="shared" si="0"/>
        <v>375834.17000000144</v>
      </c>
    </row>
    <row r="64" spans="2:8" s="5" customFormat="1" ht="56.25" customHeight="1">
      <c r="B64" s="33"/>
      <c r="C64" s="50" t="s">
        <v>127</v>
      </c>
      <c r="D64" s="35" t="s">
        <v>118</v>
      </c>
      <c r="E64" s="34" t="s">
        <v>75</v>
      </c>
      <c r="F64" s="47"/>
      <c r="G64" s="47">
        <v>750</v>
      </c>
      <c r="H64" s="45">
        <f t="shared" si="0"/>
        <v>375084.17000000144</v>
      </c>
    </row>
    <row r="65" spans="2:8" s="5" customFormat="1" ht="57.75" customHeight="1">
      <c r="B65" s="33"/>
      <c r="C65" s="50" t="s">
        <v>127</v>
      </c>
      <c r="D65" s="35" t="s">
        <v>119</v>
      </c>
      <c r="E65" s="34" t="s">
        <v>76</v>
      </c>
      <c r="F65" s="47"/>
      <c r="G65" s="47">
        <v>1100</v>
      </c>
      <c r="H65" s="45">
        <f t="shared" si="0"/>
        <v>373984.17000000144</v>
      </c>
    </row>
    <row r="66" spans="2:8" s="5" customFormat="1" ht="64.5" customHeight="1">
      <c r="B66" s="33"/>
      <c r="C66" s="50" t="s">
        <v>127</v>
      </c>
      <c r="D66" s="35" t="s">
        <v>120</v>
      </c>
      <c r="E66" s="34" t="s">
        <v>77</v>
      </c>
      <c r="F66" s="47"/>
      <c r="G66" s="47">
        <v>1615.14</v>
      </c>
      <c r="H66" s="45">
        <f t="shared" si="0"/>
        <v>372369.0300000014</v>
      </c>
    </row>
    <row r="67" spans="2:8" s="5" customFormat="1" ht="66.75" customHeight="1">
      <c r="B67" s="33"/>
      <c r="C67" s="50" t="s">
        <v>128</v>
      </c>
      <c r="D67" s="35" t="s">
        <v>121</v>
      </c>
      <c r="E67" s="34" t="s">
        <v>78</v>
      </c>
      <c r="F67" s="47"/>
      <c r="G67" s="47">
        <v>12550</v>
      </c>
      <c r="H67" s="45">
        <f t="shared" si="0"/>
        <v>359819.0300000014</v>
      </c>
    </row>
    <row r="68" spans="2:8" s="5" customFormat="1" ht="74.25" customHeight="1">
      <c r="B68" s="33"/>
      <c r="C68" s="50" t="s">
        <v>128</v>
      </c>
      <c r="D68" s="35" t="s">
        <v>122</v>
      </c>
      <c r="E68" s="34" t="s">
        <v>79</v>
      </c>
      <c r="F68" s="47"/>
      <c r="G68" s="47">
        <v>20550</v>
      </c>
      <c r="H68" s="45">
        <f t="shared" si="0"/>
        <v>339269.0300000014</v>
      </c>
    </row>
    <row r="69" spans="2:8" s="5" customFormat="1" ht="53.25" customHeight="1">
      <c r="B69" s="33"/>
      <c r="C69" s="50" t="s">
        <v>128</v>
      </c>
      <c r="D69" s="35" t="s">
        <v>84</v>
      </c>
      <c r="E69" s="34" t="s">
        <v>82</v>
      </c>
      <c r="F69" s="47"/>
      <c r="G69" s="47">
        <v>12322.5</v>
      </c>
      <c r="H69" s="45">
        <f t="shared" si="0"/>
        <v>326946.5300000014</v>
      </c>
    </row>
    <row r="70" spans="2:8" s="5" customFormat="1" ht="29.25" customHeight="1">
      <c r="B70" s="33"/>
      <c r="C70" s="49" t="s">
        <v>129</v>
      </c>
      <c r="D70" s="35" t="s">
        <v>25</v>
      </c>
      <c r="E70" s="34" t="s">
        <v>80</v>
      </c>
      <c r="F70" s="47"/>
      <c r="G70" s="46">
        <v>26663.01</v>
      </c>
      <c r="H70" s="45">
        <f t="shared" si="0"/>
        <v>300283.5200000014</v>
      </c>
    </row>
    <row r="71" spans="2:8" s="5" customFormat="1" ht="22.5" customHeight="1" thickBot="1">
      <c r="B71" s="33"/>
      <c r="C71" s="49" t="s">
        <v>129</v>
      </c>
      <c r="D71" s="35" t="s">
        <v>25</v>
      </c>
      <c r="E71" s="34" t="s">
        <v>81</v>
      </c>
      <c r="F71" s="47"/>
      <c r="G71" s="46">
        <v>175</v>
      </c>
      <c r="H71" s="45">
        <f t="shared" si="0"/>
        <v>300108.5200000014</v>
      </c>
    </row>
    <row r="72" spans="2:8" s="3" customFormat="1" ht="9.75" customHeight="1" thickBot="1">
      <c r="B72" s="48"/>
      <c r="C72" s="42"/>
      <c r="D72" s="42"/>
      <c r="E72" s="43"/>
      <c r="F72" s="42"/>
      <c r="G72" s="42"/>
      <c r="H72" s="44"/>
    </row>
    <row r="73" spans="2:8" s="3" customFormat="1" ht="21.75" customHeight="1" thickBot="1">
      <c r="B73" s="22"/>
      <c r="C73" s="16"/>
      <c r="D73" s="16"/>
      <c r="E73" s="14" t="s">
        <v>9</v>
      </c>
      <c r="F73" s="13">
        <f>SUM(F16:F71)</f>
        <v>18119340</v>
      </c>
      <c r="G73" s="13">
        <f>SUM(G16:G71)</f>
        <v>17824000.870000012</v>
      </c>
      <c r="H73" s="15">
        <f>H14+F73-G73</f>
        <v>300108.5199999884</v>
      </c>
    </row>
    <row r="74" spans="1:12" ht="23.25" customHeight="1">
      <c r="A74" s="1"/>
      <c r="B74" s="4"/>
      <c r="C74" s="4"/>
      <c r="D74" s="4"/>
      <c r="E74" s="4"/>
      <c r="F74" s="4"/>
      <c r="G74" s="4"/>
      <c r="H74" s="11"/>
      <c r="I74" s="1"/>
      <c r="J74" s="1"/>
      <c r="K74" s="1"/>
      <c r="L74" s="1"/>
    </row>
    <row r="75" spans="1:12" ht="23.25" customHeight="1">
      <c r="A75" s="1"/>
      <c r="B75" s="4"/>
      <c r="C75" s="4"/>
      <c r="D75" s="4"/>
      <c r="E75" s="4"/>
      <c r="F75" s="4"/>
      <c r="G75" s="4"/>
      <c r="H75" s="28"/>
      <c r="I75" s="1"/>
      <c r="J75" s="1"/>
      <c r="K75" s="1"/>
      <c r="L75" s="1"/>
    </row>
    <row r="76" spans="1:12" ht="23.25" customHeight="1">
      <c r="A76" s="1"/>
      <c r="B76" s="4"/>
      <c r="C76" s="4"/>
      <c r="D76" s="4"/>
      <c r="E76" s="4"/>
      <c r="F76" s="4"/>
      <c r="G76" s="4"/>
      <c r="H76" s="11"/>
      <c r="I76" s="1"/>
      <c r="J76" s="1"/>
      <c r="K76" s="1"/>
      <c r="L76" s="1"/>
    </row>
    <row r="77" spans="1:12" ht="23.25" customHeight="1">
      <c r="A77" s="1"/>
      <c r="B77" s="59" t="s">
        <v>16</v>
      </c>
      <c r="C77" s="59"/>
      <c r="D77" s="59"/>
      <c r="E77" s="4"/>
      <c r="F77" s="59" t="s">
        <v>17</v>
      </c>
      <c r="G77" s="59"/>
      <c r="H77" s="59"/>
      <c r="I77" s="1"/>
      <c r="J77" s="1"/>
      <c r="K77" s="1"/>
      <c r="L77" s="1"/>
    </row>
    <row r="78" spans="2:8" s="17" customFormat="1" ht="20.25">
      <c r="B78" s="60" t="s">
        <v>11</v>
      </c>
      <c r="C78" s="60"/>
      <c r="D78" s="60"/>
      <c r="F78" s="61" t="s">
        <v>12</v>
      </c>
      <c r="G78" s="61"/>
      <c r="H78" s="61"/>
    </row>
    <row r="79" spans="1:12" s="17" customFormat="1" ht="20.25">
      <c r="A79" s="18"/>
      <c r="B79" s="62" t="s">
        <v>23</v>
      </c>
      <c r="C79" s="62"/>
      <c r="D79" s="62"/>
      <c r="E79" s="19"/>
      <c r="F79" s="63" t="s">
        <v>24</v>
      </c>
      <c r="G79" s="63"/>
      <c r="H79" s="63"/>
      <c r="I79" s="18"/>
      <c r="J79" s="18"/>
      <c r="K79" s="18"/>
      <c r="L79" s="18"/>
    </row>
    <row r="80" spans="1:12" s="17" customFormat="1" ht="20.25">
      <c r="A80" s="18"/>
      <c r="B80" s="60" t="s">
        <v>20</v>
      </c>
      <c r="C80" s="60"/>
      <c r="D80" s="60"/>
      <c r="F80" s="61" t="s">
        <v>13</v>
      </c>
      <c r="G80" s="61"/>
      <c r="H80" s="61"/>
      <c r="I80" s="18"/>
      <c r="J80" s="18"/>
      <c r="K80" s="18"/>
      <c r="L80" s="18"/>
    </row>
    <row r="81" spans="1:12" s="17" customFormat="1" ht="23.25" customHeight="1">
      <c r="A81" s="18"/>
      <c r="B81" s="29"/>
      <c r="C81" s="29"/>
      <c r="D81" s="29"/>
      <c r="H81" s="20"/>
      <c r="I81" s="18"/>
      <c r="J81" s="18"/>
      <c r="K81" s="18"/>
      <c r="L81" s="18"/>
    </row>
    <row r="82" ht="23.25" customHeight="1"/>
    <row r="84" spans="2:8" ht="12.75">
      <c r="B84" s="64" t="s">
        <v>14</v>
      </c>
      <c r="C84" s="65"/>
      <c r="D84" s="65"/>
      <c r="E84" s="65"/>
      <c r="F84" s="65"/>
      <c r="G84" s="65"/>
      <c r="H84" s="65"/>
    </row>
    <row r="85" spans="1:12" s="17" customFormat="1" ht="20.25">
      <c r="A85" s="18"/>
      <c r="B85" s="61" t="s">
        <v>15</v>
      </c>
      <c r="C85" s="61"/>
      <c r="D85" s="61"/>
      <c r="E85" s="61"/>
      <c r="F85" s="61"/>
      <c r="G85" s="61"/>
      <c r="H85" s="61"/>
      <c r="I85" s="18"/>
      <c r="J85" s="18"/>
      <c r="K85" s="18"/>
      <c r="L85" s="18"/>
    </row>
    <row r="86" spans="1:12" s="17" customFormat="1" ht="20.25">
      <c r="A86" s="18"/>
      <c r="B86" s="63" t="s">
        <v>21</v>
      </c>
      <c r="C86" s="63"/>
      <c r="D86" s="63"/>
      <c r="E86" s="63"/>
      <c r="F86" s="63"/>
      <c r="G86" s="63"/>
      <c r="H86" s="63"/>
      <c r="I86" s="18"/>
      <c r="J86" s="18"/>
      <c r="K86" s="18"/>
      <c r="L86" s="18"/>
    </row>
    <row r="87" spans="1:12" s="17" customFormat="1" ht="20.25">
      <c r="A87" s="18"/>
      <c r="B87" s="61" t="s">
        <v>22</v>
      </c>
      <c r="C87" s="61"/>
      <c r="D87" s="61"/>
      <c r="E87" s="61"/>
      <c r="F87" s="61"/>
      <c r="G87" s="61"/>
      <c r="H87" s="61"/>
      <c r="I87" s="18"/>
      <c r="J87" s="18"/>
      <c r="K87" s="18"/>
      <c r="L87" s="18"/>
    </row>
  </sheetData>
  <sheetProtection/>
  <mergeCells count="20">
    <mergeCell ref="B80:D80"/>
    <mergeCell ref="F80:H80"/>
    <mergeCell ref="B84:H84"/>
    <mergeCell ref="B85:H85"/>
    <mergeCell ref="B86:H86"/>
    <mergeCell ref="B87:H87"/>
    <mergeCell ref="B77:D77"/>
    <mergeCell ref="F77:H77"/>
    <mergeCell ref="B78:D78"/>
    <mergeCell ref="F78:H78"/>
    <mergeCell ref="B79:D79"/>
    <mergeCell ref="F79:H79"/>
    <mergeCell ref="B6:H6"/>
    <mergeCell ref="B9:H9"/>
    <mergeCell ref="B11:H11"/>
    <mergeCell ref="B13:B15"/>
    <mergeCell ref="C13:E13"/>
    <mergeCell ref="F13:H13"/>
    <mergeCell ref="C14:D14"/>
    <mergeCell ref="F14:G14"/>
  </mergeCells>
  <printOptions/>
  <pageMargins left="0.7086614173228347" right="0.7086614173228347" top="0.7480314960629921" bottom="0.33" header="0.31496062992125984" footer="0.31496062992125984"/>
  <pageSetup horizontalDpi="600" verticalDpi="600" orientation="portrait" scale="59" r:id="rId2"/>
  <rowBreaks count="3" manualBreakCount="3">
    <brk id="89" max="255" man="1"/>
    <brk id="90" max="255" man="1"/>
    <brk id="92"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2023-05-09T16:03:11Z</cp:lastPrinted>
  <dcterms:created xsi:type="dcterms:W3CDTF">2006-07-11T17:39:34Z</dcterms:created>
  <dcterms:modified xsi:type="dcterms:W3CDTF">2023-05-09T16:03:55Z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