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<sst xmlns="http://schemas.openxmlformats.org/spreadsheetml/2006/main" count="179" uniqueCount="131">
  <si>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</si>
  <si>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</si>
  <si>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</si>
  <si>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</si>
  <si>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</si>
  <si>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</si>
  <si>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</si>
  <si>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</si>
  <si>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</si>
  <si>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</si>
  <si>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</si>
  <si>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</si>
  <si>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</si>
  <si>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</si>
  <si>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</si>
  <si>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</si>
  <si>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</si>
  <si>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</si>
  <si>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</si>
  <si>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</si>
  <si>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</si>
  <si>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</si>
  <si>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</si>
  <si>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</si>
  <si>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</si>
  <si>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TR-10101010</t>
  </si>
  <si>
    <t>N/D</t>
  </si>
  <si>
    <t>Del 1ero al 30 de Abril 2023</t>
  </si>
  <si>
    <r>
      <rPr>
        <b/>
        <sz val="8"/>
        <color indexed="8"/>
        <rFont val="Segoe UI"/>
        <family val="2"/>
      </rPr>
      <t>CAASD</t>
    </r>
    <r>
      <rPr>
        <sz val="8"/>
        <color indexed="8"/>
        <rFont val="Segoe UI"/>
        <family val="2"/>
      </rPr>
      <t>, PAGO FACTURAS NOS.FS-5497248 (NCF B1500113170), CODIGO 15805, Y FACT. FS-5497300 ( NCF B1500113149), CODIGO 499825, POR CONSUMO DE AGUA Y AGUA DEL POZO POR PARTE DE ESTE MINISTERIO DE EDUCACIÓN SUPERIOR, CORRESPONDIENTE AL MES DE MARZO 2023</t>
    </r>
  </si>
  <si>
    <r>
      <rPr>
        <b/>
        <sz val="8"/>
        <color indexed="8"/>
        <rFont val="Segoe UI"/>
        <family val="2"/>
      </rPr>
      <t>CONSORCIO DE TARJETAS DOMINICANA, SA.</t>
    </r>
    <r>
      <rPr>
        <sz val="8"/>
        <color indexed="8"/>
        <rFont val="Segoe UI"/>
        <family val="2"/>
      </rPr>
      <t>, PAGO FACTURA NCF B1500007335, D/F 10/03/2023, POR CONCEPTO DE SERVICIO DE RECARGA PARA LA CUENTA NO. 221101 PASO RAPIDO-CARDNET DE ESTE MINISTERIO, CORRESPONDIENTE AL SISTEMA ELECTRONICO PARA PAGO DE PEAJES (PASO RAPIDO) DEL MINISTERIO DE OBRAS PUBLICAS Y COMUNICACIONES (MOPC)</t>
    </r>
  </si>
  <si>
    <r>
      <rPr>
        <b/>
        <sz val="8"/>
        <color indexed="8"/>
        <rFont val="Segoe UI"/>
        <family val="2"/>
      </rPr>
      <t>AYUNTAMIENTO DEL DISTRITO NACIONAL</t>
    </r>
    <r>
      <rPr>
        <sz val="8"/>
        <color indexed="8"/>
        <rFont val="Segoe UI"/>
        <family val="2"/>
      </rPr>
      <t>, PAGO FACTURA NOS. 32860930 NCF B1500039641, NOS. 33037902 NCF B1500041068, NOS. 32860654 NCF B1500039555, 33037626 NCF B1500040982, D/F 01/02/2023, D/F 01/03/2023,CORRESPONDIENTE A RECOGIDA DE BASURA  DE ESTE MINISTERIO, DURANTE LOS  MESES DE FEBRERO Y MARZO DEL AÑO 2023</t>
    </r>
  </si>
  <si>
    <r>
      <rPr>
        <b/>
        <sz val="8"/>
        <color indexed="8"/>
        <rFont val="Segoe UI"/>
        <family val="2"/>
      </rPr>
      <t>EDENORTE DOMINICANA, S.A.,</t>
    </r>
    <r>
      <rPr>
        <sz val="8"/>
        <color indexed="8"/>
        <rFont val="Segoe UI"/>
        <family val="2"/>
      </rPr>
      <t xml:space="preserve"> PAGO FACTURA NO. 202302372783 (NCF B1500341162), D/F 05/03/2023, POR ENERGIA ELECTRICA CONSUMIDA DURANTE EL PERIODO DEL 01/02/2023 AL 01/03/2023, EN EL CENTRO DE INGLES (CEFORMA) REGIONAL SANTIAGO DE ESTE MINISTERIO, SEGUN CONTRATO NO.: 8203396</t>
    </r>
  </si>
  <si>
    <t>NULO</t>
  </si>
  <si>
    <r>
      <rPr>
        <b/>
        <sz val="8"/>
        <color indexed="8"/>
        <rFont val="Segoe UI"/>
        <family val="2"/>
      </rPr>
      <t>RAMSES  ALFREDO MARTINEZ DURAN</t>
    </r>
    <r>
      <rPr>
        <sz val="8"/>
        <color indexed="8"/>
        <rFont val="Segoe UI"/>
        <family val="2"/>
      </rPr>
      <t>, PAGO REPOSICION DE CAJA CHICA DEL RECIBO NO. 367599-367648, PERTENECIENTE A LA DIRECCION ADMINISTRATIVA DE ESTE MESCYT,</t>
    </r>
  </si>
  <si>
    <r>
      <rPr>
        <b/>
        <sz val="8"/>
        <color indexed="8"/>
        <rFont val="Segoe UI"/>
        <family val="2"/>
      </rPr>
      <t>NATIONAL STUDENT CLEARINGHOUSE</t>
    </r>
    <r>
      <rPr>
        <sz val="8"/>
        <color indexed="8"/>
        <rFont val="Segoe UI"/>
        <family val="2"/>
      </rPr>
      <t>, PAGO DE LA FACTURA NO. IN23020310, D/F 28/02/2023, POR SERVICIOS PRESTADOS EN EL PROCESO DE VERIFICACIÓN DE ESTUDIOS, REALIZADOS A LOS ESTUDIANTES EN LOS EE.UU. CORRESPONDIENTE AL MES DE FEBRERO DEL 2023</t>
    </r>
  </si>
  <si>
    <r>
      <rPr>
        <b/>
        <sz val="8"/>
        <color indexed="8"/>
        <rFont val="Segoe UI"/>
        <family val="2"/>
      </rPr>
      <t>CAASD,</t>
    </r>
    <r>
      <rPr>
        <sz val="8"/>
        <color indexed="8"/>
        <rFont val="Segoe UI"/>
        <family val="2"/>
      </rPr>
      <t xml:space="preserve"> PAGO FACTURAS NCF B1500116500 Y NCF B1500116479, POR CONCEPTO CONSUMO DE AGUA POTABLE Y AGUA POR BOMBA SUMERGIBLE DE ESTE MINISTERIO, CORRESPONDIENTE AL MES DE ABRIL 2023</t>
    </r>
  </si>
  <si>
    <r>
      <rPr>
        <b/>
        <sz val="8"/>
        <color indexed="8"/>
        <rFont val="Segoe UI"/>
        <family val="2"/>
      </rPr>
      <t>INDEPENDIENTE 5-2021,</t>
    </r>
    <r>
      <rPr>
        <sz val="8"/>
        <color indexed="8"/>
        <rFont val="Segoe UI"/>
        <family val="2"/>
      </rPr>
      <t xml:space="preserve"> PAGO CUOTA 22 A LA 23/36, CORRESPONDIENTE A MANUTENCION MES DE ABRIL 2022/MAYO 2023, DE LA  BECADA PAOLA RAQUEL MARTINEZ.(BRASIL)</t>
    </r>
  </si>
  <si>
    <r>
      <rPr>
        <b/>
        <sz val="8"/>
        <color indexed="8"/>
        <rFont val="Segoe UI"/>
        <family val="2"/>
      </rPr>
      <t>BANCO DE RESERVAS DE LA REP.DOM.,</t>
    </r>
    <r>
      <rPr>
        <sz val="8"/>
        <color indexed="8"/>
        <rFont val="Segoe UI"/>
        <family val="2"/>
      </rPr>
      <t xml:space="preserve"> TRANSFERENCIA RECIBIDA, CORRESPONDIENTE A LA 5TA. PAGO, POR DEVOLUCIÓN DE LA BECARIA LOURDES MARIA PIMENTEL. </t>
    </r>
  </si>
  <si>
    <r>
      <rPr>
        <b/>
        <sz val="8"/>
        <color indexed="8"/>
        <rFont val="Segoe UI"/>
        <family val="2"/>
      </rPr>
      <t>BANCO DE RESERVAS DE LA REP. DOM.,</t>
    </r>
    <r>
      <rPr>
        <sz val="8"/>
        <color indexed="8"/>
        <rFont val="Segoe UI"/>
        <family val="2"/>
      </rPr>
      <t xml:space="preserve"> TRANSFERENCIA RECIBIDA DESDE LA  CUENTA DE  FONDO DE PROGRAMA DE BECAS Y ESTUDIOS (010-241785-7) A LA CUENTA OPERATIVA (010-391647-4), COMO  DEVOLUCION DE DESEMBOLSO RECIBIDO EN CALIDAD DE PRESTAMO EN FECHA 10/4/2023, PARA CUBRIR COMPROMISOS.</t>
    </r>
  </si>
  <si>
    <r>
      <rPr>
        <b/>
        <sz val="8"/>
        <color indexed="8"/>
        <rFont val="Segoe UI"/>
        <family val="2"/>
      </rPr>
      <t>PAULA MERCEDES DISLA ACOSTA</t>
    </r>
    <r>
      <rPr>
        <sz val="8"/>
        <color indexed="8"/>
        <rFont val="Segoe UI"/>
        <family val="2"/>
      </rPr>
      <t>, PAGO REEMBOLSO POR GASTOS DE REPRESENTACIÓN POR UNA NOCHE DE HOSPEDAJE ADICIONAL A NOMBRE DEL SEÑOR JUAN JOSE RUIZ MARTINEZ, RECTOR DE LA UNIVERSIDAD, MIGUEL HERNANDEZ, DE ALICANTE, ESPAÑA, CORRESPONDIENTE AL DIA 18/11/2022, EN EL HOTEL SHERATON SANTO DOMINGO</t>
    </r>
  </si>
  <si>
    <r>
      <rPr>
        <b/>
        <sz val="8"/>
        <color indexed="8"/>
        <rFont val="Segoe UI"/>
        <family val="2"/>
      </rPr>
      <t>JOSE ANTONIO CANCEL</t>
    </r>
    <r>
      <rPr>
        <sz val="8"/>
        <color indexed="8"/>
        <rFont val="Segoe UI"/>
        <family val="2"/>
      </rPr>
      <t>, PAGO REEMBOLSO POR GASTOS DE REPRESENTACIÓN EN ALMUERZOS OFRECIDO POR EL VICEMINISTERIO ADMINISTRATIVO Y FINANCIERO A LOS  EMPLEADOS DEL VICEMINISTERIO COMO PARTE DEL ENCUENTRO DE INTEGRACION, CORRESPONDIENTE AL DIA 17/02/2023, EN EL RESTAURANTE LUIS VELAZQUEZ</t>
    </r>
  </si>
  <si>
    <r>
      <rPr>
        <b/>
        <sz val="8"/>
        <color indexed="8"/>
        <rFont val="Segoe UI"/>
        <family val="2"/>
      </rPr>
      <t>JOSE ANTONIO CANCEL</t>
    </r>
    <r>
      <rPr>
        <sz val="8"/>
        <color indexed="8"/>
        <rFont val="Segoe UI"/>
        <family val="2"/>
      </rPr>
      <t>, PAGO REEMBOLSO POR GASTOS DE REPRESENTACIÓN EN ALMUERZOS OFRECIDO POR EL VICEMINISTERIO ADMINISTRATIVO Y FINANCIERO A LOS SEÑORES: DR. FRANKLIN GARCIA FERMIN, MINISTRO, SR. RAUL MONTERO, RECTOR UNIVERSIDAD DE ESPAÑA, SR. STEFANO QUEIROLO PALMAS. EMBAJADOR DE ITALIA EN REP. DOM. SR. ANALDO MEDINA, UNIVERSIDAD NACIONAL ARTURO JAURETCHE, CORRESPONDIENTE A LOS DIAS 24/01/2023, 28/01/2023, 16/03/2023, EN EL RESTAURANT BOGA BOGA, RESTAURANT BAU GROUP, Y RESTAURANTE GARCIA PAVONESSA GAPA SRL</t>
    </r>
  </si>
  <si>
    <r>
      <rPr>
        <b/>
        <sz val="8"/>
        <color indexed="8"/>
        <rFont val="Segoe UI"/>
        <family val="2"/>
      </rPr>
      <t>FRANKLIN GARCIA FERMIN</t>
    </r>
    <r>
      <rPr>
        <sz val="8"/>
        <color indexed="8"/>
        <rFont val="Segoe UI"/>
        <family val="2"/>
      </rPr>
      <t>, PAGO REEMBOLSO POR GASTOS DE REPRESENTACIÓN EN ALMUERZO OFRECIDO POR EL DESPACHO AL LIC. JOSE CANCEL, VICEMINISTRO ADMINISTRATIVO Y FINANCIERO, SRA. OLGA LIDIA PEREZ GONZALES, PROFESORA DE CUBA Y EL SR. BARTOLO HERNANDEZ, PROFESOR DE CUBA, CORRESPONDIENTE AL DIA 16/03/2022, EN EL RESTAURANTE  LUIS VELAZQUEZ</t>
    </r>
  </si>
  <si>
    <r>
      <rPr>
        <b/>
        <sz val="8"/>
        <color indexed="8"/>
        <rFont val="Segoe UI"/>
        <family val="2"/>
      </rPr>
      <t>FRANKLIN GARCIA FERMIN</t>
    </r>
    <r>
      <rPr>
        <sz val="8"/>
        <color indexed="8"/>
        <rFont val="Segoe UI"/>
        <family val="2"/>
      </rPr>
      <t>, PAGO REEMBOLSO POR GASTOS DE REPRESENTACIÓN EN ALMUERZOS OFRECIDO POR EL DESPACHO A LOS SEÑORES: DR. FRANKLIN GARCIA FERMIN, MINISTRO, SRA. MILDA LESBIA DIAZ MASIP, RECTORA UNIVERSIDAD DE VARONA, LIC. JOSE CANCEL, VICEMINISTRO ADMINISTRATIVO Y FINANCIERO, SRA. CARMEN EVARISTA MATIAS, VICEMINISTRA DE EDUCACION SUPERIOR, SRA. ROSALIA SOSA, VICERECTORA DE LA UNIVERSIDAD AUTONOMA DE SANTO DOMINGO, LIC. ALEJANDRO SALADO, ASESOR, SR. IHOSVANNI GONZALES, DIRECTOR DE RELACIONES INTERNACIONALES DE LA UNIVERSIDAD DE VARONA, CORRESPONDIENTE AL DIA 15/03/2023, EN EL RESTAURANTE CIA ALIMENTICIA IND. DOMINICO EUROPEA</t>
    </r>
  </si>
  <si>
    <r>
      <rPr>
        <b/>
        <sz val="8"/>
        <color indexed="8"/>
        <rFont val="Segoe UI"/>
        <family val="2"/>
      </rPr>
      <t>JOSE ANTONIO CANCEL</t>
    </r>
    <r>
      <rPr>
        <sz val="8"/>
        <color indexed="8"/>
        <rFont val="Segoe UI"/>
        <family val="2"/>
      </rPr>
      <t>, PAGO REEMBOLSO POR GASTOS DE REPRESENTACIÓN EN ALMUERZOS OFRECIDO POR EL VICEMINISTERIO ADMINISTRATIVO Y FINANCIERO A LOS  SEÑORES: LIC. LAURA TRAMA, REPRESENTANTE DE RICYT. Y EL SR. ANTONIO LOPEZ VEGA RECTOR DE UDIMA, CORRESPONDIENTE A LOS DIAS 14/02/2023, 15/02/2023, 22/03/2023, EN EL RESTAURANTE CAPPUCINO, RESTAURANTE MANIQUI</t>
    </r>
  </si>
  <si>
    <r>
      <rPr>
        <b/>
        <sz val="8"/>
        <color indexed="8"/>
        <rFont val="Segoe UI"/>
        <family val="2"/>
      </rPr>
      <t>JUAN FERNANDO MEDINA CUEVAS (PAGO VIÁTICOS),</t>
    </r>
    <r>
      <rPr>
        <sz val="8"/>
        <color indexed="8"/>
        <rFont val="Segoe UI"/>
        <family val="2"/>
      </rPr>
      <t xml:space="preserve"> PAGO VIÁTICOS QUIÉN SE TRASLADO A LAS PROVINCIAS DE EL SEIBO,HATO MAYOR,LA ALTAGRACIA Y LA ROMANA, CON LA FINALIDAD  DE REALIZAR LEVANTAMIENTO DE INFORMACIÓN DE PROFESORES PROGRAMA DE INGLÉS DE INMERSIÓN,  LOS DÍAS 07 Y 08 DE MARZO DEL 2023</t>
    </r>
  </si>
  <si>
    <r>
      <rPr>
        <b/>
        <sz val="8"/>
        <color indexed="8"/>
        <rFont val="Segoe UI"/>
        <family val="2"/>
      </rPr>
      <t>JUAN FERNANDO MEDINA CUEVAS (PAGO VIÁTICOS</t>
    </r>
    <r>
      <rPr>
        <sz val="8"/>
        <color indexed="8"/>
        <rFont val="Segoe UI"/>
        <family val="2"/>
      </rPr>
      <t>), PAGO VIÁTICOS QUIÉN SE TRASLADO AL MUNICIPIO DE NAGUA, PROVINCIA MARÍA TRINIDAD SÁNCHEZ, CON LA FINALIDAD  DE ASISTIR EN LA ENTREGA DE BECAS UASD-NAGUA,  EL DÍA 17 DE MARZO DEL 2023</t>
    </r>
  </si>
  <si>
    <r>
      <rPr>
        <b/>
        <sz val="8"/>
        <color indexed="8"/>
        <rFont val="Segoe UI"/>
        <family val="2"/>
      </rPr>
      <t>FERNANDO FRANCISCO SUERO JEAN (PAGO VIÁTICOS )</t>
    </r>
    <r>
      <rPr>
        <sz val="8"/>
        <color indexed="8"/>
        <rFont val="Segoe UI"/>
        <family val="2"/>
      </rPr>
      <t>, PAGO VIÁTICOS QUIÉN  TRANSPORTÓ AL LICENCIADO JUAN FERNANDO MEDINA C. AL MUNICIPIO DE NAGUA, PROVINCIA MARÍA TRINIDAD SÁNCHEZ, CON LA FINALIDAD  DE ASISTIR EN LA ENTREGA DE BECAS UASD-NAGUA,  EL DÍA 17 DE MARZO DEL 2023</t>
    </r>
  </si>
  <si>
    <r>
      <rPr>
        <b/>
        <sz val="8"/>
        <color indexed="8"/>
        <rFont val="Segoe UI"/>
        <family val="2"/>
      </rPr>
      <t>JUAN FERNANDO MEDINA CUEVAS (PAGO VIÁTICOS),</t>
    </r>
    <r>
      <rPr>
        <sz val="8"/>
        <color indexed="8"/>
        <rFont val="Segoe UI"/>
        <family val="2"/>
      </rPr>
      <t xml:space="preserve"> PAGO VIÁTICOS QUIÉN SE TRASLADO A LA CIUDAD DE SANTIAGO DE LOS CABALLEROS, CON LA FINALIDAD  DE REALIZAR VISITA A LA REGIONAL NORTE-MESCYT,  EL DÍA 09 DE FEBRERO  DEL 2023</t>
    </r>
  </si>
  <si>
    <r>
      <rPr>
        <b/>
        <sz val="8"/>
        <color indexed="8"/>
        <rFont val="Segoe UI"/>
        <family val="2"/>
      </rPr>
      <t>FERNANDO FRANCISCO SUERO JEAN (PAGO VIÁTICOS )</t>
    </r>
    <r>
      <rPr>
        <sz val="8"/>
        <color indexed="8"/>
        <rFont val="Segoe UI"/>
        <family val="2"/>
      </rPr>
      <t>, PAGO VIÁTICOS QUIÉN  TRANSPORTÓ AL LICENCIADO JUAN FERNANDO MEDINA C. A LA CIUDAD DE SANTIAGO DE LOS CABALLEROS, CON LA FINALIDAD  DE REALIZAR VISITA A LA REGIONAL NORTE-MESCYT,  EL DÍA 09 DE FEBRERO  DEL 2023</t>
    </r>
  </si>
  <si>
    <r>
      <rPr>
        <b/>
        <sz val="8"/>
        <color indexed="8"/>
        <rFont val="Segoe UI"/>
        <family val="2"/>
      </rPr>
      <t>DESPACHO DEL MINISTRO (PAGO VIÁTICOS ),</t>
    </r>
    <r>
      <rPr>
        <sz val="8"/>
        <color indexed="8"/>
        <rFont val="Segoe UI"/>
        <family val="2"/>
      </rPr>
      <t xml:space="preserve"> PAGO VIÁTICOS QUIÉNES SE TRASLADARON A LAS PROVINCIAS DE LAS MATAS DE FARFÁN Y SAN JUAN DE LA MAGUANA,  CON LA FINALIDAD DE ASISTIR EN LA INAUGURACIÓN RECINTO UASD-SAN JUAN,  EL DÍA 31 DE MARZO DEL 2023</t>
    </r>
  </si>
  <si>
    <r>
      <rPr>
        <b/>
        <sz val="8"/>
        <color indexed="8"/>
        <rFont val="Segoe UI"/>
        <family val="2"/>
      </rPr>
      <t>DESPACHO DEL MINISTRO (PAGO VIÁTICOS )</t>
    </r>
    <r>
      <rPr>
        <sz val="8"/>
        <color indexed="8"/>
        <rFont val="Segoe UI"/>
        <family val="2"/>
      </rPr>
      <t>, PAGO VIÁTICOS QUIÉNES SE TRASLADARON A LAS PROVINCIAS DE LAS MATAS DE FARFÁN Y SAN JUAN DE LA MAGUANA,  CON LA FINALIDAD DE ASISTIR EN LA INAUGURACIÓN RECINTO UASD-SAN JUAN,  EL DÍA 01 DE ABRIL DEL 2023</t>
    </r>
  </si>
  <si>
    <r>
      <rPr>
        <b/>
        <sz val="8"/>
        <color indexed="8"/>
        <rFont val="Segoe UI"/>
        <family val="2"/>
      </rPr>
      <t>BANCO DE RESERVAS DE LA REP.DOM.,</t>
    </r>
    <r>
      <rPr>
        <sz val="8"/>
        <color indexed="8"/>
        <rFont val="Segoe UI"/>
        <family val="2"/>
      </rPr>
      <t xml:space="preserve"> TRANSFERENCIA RECIBIDA, POR CONCEPTO DE PAGO EVALUACION PLAN ESTUDIANTIL LICENCIATURA EN PERIODISMO, Y MESTRIA EN PSICOLOGIA CLINICA,(FUNDACION CAMPUS LA ROMANA). </t>
    </r>
  </si>
  <si>
    <r>
      <rPr>
        <b/>
        <sz val="8"/>
        <color indexed="8"/>
        <rFont val="Segoe UI"/>
        <family val="2"/>
      </rPr>
      <t>BANCO DE RESERVAS DE LA REP.DOM.,</t>
    </r>
    <r>
      <rPr>
        <sz val="8"/>
        <color indexed="8"/>
        <rFont val="Segoe UI"/>
        <family val="2"/>
      </rPr>
      <t xml:space="preserve"> TRANSFERENCIA RECIBIDA, CORRESPONDIENTE A LA TERCERA CUOTA, POR DEVOLUCIÓN DE LA BECARIA GABRIELA MARIANA GONZALEZ. </t>
    </r>
  </si>
  <si>
    <r>
      <rPr>
        <b/>
        <sz val="8"/>
        <color indexed="8"/>
        <rFont val="Segoe UI"/>
        <family val="2"/>
      </rPr>
      <t>COOPESEECYT,</t>
    </r>
    <r>
      <rPr>
        <sz val="8"/>
        <color indexed="8"/>
        <rFont val="Segoe UI"/>
        <family val="2"/>
      </rPr>
      <t xml:space="preserve"> APORTE ECONÓMICA POR ESTE MINISTERIO, CORRESPONDIENTE AL PAGO DE LA CUOTA 1/4, DEL CONVENIO DEL 31 DE MARZO 2023, PARA LA COOPERACION DE LAS ACTIVIDADES DEPORTIVAS Y CULTURALES PARA EL EQUIPO DE SOFTBALL DE ESTE MINISTERIO, SEGUN CONTRATO VIGENTE DEL 2023</t>
    </r>
  </si>
  <si>
    <r>
      <rPr>
        <b/>
        <sz val="8"/>
        <color indexed="8"/>
        <rFont val="Segoe UI"/>
        <family val="2"/>
      </rPr>
      <t>APOLINAR CRUZ MELO,</t>
    </r>
    <r>
      <rPr>
        <sz val="8"/>
        <color indexed="8"/>
        <rFont val="Segoe UI"/>
        <family val="2"/>
      </rPr>
      <t xml:space="preserve"> AYUDA ECONÓMICA POR ESTE MINISTERIO, PARA CUBRIR GASTOS FUNERARIOS POR FALLECIMIENTO DE LA SEÑORA LUZ ANGELES MELO QUEZADA (MADRE), OFICIO RRHH/0312/2023 D/F 17/04/2023</t>
    </r>
  </si>
  <si>
    <r>
      <rPr>
        <b/>
        <sz val="8"/>
        <color indexed="8"/>
        <rFont val="Segoe UI"/>
        <family val="2"/>
      </rPr>
      <t>JUAN FERNANDO MEDINA CUEVAS (PAGO VIÁTICOS)</t>
    </r>
    <r>
      <rPr>
        <sz val="8"/>
        <color indexed="8"/>
        <rFont val="Segoe UI"/>
        <family val="2"/>
      </rPr>
      <t>, PAGO VIÁTICOS QUIÉN SE TRASLADO A LAS PROVINCIAS DE BARAHONA, PARAISO, PEDERNALES, ENRIQUILLO, BAHORUCO, TAMAYO, NEIBA Y VICENTE NOBLE, CON LA FINALIDAD  DE REALIZAR LEVANTAMIENTO DE INFORMACIÓN DE PROFESORES PROGRAMA DE INGLÉS DE INMERSIÓN,  LOS DÍAS 23 Y 24 DE MARZO DEL 2023</t>
    </r>
  </si>
  <si>
    <r>
      <rPr>
        <b/>
        <sz val="8"/>
        <color indexed="8"/>
        <rFont val="Segoe UI"/>
        <family val="2"/>
      </rPr>
      <t>FERNANDO FRANCISCO SUERO JEAN (PAGO VIÁTICOS )</t>
    </r>
    <r>
      <rPr>
        <sz val="8"/>
        <color indexed="8"/>
        <rFont val="Segoe UI"/>
        <family val="2"/>
      </rPr>
      <t>, PAGO VIÁTICOS QUIÉN  TRANSPORTÓ AL LICENCIADO JUAN FERNANDO MEDINA C. A LAS PROVINCIAS DE BARAHONA, PARAISO, PEDERNALES, ENRIQUILLO, BAHORUCO, TAMAYO, NEIBA Y VICENTE NOBLE, CON LA FINALIDAD  DE REALIZAR LEVANTAMIENTO DE INFORMACIÓN DE PROFESORES PROGRAMA DE INGLÉS DE INMERSIÓN,  LOS DÍAS 23 Y 24 DE MARZO DEL 2023</t>
    </r>
  </si>
  <si>
    <r>
      <rPr>
        <b/>
        <sz val="8"/>
        <color indexed="8"/>
        <rFont val="Segoe UI"/>
        <family val="2"/>
      </rPr>
      <t>DESPACHO DEL MINISTRO (PAGO VIÁTICOS ),</t>
    </r>
    <r>
      <rPr>
        <sz val="8"/>
        <color indexed="8"/>
        <rFont val="Segoe UI"/>
        <family val="2"/>
      </rPr>
      <t xml:space="preserve"> PAGO VIÁTICOS QUIÉNES SE TRASLADARON A LA PROVINCIA DE SAN PEDRO DE MACORÍS,  CON LA FINALIDAD DE ASISTIR  A LA INAUGURACIÓN DEL CENTRO DE SIMULACIÓN, DESTREZAS, HABILIDADES Y EVALUACIÓN CLINICO OBJETIVO ESTRUCTURADA ( CEDISEC MEDI-UCE,  EL DÍA 21 DE FEBRERO DEL 2023,</t>
    </r>
  </si>
  <si>
    <r>
      <rPr>
        <b/>
        <sz val="8"/>
        <color indexed="8"/>
        <rFont val="Segoe UI"/>
        <family val="2"/>
      </rPr>
      <t>DESPACHO DEL MINISTRO (PAGO VIÁTICOS )</t>
    </r>
    <r>
      <rPr>
        <sz val="8"/>
        <color indexed="8"/>
        <rFont val="Segoe UI"/>
        <family val="2"/>
      </rPr>
      <t>, PAGO VIÁTICOS QUIÉNES SE TRASLADARON AL MUNICIPIO DE NAGUA, PROVINCIA MARÍA TRINIDAD SÁNCHEZ,  CON LA FINALIDAD DE ASISTIR  EN LA ENTREGA DE BECAS UASD-NAGUA,  EL DÍA 17 DE MARZO DEL 2023</t>
    </r>
  </si>
  <si>
    <r>
      <rPr>
        <b/>
        <sz val="8"/>
        <color indexed="8"/>
        <rFont val="Segoe UI"/>
        <family val="2"/>
      </rPr>
      <t>DESPACHO DEL MINISTRO ( PAGO VIÁTICOS )</t>
    </r>
    <r>
      <rPr>
        <sz val="8"/>
        <color indexed="8"/>
        <rFont val="Segoe UI"/>
        <family val="2"/>
      </rPr>
      <t>, PAGO VIÁTICOS QUIÉNES SE TRASLADARON A LA PROVINCIA DE ESPAILLAT,  CON LA FINALIDAD DE ASISTIR  EN EL PRIMER PICAZO, DE LAS OFICINAS ADMINISTRATIVAS DE LA UNIVERSIDAD AUTÓNOMA DE SANTO DOMINGO UASD-RECINTO MOCA,  EL DÍA 03 DE FEBRERO DEL 2023</t>
    </r>
  </si>
  <si>
    <r>
      <rPr>
        <b/>
        <sz val="8"/>
        <color indexed="8"/>
        <rFont val="Segoe UI"/>
        <family val="2"/>
      </rPr>
      <t>DESPACHO DEL MINISTRO (PAGO VIÁTICOS )</t>
    </r>
    <r>
      <rPr>
        <sz val="8"/>
        <color indexed="8"/>
        <rFont val="Segoe UI"/>
        <family val="2"/>
      </rPr>
      <t>, PAGO VIÁTICOS QUIÉNES SE TRASLADARON A LA PROVINCIA DE HATO MAYOR,  CON LA FINALIDAD DE ASISTIR  EN LA SUPERVISIÓN CONTRUCCIÓN EXTENSIÓN DE LA UNIVERSIDAD AUTÓNOMA DE SANTO DOMINGO UASD-RECINTO ESTE,  EL DÍA 14 DE ENERO DEL 2023</t>
    </r>
  </si>
  <si>
    <r>
      <rPr>
        <b/>
        <sz val="8"/>
        <color indexed="8"/>
        <rFont val="Segoe UI"/>
        <family val="2"/>
      </rPr>
      <t>DESPACHO DEL MINISTRO (PAGO VIÁTICOS )</t>
    </r>
    <r>
      <rPr>
        <sz val="8"/>
        <color indexed="8"/>
        <rFont val="Segoe UI"/>
        <family val="2"/>
      </rPr>
      <t>, PAGO VIÁTICOS QUIÉNES SE TRASLADARON A LA PROVINCIA DE SAN JUAN DE LA MAGUANA,  CON LA FINALIDAD DE ASISTIR  EN LA JORNADA FORMATIVA DE BECAS NACIONALES,  EL DÍA 11 DE MARZO DEL 2023</t>
    </r>
  </si>
  <si>
    <r>
      <rPr>
        <b/>
        <sz val="8"/>
        <color indexed="8"/>
        <rFont val="Segoe UI"/>
        <family val="2"/>
      </rPr>
      <t>UNIVERSIDAD IBEROAMERICANA (UNIBE)</t>
    </r>
    <r>
      <rPr>
        <sz val="8"/>
        <color indexed="8"/>
        <rFont val="Segoe UI"/>
        <family val="2"/>
      </rPr>
      <t>, PATROCINIO ECONOMICO DE ESTE MINISTERIO, POR LA ACTIVIDAD QUE SE REALIZO EN LA ESCUELA DE INGENIERIA CIVIL, SOBRE LA CHARLA DE "ECONOMIA CIRCULAR Y SOSTENIBILIDAD DE LOS MATERIALES DE CONSTRUCCION, CELEBRADO EL MIERCOLES 19 DE ABRIL 2023, EN EL AUDITORIO DE ESTA UNIVERIDAD</t>
    </r>
  </si>
  <si>
    <r>
      <rPr>
        <b/>
        <sz val="8"/>
        <color indexed="8"/>
        <rFont val="Segoe UI"/>
        <family val="2"/>
      </rPr>
      <t>JOSE ANTONIO CANCEL</t>
    </r>
    <r>
      <rPr>
        <sz val="8"/>
        <color indexed="8"/>
        <rFont val="Segoe UI"/>
        <family val="2"/>
      </rPr>
      <t>, PAGO REEMBOLSO POR GASTOS DE REPRESENTACIÓN EN ALMUERZOS OFRECIDO POR EL VICEMINISTERIO ADMINISTRATIVO Y FINANCIERO A DIFERENTES AUTORIDADES DE INSTITUCIONES DE EDUCACION SUPERIOR, CORRESPONDIENTE AL DIA 13/03/2023, EN EL RESTAURANTE LUIS VELAZQUEZ,</t>
    </r>
  </si>
  <si>
    <r>
      <rPr>
        <b/>
        <sz val="8"/>
        <color indexed="8"/>
        <rFont val="Segoe UI"/>
        <family val="2"/>
      </rPr>
      <t>DESPACHO DEL MINISTRO (PAGO VIÁTICOS ),</t>
    </r>
    <r>
      <rPr>
        <sz val="8"/>
        <color indexed="8"/>
        <rFont val="Segoe UI"/>
        <family val="2"/>
      </rPr>
      <t xml:space="preserve"> PAGO VIÁTICOS QUIÉNES SE TRASLADARON A LA PROVINCIA DE LA VEGA,  CON LA FINALIDAD DE ASISTIR  EN LA INAUGURACIÓN RECINTO UNIVERSITARIO UCATECI-CONSTANZA,  EL DÍA 04 DE MARZO DEL 2023</t>
    </r>
  </si>
  <si>
    <r>
      <rPr>
        <b/>
        <sz val="8"/>
        <color indexed="8"/>
        <rFont val="Segoe UI"/>
        <family val="2"/>
      </rPr>
      <t>SERGIO BIER (PAGO VIÁTICOS )</t>
    </r>
    <r>
      <rPr>
        <sz val="8"/>
        <color indexed="8"/>
        <rFont val="Segoe UI"/>
        <family val="2"/>
      </rPr>
      <t>, PAGO VIÁTICOS QUIÉN  TRANSPORTÓ AL DR. FRANCISCO CABALLERO CONSUL EXTERNO, A LA CIUDAD DE PUNTA CANA, PROVINCIA LA ALTAGRACIA, CON LA FINALIDAD  DE TRASLADAR AL SR. CONSUL,  EL DÍA 25 DE MARZO DEL 2023</t>
    </r>
  </si>
  <si>
    <r>
      <rPr>
        <b/>
        <sz val="8"/>
        <color indexed="8"/>
        <rFont val="Segoe UI"/>
        <family val="2"/>
      </rPr>
      <t>SERGIO BIER (PAGO VIÁTICOS )</t>
    </r>
    <r>
      <rPr>
        <sz val="8"/>
        <color indexed="8"/>
        <rFont val="Segoe UI"/>
        <family val="2"/>
      </rPr>
      <t>, PAGO VIÁTICOS QUIÉN  TRANSPORTÓ AL DR. FRANCISCO CABALLERO CONSUL EXTERNO, A LA CIUDAD DE PUNTA CANA, PROVINCIA LA ALTAGRACIA, CON LA FINALIDAD  DE TRASLADAR AL SR. CONSUL,  EL DÍA 27 DE MARZO DEL 2023</t>
    </r>
  </si>
  <si>
    <r>
      <rPr>
        <b/>
        <sz val="8"/>
        <color indexed="8"/>
        <rFont val="Segoe UI"/>
        <family val="2"/>
      </rPr>
      <t>DESPACHO DEL MINISTRO ( PAGO VIÁTICOS ),</t>
    </r>
    <r>
      <rPr>
        <sz val="8"/>
        <color indexed="8"/>
        <rFont val="Segoe UI"/>
        <family val="2"/>
      </rPr>
      <t xml:space="preserve"> PAGO VIÁTICOS QUIÉNES SE TRASLADARON A LA PROVINCIA DE LA VEGA,  CON LA FINALIDAD DE ASISTIR  EN EL ACTO DE INAUGURACIÓN DE LA UNIVERSIDAD AUTÓNOMA DE SANTO DOMINGO UASD-RECINTO LA VEGA,  EL DÍA 26 DE ENERO DEL 2023</t>
    </r>
  </si>
  <si>
    <r>
      <rPr>
        <b/>
        <sz val="8"/>
        <color indexed="8"/>
        <rFont val="Segoe UI"/>
        <family val="2"/>
      </rPr>
      <t>AYUNTAMIENTO DEL DISTRITO NACIONAL</t>
    </r>
    <r>
      <rPr>
        <sz val="8"/>
        <color indexed="8"/>
        <rFont val="Segoe UI"/>
        <family val="2"/>
      </rPr>
      <t>, PAGO FACTURAS NCF B1500041852 Y NCF B1500041764, D/F 01/04/2023, CORRESPONDIENTE A LA RECOGIDA DE BASURA DE ESTE MINISTERIO, DURANTE EL MES DE ABRIL 2023</t>
    </r>
  </si>
  <si>
    <r>
      <rPr>
        <b/>
        <sz val="8"/>
        <color indexed="8"/>
        <rFont val="Segoe UI"/>
        <family val="2"/>
      </rPr>
      <t>BANCO DE RESERVAS DE LA REP.DOM.,</t>
    </r>
    <r>
      <rPr>
        <sz val="8"/>
        <color indexed="8"/>
        <rFont val="Segoe UI"/>
        <family val="2"/>
      </rPr>
      <t xml:space="preserve"> TRANSFERENCIA RECIBIDA, CORRESPONDIENTE A LA 7MA. CUOTA, POR DEVOLUCIÓN DE LA BECARIA SUSAN PRICILIA GARCIA FIGUEROA. </t>
    </r>
  </si>
  <si>
    <r>
      <rPr>
        <b/>
        <sz val="8"/>
        <color indexed="8"/>
        <rFont val="Segoe UI"/>
        <family val="2"/>
      </rPr>
      <t>EDENORTE DOMINICANA, S.A.</t>
    </r>
    <r>
      <rPr>
        <sz val="8"/>
        <color indexed="8"/>
        <rFont val="Segoe UI"/>
        <family val="2"/>
      </rPr>
      <t>, PAGO FACTURAS NOS. 202303743634 (NCF B1500352016), 202303743633 (NCF B1500352015) D/F 09/04/2023,  POR ENERGIA ELECTRICA CONSUMIDA DURANTE EL MES DE ABRIL, EN LA OFICINA REGIONAL NORTE DE ESTE MINISTERIO, SEGUN CONTRATO NO.: 6065983, 6842518</t>
    </r>
  </si>
  <si>
    <r>
      <rPr>
        <b/>
        <sz val="8"/>
        <color indexed="8"/>
        <rFont val="Segoe UI"/>
        <family val="2"/>
      </rPr>
      <t>JOSE ANTONIO CANCEL,</t>
    </r>
    <r>
      <rPr>
        <sz val="8"/>
        <color indexed="8"/>
        <rFont val="Segoe UI"/>
        <family val="2"/>
      </rPr>
      <t xml:space="preserve"> PAGO REEMBOLSO POR GASTOS DE REPRESENTACIÓN EN ALMUERZOS OFRECIDO POR EL VICEMINISTERIO ADMINISTRATIVO Y FINANCIERO A LOS  SEÑORES: LIC. FREDDY ANGEL CASTRO, JCE, LIC. MAYA LIZA ANTONIA PICHARDO FERNANDEZ, COORDINADORA PROTOCOLO JCE, LIC. MARY ALMANZAR, JCE, Y LIC. JOSE CANCEL, VICEMINISTRO ADMINISTRATIVO Y FINANCIERO, CORRESPONDIENTE AL DIA 24/03/2023, EN EL RESTAURANTE LAUREL FOOD &amp; WINE</t>
    </r>
  </si>
  <si>
    <r>
      <rPr>
        <b/>
        <sz val="8"/>
        <color indexed="8"/>
        <rFont val="Segoe UI"/>
        <family val="2"/>
      </rPr>
      <t>DESPACHO DEL MINISTRO (PAGO VIÁTICOS )</t>
    </r>
    <r>
      <rPr>
        <sz val="8"/>
        <color indexed="8"/>
        <rFont val="Segoe UI"/>
        <family val="2"/>
      </rPr>
      <t>, PAGO VIÁTICOS QUIÉNES SE TRASLADARON A LA CIUDAD DE SANTIAGO DE LOS CABALLEROS,  CON LA FINALIDAD DE ASISTIR  EN LA CONFERENCIA TENDENCIA Y DESAFIOS DE LOS PROGRAMAS DE POSGRADOS EN REP. DOM. UASD-SANTIAGO,  EL DÍA 22 DE MARZO DEL 2023</t>
    </r>
  </si>
  <si>
    <r>
      <rPr>
        <b/>
        <sz val="8"/>
        <color indexed="8"/>
        <rFont val="Segoe UI"/>
        <family val="2"/>
      </rPr>
      <t>CORPORACION DEL ACUEDUCTO Y ALCANTARILLADO DE SANTIAGO</t>
    </r>
    <r>
      <rPr>
        <sz val="8"/>
        <color indexed="8"/>
        <rFont val="Segoe UI"/>
        <family val="2"/>
      </rPr>
      <t>, PAGO FACTURA NO. 06193227 (NCF B1500026278), POR CONSUMO DE AGUA POTABLE, CORRESPONDIENTE A  LA REGIONAL MESCYT EN  LA CIUDAD DE SANTIAGO DE LOS CABALLEROS (CONTRATO NO. 01057630), PERIODO ABRIL 2023</t>
    </r>
  </si>
  <si>
    <r>
      <rPr>
        <b/>
        <sz val="8"/>
        <color indexed="8"/>
        <rFont val="Segoe UI"/>
        <family val="2"/>
      </rPr>
      <t>COLECTOR DE IMPUESTOS INTERNOS</t>
    </r>
    <r>
      <rPr>
        <sz val="8"/>
        <color indexed="8"/>
        <rFont val="Segoe UI"/>
        <family val="2"/>
      </rPr>
      <t>, PAGO DE RETENCIONES REALIZADAS A PROVEEDORES Y PERSONAS FISICAS, CORRESPONDIENTES AL MES DE ENERO 2023, DE LA CUENTA DE RECURSOS DIRECTOS NO. 010-391647-4</t>
    </r>
  </si>
  <si>
    <r>
      <rPr>
        <b/>
        <sz val="8"/>
        <color indexed="8"/>
        <rFont val="Segoe UI"/>
        <family val="2"/>
      </rPr>
      <t>BANCO DE RESERVAS DE LA REP. DOM,</t>
    </r>
    <r>
      <rPr>
        <sz val="8"/>
        <color indexed="8"/>
        <rFont val="Segoe UI"/>
        <family val="2"/>
      </rPr>
      <t xml:space="preserve"> COMISIÓN MANEJO DE CUENTA. </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</si>
  <si>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</si>
  <si>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</si>
  <si>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t>CK-25300</t>
  </si>
  <si>
    <t>CI-1505</t>
  </si>
  <si>
    <t>CI-1499</t>
  </si>
  <si>
    <t>CI-1501</t>
  </si>
  <si>
    <t>CK-25301</t>
  </si>
  <si>
    <t>CK-25302</t>
  </si>
  <si>
    <t>CK-25303</t>
  </si>
  <si>
    <t>CK-25304</t>
  </si>
  <si>
    <t>CI-1509</t>
  </si>
  <si>
    <t>CK-25305</t>
  </si>
  <si>
    <t>CI-DESP.0523</t>
  </si>
  <si>
    <t>CK-25306</t>
  </si>
  <si>
    <t>CI-1491</t>
  </si>
  <si>
    <t>CI-1497</t>
  </si>
  <si>
    <t>CI-1503</t>
  </si>
  <si>
    <t>CI-1503-1</t>
  </si>
  <si>
    <t>CI-1504</t>
  </si>
  <si>
    <t>CI-1508</t>
  </si>
  <si>
    <t>CI-1510</t>
  </si>
  <si>
    <t>CI-1511</t>
  </si>
  <si>
    <t>CI-1513</t>
  </si>
  <si>
    <t>CI-1518</t>
  </si>
  <si>
    <t>CK-25307</t>
  </si>
  <si>
    <t>CK-25308</t>
  </si>
  <si>
    <t>CK-25309</t>
  </si>
  <si>
    <t>CI-1512</t>
  </si>
  <si>
    <t>CI-1519</t>
  </si>
  <si>
    <t>CI-1520</t>
  </si>
  <si>
    <t>CI-1521</t>
  </si>
  <si>
    <t>CI-1522</t>
  </si>
  <si>
    <t>CI-1523</t>
  </si>
  <si>
    <t>CK-25310</t>
  </si>
  <si>
    <t>CI-1500</t>
  </si>
  <si>
    <t>CI-1515</t>
  </si>
  <si>
    <t>CI-1517</t>
  </si>
  <si>
    <t>CI-1524</t>
  </si>
  <si>
    <t>CI-1525</t>
  </si>
  <si>
    <t>CI-1527</t>
  </si>
  <si>
    <t>CI-1529</t>
  </si>
  <si>
    <t>CI-1516</t>
  </si>
  <si>
    <t>CI-1528</t>
  </si>
  <si>
    <t>CK-25311</t>
  </si>
  <si>
    <t>13/4/2023</t>
  </si>
  <si>
    <t>14/4/2023</t>
  </si>
  <si>
    <t>17/4/2023</t>
  </si>
  <si>
    <t>18/4/2023</t>
  </si>
  <si>
    <t>19/4/2023</t>
  </si>
  <si>
    <t>21/4/2023</t>
  </si>
  <si>
    <t>26/4/2023</t>
  </si>
  <si>
    <t>27/4/2023</t>
  </si>
  <si>
    <t>28/4/2023</t>
  </si>
  <si>
    <t>30/04/2023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</si>
</sst>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4">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10"/>
      <name val="Segoe UI"/>
      <family val="2"/>
    </font>
    <font>
      <sz val="8"/>
      <name val="Segoe UI"/>
      <family val="2"/>
    </font>
    <font>
      <i/>
      <sz val="15"/>
      <name val="Arial"/>
      <family val="2"/>
    </font>
    <font>
      <i/>
      <sz val="16"/>
      <name val="Arial"/>
      <family val="2"/>
    </font>
    <font>
      <b/>
      <i/>
      <sz val="15"/>
      <name val="Arial"/>
      <family val="2"/>
    </font>
    <font>
      <b/>
      <i/>
      <sz val="16"/>
      <name val="Arial"/>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8"/>
      <color theme="1"/>
      <name val="Segoe UI"/>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thin"/>
      <right style="thin"/>
      <top style="thin"/>
      <bottom style="thin"/>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66">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1" fillId="33" borderId="0" xfId="51" applyFont="1" applyFill="1" applyBorder="1" applyAlignment="1">
      <alignment vertical="center" wrapText="1"/>
    </xf>
    <xf numFmtId="202" fontId="8" fillId="0" borderId="0" xfId="0" applyNumberFormat="1" applyFont="1" applyBorder="1" applyAlignment="1">
      <alignment horizontal="right" vertical="center" wrapText="1" readingOrder="1"/>
    </xf>
    <xf numFmtId="43" fontId="9" fillId="0" borderId="10" xfId="49" applyNumberFormat="1" applyFont="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4" borderId="11" xfId="0"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33" borderId="12" xfId="0" applyFont="1" applyFill="1" applyBorder="1" applyAlignment="1">
      <alignment horizontal="center" vertical="center" wrapText="1"/>
    </xf>
    <xf numFmtId="0" fontId="0" fillId="33" borderId="0" xfId="0" applyFont="1" applyFill="1" applyAlignment="1">
      <alignment horizontal="center" vertical="center"/>
    </xf>
    <xf numFmtId="0" fontId="1" fillId="33" borderId="13" xfId="0" applyFont="1" applyFill="1" applyBorder="1" applyAlignment="1">
      <alignment horizontal="center" vertical="center"/>
    </xf>
    <xf numFmtId="4" fontId="1" fillId="33" borderId="14" xfId="0" applyNumberFormat="1" applyFont="1" applyFill="1" applyBorder="1" applyAlignment="1">
      <alignment horizontal="right" vertical="center"/>
    </xf>
    <xf numFmtId="4" fontId="1" fillId="33" borderId="15" xfId="0" applyNumberFormat="1" applyFont="1" applyFill="1" applyBorder="1" applyAlignment="1">
      <alignment horizontal="left" vertical="center"/>
    </xf>
    <xf numFmtId="4" fontId="1" fillId="33" borderId="16" xfId="0" applyNumberFormat="1" applyFont="1" applyFill="1" applyBorder="1" applyAlignment="1">
      <alignment horizontal="righ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43" fontId="0" fillId="33" borderId="17" xfId="0" applyNumberFormat="1" applyFill="1" applyBorder="1" applyAlignment="1">
      <alignment horizontal="right" vertical="center"/>
    </xf>
    <xf numFmtId="0" fontId="8" fillId="33" borderId="17" xfId="0" applyFont="1" applyFill="1" applyBorder="1" applyAlignment="1">
      <alignment horizontal="justify" vertical="center" wrapText="1" readingOrder="1"/>
    </xf>
    <xf numFmtId="0" fontId="10" fillId="0" borderId="17" xfId="0" applyFont="1" applyBorder="1" applyAlignment="1">
      <alignment horizontal="center" vertical="center" wrapText="1"/>
    </xf>
    <xf numFmtId="0" fontId="8" fillId="33" borderId="17" xfId="0" applyFont="1" applyFill="1" applyBorder="1" applyAlignment="1">
      <alignment horizontal="center" vertical="center" wrapText="1" readingOrder="1"/>
    </xf>
    <xf numFmtId="14" fontId="52" fillId="0" borderId="18" xfId="0" applyNumberFormat="1" applyFont="1" applyBorder="1" applyAlignment="1">
      <alignment horizontal="center" vertical="center"/>
    </xf>
    <xf numFmtId="0" fontId="10" fillId="0" borderId="18" xfId="0" applyFont="1" applyBorder="1" applyAlignment="1">
      <alignment horizontal="center" vertical="center" wrapText="1"/>
    </xf>
    <xf numFmtId="0" fontId="1" fillId="33" borderId="18" xfId="0" applyFont="1" applyFill="1" applyBorder="1" applyAlignment="1">
      <alignment horizontal="center" vertical="center"/>
    </xf>
    <xf numFmtId="0" fontId="12" fillId="0" borderId="0" xfId="0" applyFont="1" applyAlignment="1">
      <alignment vertic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8" fillId="0" borderId="17" xfId="0" applyFont="1" applyBorder="1" applyAlignment="1" applyProtection="1">
      <alignment horizontal="justify" vertical="center" wrapText="1" readingOrder="1"/>
      <protection locked="0"/>
    </xf>
    <xf numFmtId="0" fontId="0" fillId="33" borderId="17" xfId="0" applyFill="1" applyBorder="1" applyAlignment="1" applyProtection="1">
      <alignment vertical="top" wrapText="1"/>
      <protection locked="0"/>
    </xf>
    <xf numFmtId="0" fontId="53" fillId="0" borderId="22" xfId="0" applyFont="1" applyBorder="1" applyAlignment="1" applyProtection="1">
      <alignment horizontal="justify" vertical="center" wrapText="1" readingOrder="1"/>
      <protection locked="0"/>
    </xf>
    <xf numFmtId="0" fontId="8" fillId="33" borderId="17" xfId="0" applyFont="1" applyFill="1" applyBorder="1" applyAlignment="1">
      <alignment horizontal="justify" vertical="justify" wrapText="1" readingOrder="1"/>
    </xf>
    <xf numFmtId="0" fontId="8" fillId="0" borderId="17" xfId="0" applyFont="1" applyBorder="1" applyAlignment="1" applyProtection="1">
      <alignment horizontal="justify" vertical="justify" wrapText="1" readingOrder="1"/>
      <protection locked="0"/>
    </xf>
    <xf numFmtId="0" fontId="8" fillId="33" borderId="17" xfId="0" applyFont="1" applyFill="1" applyBorder="1" applyAlignment="1">
      <alignment horizontal="justify" vertical="justify" wrapText="1"/>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33" borderId="0" xfId="0" applyFont="1" applyFill="1" applyAlignment="1">
      <alignment horizontal="center" vertical="center"/>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12" xfId="0" applyFont="1" applyFill="1" applyBorder="1" applyAlignment="1">
      <alignment horizontal="center" vertical="center" wrapText="1"/>
    </xf>
    <xf numFmtId="0" fontId="1" fillId="34" borderId="29" xfId="0" applyFont="1" applyFill="1" applyBorder="1" applyAlignment="1">
      <alignment horizontal="center" vertical="center" wrapText="1"/>
    </xf>
    <xf numFmtId="14" fontId="52" fillId="0" borderId="17" xfId="0" applyNumberFormat="1" applyFon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90"/>
  <sheetViews>
    <sheetView tabSelected="1" zoomScale="82" zoomScaleNormal="82" zoomScalePageLayoutView="0" workbookViewId="0" topLeftCell="A1">
      <selection activeCell="C18" sqref="C18:C72"/>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0" bestFit="1" customWidth="1"/>
    <col min="7" max="7" width="21.7109375" style="10" customWidth="1"/>
    <col min="8" max="8" width="22.7109375" style="10"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18"/>
      <c r="B1" s="18"/>
      <c r="C1" s="18"/>
      <c r="D1" s="18"/>
      <c r="E1" s="18"/>
      <c r="F1" s="19"/>
      <c r="G1" s="19"/>
      <c r="H1" s="19"/>
    </row>
    <row r="2" spans="1:8" s="6" customFormat="1" ht="12.75">
      <c r="A2" s="18"/>
      <c r="B2" s="18"/>
      <c r="C2" s="18"/>
      <c r="D2" s="18"/>
      <c r="E2" s="18"/>
      <c r="F2" s="19"/>
      <c r="G2" s="19"/>
      <c r="H2" s="19"/>
    </row>
    <row r="3" spans="1:8" s="6" customFormat="1" ht="12.75">
      <c r="A3" s="18"/>
      <c r="B3" s="18"/>
      <c r="C3" s="18"/>
      <c r="D3" s="20"/>
      <c r="E3" s="20"/>
      <c r="F3" s="19"/>
      <c r="G3" s="19"/>
      <c r="H3" s="19"/>
    </row>
    <row r="4" spans="1:8" s="6" customFormat="1" ht="12.75">
      <c r="A4" s="18"/>
      <c r="B4" s="18"/>
      <c r="C4" s="18"/>
      <c r="D4" s="18"/>
      <c r="E4" s="18"/>
      <c r="F4" s="19"/>
      <c r="G4" s="19"/>
      <c r="H4" s="19"/>
    </row>
    <row r="5" spans="1:8" s="6" customFormat="1" ht="22.5" customHeight="1">
      <c r="A5" s="18"/>
      <c r="B5" s="18"/>
      <c r="C5" s="18"/>
      <c r="D5" s="18"/>
      <c r="E5" s="18"/>
      <c r="F5" s="19"/>
      <c r="G5" s="19"/>
      <c r="H5" s="19"/>
    </row>
    <row r="6" spans="1:8" s="6" customFormat="1" ht="12.75">
      <c r="A6" s="18"/>
      <c r="B6" s="56"/>
      <c r="C6" s="56"/>
      <c r="D6" s="56"/>
      <c r="E6" s="56"/>
      <c r="F6" s="56"/>
      <c r="G6" s="56"/>
      <c r="H6" s="56"/>
    </row>
    <row r="7" spans="1:8" s="6" customFormat="1" ht="12.75">
      <c r="A7" s="18"/>
      <c r="B7" s="7"/>
      <c r="C7" s="7"/>
      <c r="D7" s="7"/>
      <c r="E7" s="7"/>
      <c r="F7" s="9"/>
      <c r="G7" s="9"/>
      <c r="H7" s="9"/>
    </row>
    <row r="8" spans="1:8" s="6" customFormat="1" ht="12.75">
      <c r="A8" s="18"/>
      <c r="B8" s="7"/>
      <c r="C8" s="7"/>
      <c r="D8" s="7"/>
      <c r="E8" s="7"/>
      <c r="F8" s="9"/>
      <c r="G8" s="9"/>
      <c r="H8" s="9"/>
    </row>
    <row r="9" spans="1:8" s="6" customFormat="1" ht="12.75">
      <c r="A9" s="18"/>
      <c r="B9" s="56"/>
      <c r="C9" s="56"/>
      <c r="D9" s="56"/>
      <c r="E9" s="56"/>
      <c r="F9" s="56"/>
      <c r="G9" s="56"/>
      <c r="H9" s="56"/>
    </row>
    <row r="10" spans="1:8" s="6" customFormat="1" ht="12.75">
      <c r="A10" s="18"/>
      <c r="B10" s="7"/>
      <c r="C10" s="7"/>
      <c r="D10" s="7"/>
      <c r="E10" s="7"/>
      <c r="F10" s="9"/>
      <c r="G10" s="9"/>
      <c r="H10" s="9"/>
    </row>
    <row r="11" spans="1:8" s="6" customFormat="1" ht="12.75">
      <c r="A11" s="18"/>
      <c r="B11" s="56" t="s">
        <v>3</v>
      </c>
      <c r="C11" s="56"/>
      <c r="D11" s="56"/>
      <c r="E11" s="56"/>
      <c r="F11" s="56"/>
      <c r="G11" s="56"/>
      <c r="H11" s="56"/>
    </row>
    <row r="12" spans="1:8" s="6" customFormat="1" ht="12.75">
      <c r="A12" s="18"/>
      <c r="B12" s="7"/>
      <c r="C12" s="7"/>
      <c r="D12" s="7"/>
      <c r="E12" s="7" t="s">
        <v>10</v>
      </c>
      <c r="F12" s="9"/>
      <c r="G12" s="9"/>
      <c r="H12" s="9"/>
    </row>
    <row r="13" spans="1:8" s="6" customFormat="1" ht="12.75">
      <c r="A13" s="18"/>
      <c r="B13" s="56" t="s">
        <v>27</v>
      </c>
      <c r="C13" s="56"/>
      <c r="D13" s="56"/>
      <c r="E13" s="56"/>
      <c r="F13" s="56"/>
      <c r="G13" s="56"/>
      <c r="H13" s="56"/>
    </row>
    <row r="14" spans="1:8" s="6" customFormat="1" ht="19.5" customHeight="1" thickBot="1">
      <c r="A14" s="18"/>
      <c r="B14" s="18"/>
      <c r="C14" s="18"/>
      <c r="D14" s="18"/>
      <c r="E14" s="18"/>
      <c r="F14" s="19"/>
      <c r="G14" s="19"/>
      <c r="H14" s="19"/>
    </row>
    <row r="15" spans="1:12" s="2" customFormat="1" ht="36.75" customHeight="1">
      <c r="A15" s="18"/>
      <c r="B15" s="57"/>
      <c r="C15" s="60" t="s">
        <v>4</v>
      </c>
      <c r="D15" s="61"/>
      <c r="E15" s="61"/>
      <c r="F15" s="61" t="s">
        <v>12</v>
      </c>
      <c r="G15" s="61"/>
      <c r="H15" s="62"/>
      <c r="I15" s="3"/>
      <c r="J15" s="3"/>
      <c r="K15" s="3"/>
      <c r="L15" s="3"/>
    </row>
    <row r="16" spans="1:12" s="2" customFormat="1" ht="37.5" customHeight="1">
      <c r="A16" s="18"/>
      <c r="B16" s="58"/>
      <c r="C16" s="63" t="s">
        <v>11</v>
      </c>
      <c r="D16" s="64"/>
      <c r="E16" s="21"/>
      <c r="F16" s="64" t="s">
        <v>8</v>
      </c>
      <c r="G16" s="64"/>
      <c r="H16" s="22">
        <v>127815.62</v>
      </c>
      <c r="I16" s="3"/>
      <c r="J16" s="3"/>
      <c r="K16" s="3"/>
      <c r="L16" s="3"/>
    </row>
    <row r="17" spans="1:12" s="2" customFormat="1" ht="45.75" customHeight="1" thickBot="1">
      <c r="A17" s="18"/>
      <c r="B17" s="59"/>
      <c r="C17" s="40" t="s">
        <v>5</v>
      </c>
      <c r="D17" s="41" t="s">
        <v>6</v>
      </c>
      <c r="E17" s="41" t="s">
        <v>7</v>
      </c>
      <c r="F17" s="41" t="s">
        <v>0</v>
      </c>
      <c r="G17" s="41" t="s">
        <v>1</v>
      </c>
      <c r="H17" s="42" t="s">
        <v>2</v>
      </c>
      <c r="I17" s="3"/>
      <c r="J17" s="3"/>
      <c r="K17" s="3"/>
      <c r="L17" s="3"/>
    </row>
    <row r="18" spans="1:9" s="3" customFormat="1" ht="57" customHeight="1">
      <c r="A18" s="18"/>
      <c r="B18" s="23"/>
      <c r="C18" s="65">
        <v>44989</v>
      </c>
      <c r="D18" s="35" t="s">
        <v>79</v>
      </c>
      <c r="E18" s="43" t="s">
        <v>28</v>
      </c>
      <c r="F18" s="44"/>
      <c r="G18" s="32">
        <v>4776</v>
      </c>
      <c r="H18" s="17">
        <f>H16+F18-G18</f>
        <v>123039.62</v>
      </c>
      <c r="I18" s="15"/>
    </row>
    <row r="19" spans="1:9" s="3" customFormat="1" ht="76.5" customHeight="1">
      <c r="A19" s="18"/>
      <c r="B19" s="23"/>
      <c r="C19" s="65">
        <v>44989</v>
      </c>
      <c r="D19" s="35" t="s">
        <v>80</v>
      </c>
      <c r="E19" s="46" t="s">
        <v>29</v>
      </c>
      <c r="F19" s="44"/>
      <c r="G19" s="32">
        <v>23750</v>
      </c>
      <c r="H19" s="17">
        <f>H18+F19-G19</f>
        <v>99289.62</v>
      </c>
      <c r="I19" s="15"/>
    </row>
    <row r="20" spans="1:9" s="3" customFormat="1" ht="65.25" customHeight="1">
      <c r="A20" s="18"/>
      <c r="B20" s="23"/>
      <c r="C20" s="65">
        <v>45020</v>
      </c>
      <c r="D20" s="35" t="s">
        <v>81</v>
      </c>
      <c r="E20" s="47" t="s">
        <v>30</v>
      </c>
      <c r="F20" s="44"/>
      <c r="G20" s="32">
        <v>15878</v>
      </c>
      <c r="H20" s="17">
        <f aca="true" t="shared" si="0" ref="H20:H72">H19+F20-G20</f>
        <v>83411.62</v>
      </c>
      <c r="I20" s="15"/>
    </row>
    <row r="21" spans="1:9" s="3" customFormat="1" ht="67.5" customHeight="1">
      <c r="A21" s="18"/>
      <c r="B21" s="23"/>
      <c r="C21" s="65">
        <v>45020</v>
      </c>
      <c r="D21" s="35" t="s">
        <v>82</v>
      </c>
      <c r="E21" s="47" t="s">
        <v>31</v>
      </c>
      <c r="F21" s="32"/>
      <c r="G21" s="32">
        <v>18118.21</v>
      </c>
      <c r="H21" s="17">
        <f t="shared" si="0"/>
        <v>65293.409999999996</v>
      </c>
      <c r="I21" s="15"/>
    </row>
    <row r="22" spans="1:9" s="3" customFormat="1" ht="20.25" customHeight="1">
      <c r="A22" s="18"/>
      <c r="B22" s="23"/>
      <c r="C22" s="65">
        <v>45050</v>
      </c>
      <c r="D22" s="35" t="s">
        <v>83</v>
      </c>
      <c r="E22" s="33" t="s">
        <v>32</v>
      </c>
      <c r="F22" s="32"/>
      <c r="G22" s="32">
        <v>0</v>
      </c>
      <c r="H22" s="17">
        <f t="shared" si="0"/>
        <v>65293.409999999996</v>
      </c>
      <c r="I22" s="15"/>
    </row>
    <row r="23" spans="1:9" s="3" customFormat="1" ht="17.25" customHeight="1">
      <c r="A23" s="18"/>
      <c r="B23" s="23"/>
      <c r="C23" s="65">
        <v>45050</v>
      </c>
      <c r="D23" s="35" t="s">
        <v>84</v>
      </c>
      <c r="E23" s="33" t="s">
        <v>32</v>
      </c>
      <c r="F23" s="32"/>
      <c r="G23" s="32">
        <v>0</v>
      </c>
      <c r="H23" s="17">
        <f t="shared" si="0"/>
        <v>65293.409999999996</v>
      </c>
      <c r="I23" s="15"/>
    </row>
    <row r="24" spans="1:9" s="3" customFormat="1" ht="36" customHeight="1">
      <c r="A24" s="18"/>
      <c r="B24" s="23"/>
      <c r="C24" s="65">
        <v>45050</v>
      </c>
      <c r="D24" s="35" t="s">
        <v>85</v>
      </c>
      <c r="E24" s="33" t="s">
        <v>33</v>
      </c>
      <c r="F24" s="32"/>
      <c r="G24" s="32">
        <v>93469.44</v>
      </c>
      <c r="H24" s="17">
        <f t="shared" si="0"/>
        <v>-28176.030000000006</v>
      </c>
      <c r="I24" s="15"/>
    </row>
    <row r="25" spans="1:9" s="3" customFormat="1" ht="22.5" customHeight="1">
      <c r="A25" s="18"/>
      <c r="B25" s="23"/>
      <c r="C25" s="65"/>
      <c r="D25" s="35" t="s">
        <v>86</v>
      </c>
      <c r="E25" s="33" t="s">
        <v>32</v>
      </c>
      <c r="F25" s="32"/>
      <c r="G25" s="32">
        <v>0</v>
      </c>
      <c r="H25" s="17">
        <f t="shared" si="0"/>
        <v>-28176.030000000006</v>
      </c>
      <c r="I25" s="15"/>
    </row>
    <row r="26" spans="1:9" s="3" customFormat="1" ht="51" customHeight="1">
      <c r="A26" s="18"/>
      <c r="B26" s="23"/>
      <c r="C26" s="65">
        <v>45203</v>
      </c>
      <c r="D26" s="35" t="s">
        <v>87</v>
      </c>
      <c r="E26" s="46" t="s">
        <v>34</v>
      </c>
      <c r="F26" s="32"/>
      <c r="G26" s="32">
        <v>4356.75</v>
      </c>
      <c r="H26" s="17">
        <f t="shared" si="0"/>
        <v>-32532.780000000006</v>
      </c>
      <c r="I26" s="15"/>
    </row>
    <row r="27" spans="1:9" s="3" customFormat="1" ht="40.5" customHeight="1">
      <c r="A27" s="18"/>
      <c r="B27" s="23"/>
      <c r="C27" s="65">
        <v>45203</v>
      </c>
      <c r="D27" s="35" t="s">
        <v>88</v>
      </c>
      <c r="E27" s="33" t="s">
        <v>35</v>
      </c>
      <c r="F27" s="32"/>
      <c r="G27" s="32">
        <v>4776</v>
      </c>
      <c r="H27" s="17">
        <f t="shared" si="0"/>
        <v>-37308.780000000006</v>
      </c>
      <c r="I27" s="15"/>
    </row>
    <row r="28" spans="1:9" s="3" customFormat="1" ht="42.75" customHeight="1">
      <c r="A28" s="18"/>
      <c r="B28" s="23"/>
      <c r="C28" s="65">
        <v>45203</v>
      </c>
      <c r="D28" s="35" t="s">
        <v>89</v>
      </c>
      <c r="E28" s="48" t="s">
        <v>36</v>
      </c>
      <c r="F28" s="32"/>
      <c r="G28" s="32">
        <v>43653.6</v>
      </c>
      <c r="H28" s="17">
        <f t="shared" si="0"/>
        <v>-80962.38</v>
      </c>
      <c r="I28" s="15"/>
    </row>
    <row r="29" spans="1:9" s="3" customFormat="1" ht="39.75" customHeight="1">
      <c r="A29" s="18"/>
      <c r="B29" s="23"/>
      <c r="C29" s="65">
        <v>45203</v>
      </c>
      <c r="D29" s="35" t="s">
        <v>25</v>
      </c>
      <c r="E29" s="33" t="s">
        <v>37</v>
      </c>
      <c r="F29" s="32">
        <v>41625</v>
      </c>
      <c r="G29" s="32"/>
      <c r="H29" s="17">
        <f t="shared" si="0"/>
        <v>-39337.380000000005</v>
      </c>
      <c r="I29" s="15"/>
    </row>
    <row r="30" spans="1:9" s="3" customFormat="1" ht="60" customHeight="1">
      <c r="A30" s="18"/>
      <c r="B30" s="23"/>
      <c r="C30" s="65" t="s">
        <v>121</v>
      </c>
      <c r="D30" s="35" t="s">
        <v>25</v>
      </c>
      <c r="E30" s="46" t="s">
        <v>38</v>
      </c>
      <c r="F30" s="32">
        <v>1500000</v>
      </c>
      <c r="G30" s="32"/>
      <c r="H30" s="17">
        <f t="shared" si="0"/>
        <v>1460662.62</v>
      </c>
      <c r="I30" s="15"/>
    </row>
    <row r="31" spans="1:9" s="3" customFormat="1" ht="27" customHeight="1">
      <c r="A31" s="18"/>
      <c r="B31" s="23"/>
      <c r="C31" s="65" t="s">
        <v>122</v>
      </c>
      <c r="D31" s="35" t="s">
        <v>90</v>
      </c>
      <c r="E31" s="33" t="s">
        <v>32</v>
      </c>
      <c r="F31" s="32"/>
      <c r="G31" s="32">
        <v>0</v>
      </c>
      <c r="H31" s="17">
        <f t="shared" si="0"/>
        <v>1460662.62</v>
      </c>
      <c r="I31" s="15"/>
    </row>
    <row r="32" spans="1:9" s="3" customFormat="1" ht="65.25" customHeight="1">
      <c r="A32" s="18"/>
      <c r="B32" s="23"/>
      <c r="C32" s="65" t="s">
        <v>123</v>
      </c>
      <c r="D32" s="35" t="s">
        <v>91</v>
      </c>
      <c r="E32" s="33" t="s">
        <v>39</v>
      </c>
      <c r="F32" s="32"/>
      <c r="G32" s="32">
        <v>9607.68</v>
      </c>
      <c r="H32" s="17">
        <f t="shared" si="0"/>
        <v>1451054.9400000002</v>
      </c>
      <c r="I32" s="15"/>
    </row>
    <row r="33" spans="1:9" s="3" customFormat="1" ht="70.5" customHeight="1">
      <c r="A33" s="18"/>
      <c r="B33" s="23"/>
      <c r="C33" s="65" t="s">
        <v>123</v>
      </c>
      <c r="D33" s="35" t="s">
        <v>92</v>
      </c>
      <c r="E33" s="46" t="s">
        <v>40</v>
      </c>
      <c r="F33" s="32"/>
      <c r="G33" s="32">
        <v>6182</v>
      </c>
      <c r="H33" s="17">
        <f t="shared" si="0"/>
        <v>1444872.9400000002</v>
      </c>
      <c r="I33" s="15"/>
    </row>
    <row r="34" spans="1:9" s="3" customFormat="1" ht="105.75" customHeight="1">
      <c r="A34" s="18"/>
      <c r="B34" s="23"/>
      <c r="C34" s="65" t="s">
        <v>123</v>
      </c>
      <c r="D34" s="35" t="s">
        <v>93</v>
      </c>
      <c r="E34" s="46" t="s">
        <v>41</v>
      </c>
      <c r="F34" s="32"/>
      <c r="G34" s="32">
        <v>23232</v>
      </c>
      <c r="H34" s="17">
        <f t="shared" si="0"/>
        <v>1421640.9400000002</v>
      </c>
      <c r="I34" s="15"/>
    </row>
    <row r="35" spans="1:9" s="3" customFormat="1" ht="72.75" customHeight="1">
      <c r="A35" s="18"/>
      <c r="B35" s="23"/>
      <c r="C35" s="65" t="s">
        <v>123</v>
      </c>
      <c r="D35" s="35" t="s">
        <v>94</v>
      </c>
      <c r="E35" s="33" t="s">
        <v>42</v>
      </c>
      <c r="F35" s="32"/>
      <c r="G35" s="32">
        <v>2667.5</v>
      </c>
      <c r="H35" s="17">
        <f t="shared" si="0"/>
        <v>1418973.4400000002</v>
      </c>
      <c r="I35" s="15"/>
    </row>
    <row r="36" spans="1:9" s="3" customFormat="1" ht="130.5" customHeight="1">
      <c r="A36" s="18"/>
      <c r="B36" s="23"/>
      <c r="C36" s="65" t="s">
        <v>123</v>
      </c>
      <c r="D36" s="35" t="s">
        <v>95</v>
      </c>
      <c r="E36" s="43" t="s">
        <v>43</v>
      </c>
      <c r="F36" s="32"/>
      <c r="G36" s="32">
        <v>18880</v>
      </c>
      <c r="H36" s="17">
        <f t="shared" si="0"/>
        <v>1400093.4400000002</v>
      </c>
      <c r="I36" s="15"/>
    </row>
    <row r="37" spans="1:9" s="3" customFormat="1" ht="75.75" customHeight="1">
      <c r="A37" s="18"/>
      <c r="B37" s="23"/>
      <c r="C37" s="65" t="s">
        <v>123</v>
      </c>
      <c r="D37" s="35" t="s">
        <v>96</v>
      </c>
      <c r="E37" s="46" t="s">
        <v>44</v>
      </c>
      <c r="F37" s="32"/>
      <c r="G37" s="32">
        <v>15490.8</v>
      </c>
      <c r="H37" s="17">
        <f t="shared" si="0"/>
        <v>1384602.6400000001</v>
      </c>
      <c r="I37" s="15"/>
    </row>
    <row r="38" spans="1:9" s="3" customFormat="1" ht="60" customHeight="1">
      <c r="A38" s="18"/>
      <c r="B38" s="23"/>
      <c r="C38" s="65" t="s">
        <v>123</v>
      </c>
      <c r="D38" s="35" t="s">
        <v>97</v>
      </c>
      <c r="E38" s="46" t="s">
        <v>45</v>
      </c>
      <c r="F38" s="32"/>
      <c r="G38" s="32">
        <v>9660</v>
      </c>
      <c r="H38" s="17">
        <f t="shared" si="0"/>
        <v>1374942.6400000001</v>
      </c>
      <c r="I38" s="15"/>
    </row>
    <row r="39" spans="1:9" s="3" customFormat="1" ht="51" customHeight="1">
      <c r="A39" s="18"/>
      <c r="B39" s="23"/>
      <c r="C39" s="65" t="s">
        <v>123</v>
      </c>
      <c r="D39" s="35" t="s">
        <v>98</v>
      </c>
      <c r="E39" s="46" t="s">
        <v>46</v>
      </c>
      <c r="F39" s="32"/>
      <c r="G39" s="32">
        <v>3050</v>
      </c>
      <c r="H39" s="17">
        <f t="shared" si="0"/>
        <v>1371892.6400000001</v>
      </c>
      <c r="I39" s="15"/>
    </row>
    <row r="40" spans="1:9" s="3" customFormat="1" ht="63" customHeight="1">
      <c r="A40" s="18"/>
      <c r="B40" s="23"/>
      <c r="C40" s="65" t="s">
        <v>123</v>
      </c>
      <c r="D40" s="35" t="s">
        <v>98</v>
      </c>
      <c r="E40" s="46" t="s">
        <v>47</v>
      </c>
      <c r="F40" s="32"/>
      <c r="G40" s="32">
        <v>1700</v>
      </c>
      <c r="H40" s="17">
        <f t="shared" si="0"/>
        <v>1370192.6400000001</v>
      </c>
      <c r="I40" s="15"/>
    </row>
    <row r="41" spans="1:9" s="3" customFormat="1" ht="50.25" customHeight="1">
      <c r="A41" s="18"/>
      <c r="B41" s="23"/>
      <c r="C41" s="65" t="s">
        <v>123</v>
      </c>
      <c r="D41" s="35" t="s">
        <v>99</v>
      </c>
      <c r="E41" s="33" t="s">
        <v>48</v>
      </c>
      <c r="F41" s="32"/>
      <c r="G41" s="32">
        <v>3050</v>
      </c>
      <c r="H41" s="17">
        <f t="shared" si="0"/>
        <v>1367142.6400000001</v>
      </c>
      <c r="I41" s="15"/>
    </row>
    <row r="42" spans="1:9" s="3" customFormat="1" ht="60" customHeight="1">
      <c r="A42" s="18"/>
      <c r="B42" s="23"/>
      <c r="C42" s="65" t="s">
        <v>123</v>
      </c>
      <c r="D42" s="35" t="s">
        <v>99</v>
      </c>
      <c r="E42" s="46" t="s">
        <v>49</v>
      </c>
      <c r="F42" s="32"/>
      <c r="G42" s="32">
        <v>1700</v>
      </c>
      <c r="H42" s="17">
        <f t="shared" si="0"/>
        <v>1365442.6400000001</v>
      </c>
      <c r="I42" s="15"/>
    </row>
    <row r="43" spans="1:9" s="3" customFormat="1" ht="57.75" customHeight="1">
      <c r="A43" s="18"/>
      <c r="B43" s="23"/>
      <c r="C43" s="65" t="s">
        <v>123</v>
      </c>
      <c r="D43" s="35" t="s">
        <v>100</v>
      </c>
      <c r="E43" s="47" t="s">
        <v>50</v>
      </c>
      <c r="F43" s="32"/>
      <c r="G43" s="32">
        <v>26400</v>
      </c>
      <c r="H43" s="17">
        <f t="shared" si="0"/>
        <v>1339042.6400000001</v>
      </c>
      <c r="I43" s="15"/>
    </row>
    <row r="44" spans="1:9" s="3" customFormat="1" ht="54" customHeight="1">
      <c r="A44" s="18"/>
      <c r="B44" s="23"/>
      <c r="C44" s="65" t="s">
        <v>123</v>
      </c>
      <c r="D44" s="35" t="s">
        <v>100</v>
      </c>
      <c r="E44" s="33" t="s">
        <v>51</v>
      </c>
      <c r="F44" s="32"/>
      <c r="G44" s="32">
        <v>30045.32</v>
      </c>
      <c r="H44" s="17">
        <f t="shared" si="0"/>
        <v>1308997.32</v>
      </c>
      <c r="I44" s="15"/>
    </row>
    <row r="45" spans="1:9" s="3" customFormat="1" ht="54" customHeight="1">
      <c r="A45" s="18"/>
      <c r="B45" s="23"/>
      <c r="C45" s="65" t="s">
        <v>123</v>
      </c>
      <c r="D45" s="35" t="s">
        <v>25</v>
      </c>
      <c r="E45" s="33" t="s">
        <v>52</v>
      </c>
      <c r="F45" s="32">
        <v>200000</v>
      </c>
      <c r="G45" s="32"/>
      <c r="H45" s="17">
        <f t="shared" si="0"/>
        <v>1508997.32</v>
      </c>
      <c r="I45" s="15"/>
    </row>
    <row r="46" spans="1:9" s="3" customFormat="1" ht="31.5">
      <c r="A46" s="18"/>
      <c r="B46" s="23"/>
      <c r="C46" s="65" t="s">
        <v>123</v>
      </c>
      <c r="D46" s="35" t="s">
        <v>25</v>
      </c>
      <c r="E46" s="33" t="s">
        <v>53</v>
      </c>
      <c r="F46" s="32">
        <v>36653.15</v>
      </c>
      <c r="G46" s="32"/>
      <c r="H46" s="17">
        <f t="shared" si="0"/>
        <v>1545650.47</v>
      </c>
      <c r="I46" s="15"/>
    </row>
    <row r="47" spans="1:9" s="3" customFormat="1" ht="16.5">
      <c r="A47" s="18"/>
      <c r="B47" s="23"/>
      <c r="C47" s="65" t="s">
        <v>124</v>
      </c>
      <c r="D47" s="35" t="s">
        <v>101</v>
      </c>
      <c r="E47" s="46" t="s">
        <v>32</v>
      </c>
      <c r="F47" s="32"/>
      <c r="G47" s="32">
        <v>0</v>
      </c>
      <c r="H47" s="17">
        <f t="shared" si="0"/>
        <v>1545650.47</v>
      </c>
      <c r="I47" s="15"/>
    </row>
    <row r="48" spans="1:9" s="3" customFormat="1" ht="50.25" customHeight="1">
      <c r="A48" s="18"/>
      <c r="B48" s="23"/>
      <c r="C48" s="65" t="s">
        <v>124</v>
      </c>
      <c r="D48" s="35" t="s">
        <v>102</v>
      </c>
      <c r="E48" s="46" t="s">
        <v>54</v>
      </c>
      <c r="F48" s="32"/>
      <c r="G48" s="32">
        <v>22500</v>
      </c>
      <c r="H48" s="17">
        <f t="shared" si="0"/>
        <v>1523150.47</v>
      </c>
      <c r="I48" s="15"/>
    </row>
    <row r="49" spans="1:9" s="3" customFormat="1" ht="48" customHeight="1">
      <c r="A49" s="18"/>
      <c r="B49" s="23"/>
      <c r="C49" s="65" t="s">
        <v>124</v>
      </c>
      <c r="D49" s="35" t="s">
        <v>103</v>
      </c>
      <c r="E49" s="46" t="s">
        <v>55</v>
      </c>
      <c r="F49" s="32"/>
      <c r="G49" s="32">
        <v>20000</v>
      </c>
      <c r="H49" s="17">
        <f t="shared" si="0"/>
        <v>1503150.47</v>
      </c>
      <c r="I49" s="15"/>
    </row>
    <row r="50" spans="1:9" s="3" customFormat="1" ht="69" customHeight="1">
      <c r="A50" s="18"/>
      <c r="B50" s="23"/>
      <c r="C50" s="65" t="s">
        <v>124</v>
      </c>
      <c r="D50" s="35" t="s">
        <v>104</v>
      </c>
      <c r="E50" s="46" t="s">
        <v>56</v>
      </c>
      <c r="F50" s="32"/>
      <c r="G50" s="32">
        <v>9200</v>
      </c>
      <c r="H50" s="17">
        <f t="shared" si="0"/>
        <v>1493950.47</v>
      </c>
      <c r="I50" s="15"/>
    </row>
    <row r="51" spans="1:9" s="3" customFormat="1" ht="79.5" customHeight="1">
      <c r="A51" s="18"/>
      <c r="B51" s="23"/>
      <c r="C51" s="65" t="s">
        <v>124</v>
      </c>
      <c r="D51" s="35" t="s">
        <v>104</v>
      </c>
      <c r="E51" s="46" t="s">
        <v>57</v>
      </c>
      <c r="F51" s="32"/>
      <c r="G51" s="32">
        <v>5600</v>
      </c>
      <c r="H51" s="17">
        <f t="shared" si="0"/>
        <v>1488350.47</v>
      </c>
      <c r="I51" s="15"/>
    </row>
    <row r="52" spans="1:9" s="3" customFormat="1" ht="65.25" customHeight="1">
      <c r="A52" s="18"/>
      <c r="B52" s="23"/>
      <c r="C52" s="65" t="s">
        <v>124</v>
      </c>
      <c r="D52" s="35" t="s">
        <v>105</v>
      </c>
      <c r="E52" s="46" t="s">
        <v>58</v>
      </c>
      <c r="F52" s="32"/>
      <c r="G52" s="32">
        <v>11000</v>
      </c>
      <c r="H52" s="17">
        <f t="shared" si="0"/>
        <v>1477350.47</v>
      </c>
      <c r="I52" s="15"/>
    </row>
    <row r="53" spans="1:9" s="3" customFormat="1" ht="55.5" customHeight="1">
      <c r="A53" s="18"/>
      <c r="B53" s="23"/>
      <c r="C53" s="65" t="s">
        <v>124</v>
      </c>
      <c r="D53" s="35" t="s">
        <v>106</v>
      </c>
      <c r="E53" s="46" t="s">
        <v>59</v>
      </c>
      <c r="F53" s="32"/>
      <c r="G53" s="32">
        <v>11000</v>
      </c>
      <c r="H53" s="17">
        <f t="shared" si="0"/>
        <v>1466350.47</v>
      </c>
      <c r="I53" s="15"/>
    </row>
    <row r="54" spans="1:9" s="3" customFormat="1" ht="66" customHeight="1">
      <c r="A54" s="18"/>
      <c r="B54" s="23"/>
      <c r="C54" s="65" t="s">
        <v>124</v>
      </c>
      <c r="D54" s="35" t="s">
        <v>107</v>
      </c>
      <c r="E54" s="46" t="s">
        <v>60</v>
      </c>
      <c r="F54" s="32"/>
      <c r="G54" s="32">
        <v>8750</v>
      </c>
      <c r="H54" s="17">
        <f t="shared" si="0"/>
        <v>1457600.47</v>
      </c>
      <c r="I54" s="15"/>
    </row>
    <row r="55" spans="1:9" s="3" customFormat="1" ht="59.25" customHeight="1">
      <c r="A55" s="18"/>
      <c r="B55" s="23"/>
      <c r="C55" s="65" t="s">
        <v>124</v>
      </c>
      <c r="D55" s="35" t="s">
        <v>108</v>
      </c>
      <c r="E55" s="46" t="s">
        <v>61</v>
      </c>
      <c r="F55" s="32"/>
      <c r="G55" s="32">
        <v>41120.54</v>
      </c>
      <c r="H55" s="17">
        <f t="shared" si="0"/>
        <v>1416479.93</v>
      </c>
      <c r="I55" s="15"/>
    </row>
    <row r="56" spans="1:9" s="3" customFormat="1" ht="57" customHeight="1">
      <c r="A56" s="18"/>
      <c r="B56" s="23"/>
      <c r="C56" s="65" t="s">
        <v>125</v>
      </c>
      <c r="D56" s="35" t="s">
        <v>109</v>
      </c>
      <c r="E56" s="46" t="s">
        <v>62</v>
      </c>
      <c r="F56" s="32"/>
      <c r="G56" s="32">
        <v>41120.54</v>
      </c>
      <c r="H56" s="17">
        <f t="shared" si="0"/>
        <v>1375359.39</v>
      </c>
      <c r="I56" s="15"/>
    </row>
    <row r="57" spans="1:9" s="3" customFormat="1" ht="68.25" customHeight="1">
      <c r="A57" s="18"/>
      <c r="B57" s="23"/>
      <c r="C57" s="65" t="s">
        <v>126</v>
      </c>
      <c r="D57" s="35" t="s">
        <v>110</v>
      </c>
      <c r="E57" s="46" t="s">
        <v>63</v>
      </c>
      <c r="F57" s="32"/>
      <c r="G57" s="32">
        <v>15000</v>
      </c>
      <c r="H57" s="17">
        <f t="shared" si="0"/>
        <v>1360359.39</v>
      </c>
      <c r="I57" s="15"/>
    </row>
    <row r="58" spans="1:9" s="3" customFormat="1" ht="63.75" customHeight="1">
      <c r="A58" s="18"/>
      <c r="B58" s="23"/>
      <c r="C58" s="65" t="s">
        <v>127</v>
      </c>
      <c r="D58" s="35" t="s">
        <v>111</v>
      </c>
      <c r="E58" s="46" t="s">
        <v>64</v>
      </c>
      <c r="F58" s="32"/>
      <c r="G58" s="32">
        <v>4806</v>
      </c>
      <c r="H58" s="17">
        <f t="shared" si="0"/>
        <v>1355553.39</v>
      </c>
      <c r="I58" s="15"/>
    </row>
    <row r="59" spans="1:9" s="3" customFormat="1" ht="52.5" customHeight="1">
      <c r="A59" s="18"/>
      <c r="B59" s="23"/>
      <c r="C59" s="65" t="s">
        <v>127</v>
      </c>
      <c r="D59" s="35" t="s">
        <v>112</v>
      </c>
      <c r="E59" s="46" t="s">
        <v>65</v>
      </c>
      <c r="F59" s="32"/>
      <c r="G59" s="32">
        <v>30045.18</v>
      </c>
      <c r="H59" s="17">
        <f t="shared" si="0"/>
        <v>1325508.21</v>
      </c>
      <c r="I59" s="15"/>
    </row>
    <row r="60" spans="1:9" s="3" customFormat="1" ht="55.5" customHeight="1">
      <c r="A60" s="18"/>
      <c r="B60" s="23"/>
      <c r="C60" s="65" t="s">
        <v>127</v>
      </c>
      <c r="D60" s="35" t="s">
        <v>113</v>
      </c>
      <c r="E60" s="46" t="s">
        <v>66</v>
      </c>
      <c r="F60" s="32"/>
      <c r="G60" s="32">
        <v>1100</v>
      </c>
      <c r="H60" s="17">
        <f t="shared" si="0"/>
        <v>1324408.21</v>
      </c>
      <c r="I60" s="15"/>
    </row>
    <row r="61" spans="1:9" s="3" customFormat="1" ht="49.5" customHeight="1">
      <c r="A61" s="18"/>
      <c r="B61" s="23"/>
      <c r="C61" s="65" t="s">
        <v>127</v>
      </c>
      <c r="D61" s="35" t="s">
        <v>113</v>
      </c>
      <c r="E61" s="46" t="s">
        <v>67</v>
      </c>
      <c r="F61" s="32"/>
      <c r="G61" s="32">
        <v>1259.81</v>
      </c>
      <c r="H61" s="17">
        <f t="shared" si="0"/>
        <v>1323148.4</v>
      </c>
      <c r="I61" s="15"/>
    </row>
    <row r="62" spans="1:9" s="3" customFormat="1" ht="52.5" customHeight="1">
      <c r="A62" s="18"/>
      <c r="B62" s="23"/>
      <c r="C62" s="65" t="s">
        <v>127</v>
      </c>
      <c r="D62" s="35" t="s">
        <v>114</v>
      </c>
      <c r="E62" s="33" t="s">
        <v>68</v>
      </c>
      <c r="F62" s="32"/>
      <c r="G62" s="32">
        <v>11000</v>
      </c>
      <c r="H62" s="17">
        <f t="shared" si="0"/>
        <v>1312148.4</v>
      </c>
      <c r="I62" s="15"/>
    </row>
    <row r="63" spans="1:9" s="3" customFormat="1" ht="49.5" customHeight="1">
      <c r="A63" s="18"/>
      <c r="B63" s="23"/>
      <c r="C63" s="65" t="s">
        <v>127</v>
      </c>
      <c r="D63" s="35" t="s">
        <v>115</v>
      </c>
      <c r="E63" s="46" t="s">
        <v>69</v>
      </c>
      <c r="F63" s="32"/>
      <c r="G63" s="32">
        <v>8513</v>
      </c>
      <c r="H63" s="17">
        <f t="shared" si="0"/>
        <v>1303635.4</v>
      </c>
      <c r="I63" s="15"/>
    </row>
    <row r="64" spans="1:9" s="3" customFormat="1" ht="44.25" customHeight="1">
      <c r="A64" s="18"/>
      <c r="B64" s="23"/>
      <c r="C64" s="65" t="s">
        <v>127</v>
      </c>
      <c r="D64" s="35" t="s">
        <v>25</v>
      </c>
      <c r="E64" s="33" t="s">
        <v>70</v>
      </c>
      <c r="F64" s="32">
        <v>54000</v>
      </c>
      <c r="G64" s="32"/>
      <c r="H64" s="17">
        <f t="shared" si="0"/>
        <v>1357635.4</v>
      </c>
      <c r="I64" s="15"/>
    </row>
    <row r="65" spans="1:9" s="3" customFormat="1" ht="56.25" customHeight="1">
      <c r="A65" s="18"/>
      <c r="B65" s="23"/>
      <c r="C65" s="65" t="s">
        <v>128</v>
      </c>
      <c r="D65" s="35" t="s">
        <v>116</v>
      </c>
      <c r="E65" s="46" t="s">
        <v>71</v>
      </c>
      <c r="F65" s="32"/>
      <c r="G65" s="32">
        <v>50787.34</v>
      </c>
      <c r="H65" s="17">
        <f t="shared" si="0"/>
        <v>1306848.0599999998</v>
      </c>
      <c r="I65" s="15"/>
    </row>
    <row r="66" spans="1:9" s="3" customFormat="1" ht="98.25" customHeight="1">
      <c r="A66" s="18"/>
      <c r="B66" s="23"/>
      <c r="C66" s="65" t="s">
        <v>128</v>
      </c>
      <c r="D66" s="35" t="s">
        <v>117</v>
      </c>
      <c r="E66" s="46" t="s">
        <v>72</v>
      </c>
      <c r="F66" s="32"/>
      <c r="G66" s="32">
        <v>6886.4</v>
      </c>
      <c r="H66" s="17">
        <f t="shared" si="0"/>
        <v>1299961.66</v>
      </c>
      <c r="I66" s="15"/>
    </row>
    <row r="67" spans="1:9" s="3" customFormat="1" ht="70.5" customHeight="1">
      <c r="A67" s="18"/>
      <c r="B67" s="23"/>
      <c r="C67" s="65" t="s">
        <v>129</v>
      </c>
      <c r="D67" s="35" t="s">
        <v>118</v>
      </c>
      <c r="E67" s="46" t="s">
        <v>73</v>
      </c>
      <c r="F67" s="32"/>
      <c r="G67" s="32">
        <v>11000</v>
      </c>
      <c r="H67" s="17">
        <f t="shared" si="0"/>
        <v>1288961.66</v>
      </c>
      <c r="I67" s="15"/>
    </row>
    <row r="68" spans="1:9" s="3" customFormat="1" ht="63" customHeight="1">
      <c r="A68" s="18"/>
      <c r="B68" s="23"/>
      <c r="C68" s="65" t="s">
        <v>129</v>
      </c>
      <c r="D68" s="35" t="s">
        <v>119</v>
      </c>
      <c r="E68" s="33" t="s">
        <v>74</v>
      </c>
      <c r="F68" s="32"/>
      <c r="G68" s="32">
        <v>8748</v>
      </c>
      <c r="H68" s="17">
        <f t="shared" si="0"/>
        <v>1280213.66</v>
      </c>
      <c r="I68" s="15"/>
    </row>
    <row r="69" spans="1:9" s="3" customFormat="1" ht="50.25" customHeight="1">
      <c r="A69" s="18"/>
      <c r="B69" s="23"/>
      <c r="C69" s="65" t="s">
        <v>129</v>
      </c>
      <c r="D69" s="35" t="s">
        <v>120</v>
      </c>
      <c r="E69" s="46" t="s">
        <v>75</v>
      </c>
      <c r="F69" s="32"/>
      <c r="G69" s="32">
        <v>11577.74</v>
      </c>
      <c r="H69" s="17">
        <f t="shared" si="0"/>
        <v>1268635.92</v>
      </c>
      <c r="I69" s="15"/>
    </row>
    <row r="70" spans="1:9" s="3" customFormat="1" ht="24.75" customHeight="1">
      <c r="A70" s="18"/>
      <c r="B70" s="23"/>
      <c r="C70" s="65" t="s">
        <v>130</v>
      </c>
      <c r="D70" s="34" t="s">
        <v>26</v>
      </c>
      <c r="E70" s="47" t="s">
        <v>76</v>
      </c>
      <c r="F70" s="32"/>
      <c r="G70" s="32">
        <v>175</v>
      </c>
      <c r="H70" s="17">
        <f t="shared" si="0"/>
        <v>1268460.92</v>
      </c>
      <c r="I70" s="15"/>
    </row>
    <row r="71" spans="1:9" s="3" customFormat="1" ht="25.5" customHeight="1">
      <c r="A71" s="18"/>
      <c r="B71" s="23"/>
      <c r="C71" s="65" t="s">
        <v>130</v>
      </c>
      <c r="D71" s="34" t="s">
        <v>26</v>
      </c>
      <c r="E71" s="47" t="s">
        <v>77</v>
      </c>
      <c r="F71" s="46"/>
      <c r="G71" s="32">
        <v>994.24</v>
      </c>
      <c r="H71" s="17">
        <f t="shared" si="0"/>
        <v>1267466.68</v>
      </c>
      <c r="I71" s="15"/>
    </row>
    <row r="72" spans="1:9" s="3" customFormat="1" ht="32.25" customHeight="1" thickBot="1">
      <c r="A72" s="18"/>
      <c r="B72" s="23"/>
      <c r="C72" s="65" t="s">
        <v>130</v>
      </c>
      <c r="D72" s="34" t="s">
        <v>26</v>
      </c>
      <c r="E72" s="45" t="s">
        <v>78</v>
      </c>
      <c r="F72" s="46"/>
      <c r="G72" s="32">
        <v>1665</v>
      </c>
      <c r="H72" s="17">
        <f t="shared" si="0"/>
        <v>1265801.68</v>
      </c>
      <c r="I72" s="15"/>
    </row>
    <row r="73" spans="1:9" s="3" customFormat="1" ht="11.25" customHeight="1" thickBot="1">
      <c r="A73" s="24"/>
      <c r="B73" s="38"/>
      <c r="C73" s="38"/>
      <c r="D73" s="38"/>
      <c r="E73" s="38"/>
      <c r="F73" s="36"/>
      <c r="G73" s="37"/>
      <c r="H73" s="38"/>
      <c r="I73" s="16"/>
    </row>
    <row r="74" spans="1:8" s="3" customFormat="1" ht="24" customHeight="1" thickBot="1">
      <c r="A74" s="18"/>
      <c r="B74" s="25"/>
      <c r="C74" s="26"/>
      <c r="D74" s="26"/>
      <c r="E74" s="27" t="s">
        <v>9</v>
      </c>
      <c r="F74" s="28">
        <f>SUM(F18:F72)</f>
        <v>1832278.15</v>
      </c>
      <c r="G74" s="28">
        <f>SUM(G18:G72)</f>
        <v>694292.0900000001</v>
      </c>
      <c r="H74" s="28">
        <f>H16+F74-G74</f>
        <v>1265801.68</v>
      </c>
    </row>
    <row r="75" spans="1:8" s="3" customFormat="1" ht="24" customHeight="1">
      <c r="A75" s="18"/>
      <c r="B75" s="29"/>
      <c r="C75" s="30"/>
      <c r="D75" s="30"/>
      <c r="E75" s="31"/>
      <c r="F75" s="30"/>
      <c r="G75" s="30"/>
      <c r="H75" s="30"/>
    </row>
    <row r="76" spans="1:8" s="3" customFormat="1" ht="24" customHeight="1">
      <c r="A76" s="18"/>
      <c r="B76" s="29"/>
      <c r="C76" s="30"/>
      <c r="D76" s="30"/>
      <c r="E76" s="31"/>
      <c r="F76" s="30"/>
      <c r="G76" s="30"/>
      <c r="H76" s="30"/>
    </row>
    <row r="77" spans="1:8" s="3" customFormat="1" ht="24" customHeight="1">
      <c r="A77" s="18"/>
      <c r="B77" s="49" t="s">
        <v>18</v>
      </c>
      <c r="C77" s="49"/>
      <c r="D77" s="49"/>
      <c r="E77" s="4"/>
      <c r="F77" s="49" t="s">
        <v>19</v>
      </c>
      <c r="G77" s="49"/>
      <c r="H77" s="49"/>
    </row>
    <row r="78" spans="1:8" s="3" customFormat="1" ht="24" customHeight="1">
      <c r="A78" s="18"/>
      <c r="B78" s="50" t="s">
        <v>13</v>
      </c>
      <c r="C78" s="50"/>
      <c r="D78" s="50"/>
      <c r="E78" s="12"/>
      <c r="F78" s="51" t="s">
        <v>14</v>
      </c>
      <c r="G78" s="51"/>
      <c r="H78" s="51"/>
    </row>
    <row r="79" spans="1:92" ht="24" customHeight="1">
      <c r="A79" s="18"/>
      <c r="B79" s="52" t="s">
        <v>23</v>
      </c>
      <c r="C79" s="52"/>
      <c r="D79" s="52"/>
      <c r="E79" s="13"/>
      <c r="F79" s="53" t="s">
        <v>24</v>
      </c>
      <c r="G79" s="53"/>
      <c r="H79" s="53"/>
      <c r="I79" s="8"/>
      <c r="J79" s="8"/>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row>
    <row r="80" spans="2:8" ht="20.25">
      <c r="B80" s="50" t="s">
        <v>20</v>
      </c>
      <c r="C80" s="50"/>
      <c r="D80" s="50"/>
      <c r="E80" s="12"/>
      <c r="F80" s="51" t="s">
        <v>15</v>
      </c>
      <c r="G80" s="51"/>
      <c r="H80" s="51"/>
    </row>
    <row r="81" spans="2:8" ht="20.25">
      <c r="B81" s="39"/>
      <c r="C81" s="39"/>
      <c r="D81" s="39"/>
      <c r="E81" s="12"/>
      <c r="F81" s="12"/>
      <c r="G81" s="12"/>
      <c r="H81" s="14"/>
    </row>
    <row r="82" spans="6:7" ht="12.75">
      <c r="F82" s="1"/>
      <c r="G82" s="1"/>
    </row>
    <row r="83" spans="6:7" ht="12.75">
      <c r="F83" s="1"/>
      <c r="G83" s="1"/>
    </row>
    <row r="84" spans="2:8" ht="12.75">
      <c r="B84" s="54" t="s">
        <v>16</v>
      </c>
      <c r="C84" s="55"/>
      <c r="D84" s="55"/>
      <c r="E84" s="55"/>
      <c r="F84" s="55"/>
      <c r="G84" s="55"/>
      <c r="H84" s="55"/>
    </row>
    <row r="85" spans="2:8" ht="20.25">
      <c r="B85" s="51" t="s">
        <v>17</v>
      </c>
      <c r="C85" s="51"/>
      <c r="D85" s="51"/>
      <c r="E85" s="51"/>
      <c r="F85" s="51"/>
      <c r="G85" s="51"/>
      <c r="H85" s="51"/>
    </row>
    <row r="86" spans="2:8" ht="20.25">
      <c r="B86" s="53" t="s">
        <v>21</v>
      </c>
      <c r="C86" s="53"/>
      <c r="D86" s="53"/>
      <c r="E86" s="53"/>
      <c r="F86" s="53"/>
      <c r="G86" s="53"/>
      <c r="H86" s="53"/>
    </row>
    <row r="87" spans="2:8" ht="20.25">
      <c r="B87" s="51" t="s">
        <v>22</v>
      </c>
      <c r="C87" s="51"/>
      <c r="D87" s="51"/>
      <c r="E87" s="51"/>
      <c r="F87" s="51"/>
      <c r="G87" s="51"/>
      <c r="H87" s="51"/>
    </row>
    <row r="88" spans="6:12" ht="12.75">
      <c r="F88" s="1"/>
      <c r="G88" s="1"/>
      <c r="H88" s="1"/>
      <c r="I88" s="1"/>
      <c r="J88" s="1"/>
      <c r="K88" s="1"/>
      <c r="L88" s="1"/>
    </row>
    <row r="89" spans="1:12" ht="15">
      <c r="A89" s="1"/>
      <c r="B89" s="11"/>
      <c r="F89" s="1"/>
      <c r="G89" s="1"/>
      <c r="H89" s="1"/>
      <c r="I89" s="1"/>
      <c r="J89" s="1"/>
      <c r="K89" s="1"/>
      <c r="L89" s="1"/>
    </row>
    <row r="90" ht="12.75">
      <c r="A90" s="1"/>
    </row>
  </sheetData>
  <sheetProtection/>
  <mergeCells count="21">
    <mergeCell ref="B6:H6"/>
    <mergeCell ref="B9:H9"/>
    <mergeCell ref="B11:H11"/>
    <mergeCell ref="B13:H13"/>
    <mergeCell ref="B15:B17"/>
    <mergeCell ref="C15:E15"/>
    <mergeCell ref="F15:H15"/>
    <mergeCell ref="C16:D16"/>
    <mergeCell ref="F16:G16"/>
    <mergeCell ref="B84:H84"/>
    <mergeCell ref="B85:H85"/>
    <mergeCell ref="B86:H86"/>
    <mergeCell ref="B87:H87"/>
    <mergeCell ref="B80:D80"/>
    <mergeCell ref="F80:H80"/>
    <mergeCell ref="B77:D77"/>
    <mergeCell ref="F77:H77"/>
    <mergeCell ref="B78:D78"/>
    <mergeCell ref="F78:H78"/>
    <mergeCell ref="B79:D79"/>
    <mergeCell ref="F79:H79"/>
  </mergeCells>
  <printOptions horizontalCentered="1"/>
  <pageMargins left="0.24" right="0.31" top="0.35433070866141736" bottom="0" header="0.25" footer="0.18"/>
  <pageSetup horizontalDpi="600" verticalDpi="600" orientation="portrait" scale="51" r:id="rId2"/>
  <rowBreaks count="1" manualBreakCount="1">
    <brk id="43"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2023-04-12T12:10:27Z</cp:lastPrinted>
  <dcterms:created xsi:type="dcterms:W3CDTF">2006-07-11T17:39:34Z</dcterms:created>
  <dcterms:modified xsi:type="dcterms:W3CDTF">2023-05-09T16:18:45Z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