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<sst xmlns="http://schemas.openxmlformats.org/spreadsheetml/2006/main" count="96" uniqueCount="77">
  <si>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</si>
  <si>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</si>
  <si>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</si>
  <si>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</si>
  <si>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</si>
  <si>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</si>
  <si>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</si>
  <si>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</si>
  <si>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</si>
  <si>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</si>
  <si>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</si>
  <si>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</si>
  <si>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</si>
  <si>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</si>
  <si>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</si>
  <si>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</si>
  <si>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</si>
  <si>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</si>
  <si>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</si>
  <si>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</si>
  <si>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</si>
  <si>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</si>
  <si>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</si>
  <si>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</si>
  <si>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</si>
  <si>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</si>
  <si>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31 de Mayo 2023</t>
  </si>
  <si>
    <t>15/5/2023</t>
  </si>
  <si>
    <t>23/5/2023</t>
  </si>
  <si>
    <t>30/05/2023</t>
  </si>
  <si>
    <t>TR-MESCYT/0102</t>
  </si>
  <si>
    <t>TR-MESCYT/0052</t>
  </si>
  <si>
    <t>TR-MESCYT/1023</t>
  </si>
  <si>
    <t>TR-10101010</t>
  </si>
  <si>
    <t>TR-MESCYT/0084</t>
  </si>
  <si>
    <t>TR-MESCYT/0027</t>
  </si>
  <si>
    <t>TR-MESCYT/0028</t>
  </si>
  <si>
    <t>TR-MESCYT/0047</t>
  </si>
  <si>
    <t>TR-MESCYT/0048</t>
  </si>
  <si>
    <t>TR-MESCYT/0054</t>
  </si>
  <si>
    <t>TR-MESCYT/0065</t>
  </si>
  <si>
    <t>TR-MESCYT/0068</t>
  </si>
  <si>
    <t>TR-MESCYT/0074</t>
  </si>
  <si>
    <t>TR-MESCYT/0075</t>
  </si>
  <si>
    <t>TR-MESCYT/0085</t>
  </si>
  <si>
    <t>TR-MESCYT/0086</t>
  </si>
  <si>
    <t>TR-MESCYT/0101</t>
  </si>
  <si>
    <t>TR-MESCYT/1299</t>
  </si>
  <si>
    <t>TR-MESCYT/0103</t>
  </si>
  <si>
    <t>TR-MESCYT/0108</t>
  </si>
  <si>
    <t>TR-MESCYT/0072</t>
  </si>
  <si>
    <r>
      <rPr>
        <b/>
        <sz val="8"/>
        <color indexed="8"/>
        <rFont val="Segoe UI"/>
        <family val="2"/>
      </rPr>
      <t xml:space="preserve">INDEPENDIENTE 8-2021,  TERCER Y ULTIMO </t>
    </r>
    <r>
      <rPr>
        <sz val="8"/>
        <color indexed="8"/>
        <rFont val="Segoe UI"/>
        <family val="2"/>
      </rPr>
      <t>PAGO CORRESPONDIENTE  DE LA  MATRICULACION DE BECADA KIARA RODRIGUEZ LUCIANO (ESTADOS UNIDOS).</t>
    </r>
  </si>
  <si>
    <r>
      <rPr>
        <b/>
        <sz val="8"/>
        <color indexed="8"/>
        <rFont val="Segoe UI"/>
        <family val="2"/>
      </rPr>
      <t>INDEPENDIENTE 1-2020, P</t>
    </r>
    <r>
      <rPr>
        <sz val="8"/>
        <color indexed="8"/>
        <rFont val="Segoe UI"/>
        <family val="2"/>
      </rPr>
      <t>AGO CUOTA 4/4, CORRESPONDIENTE  DE LA  MATRICULACION DE BECADA RUTH MARCEL ARIAS MORILLO (MEXICO).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</si>
  <si>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RD$ 30,324,490.08</t>
    </r>
  </si>
  <si>
    <r>
      <rPr>
        <b/>
        <sz val="8"/>
        <color indexed="8"/>
        <rFont val="Segoe UI"/>
        <family val="2"/>
      </rPr>
      <t>REINTEGRO POR TRANSFERENCIA REALIZADA (DEVOLUCION TR-MESCYT/0395), INDEPENDIENTE 6-2022, P</t>
    </r>
    <r>
      <rPr>
        <sz val="8"/>
        <color indexed="8"/>
        <rFont val="Segoe UI"/>
        <family val="2"/>
      </rPr>
      <t>AGO  CORRESPONDIENTE  DE LA  MATRICULACION DE LAS ESTUDIANTES JENNIFER INES TAVERAS Y SILVIA RAFAELINA PEÑALO GIL, BECADAS EN EL EXTRANJERO (BRASIL). US$8,970.02.</t>
    </r>
  </si>
  <si>
    <r>
      <rPr>
        <b/>
        <sz val="8"/>
        <color indexed="8"/>
        <rFont val="Segoe UI"/>
        <family val="2"/>
      </rPr>
      <t xml:space="preserve">INDEPENDIENTE 9-2021,  </t>
    </r>
    <r>
      <rPr>
        <sz val="8"/>
        <color indexed="8"/>
        <rFont val="Segoe UI"/>
        <family val="2"/>
      </rPr>
      <t>PAGO CUOTAS 15 A LA 16/24, CORRESPONDIENTE  A  MANUTENCIÓN DE LOS MESES ABRIL/MAYO 2023 , DE LA BECADA GENERYS BELLO CONTRERAS (ESTADOS UNIDOS).</t>
    </r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</si>
  <si>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>PAGO CUOTAS 32 A LA 33/45, CORRESPONDIENTE  A  MANUTENCIÓN DE LOS MESES ABRIL/MAYO 2023 , DE LA BECADA ASTRID CAMILLE PINEDA (ESTADOS UNIDOS).</t>
    </r>
  </si>
  <si>
    <r>
      <rPr>
        <b/>
        <sz val="8"/>
        <color indexed="8"/>
        <rFont val="Segoe UI"/>
        <family val="2"/>
      </rPr>
      <t xml:space="preserve">INDEPENDIENTE 2-2019,  </t>
    </r>
    <r>
      <rPr>
        <sz val="8"/>
        <color indexed="8"/>
        <rFont val="Segoe UI"/>
        <family val="2"/>
      </rPr>
      <t>PAGO CUOTAS 45 A LA 46/46, CORRESPONDIENTE  A  MANUTENCIÓN DE LOS MESES ABRIL/MAYO 2023 , DEL BECADO RICARDO MANUEL RODRIGUEZ REYNOSO (MEXICO).</t>
    </r>
  </si>
  <si>
    <r>
      <rPr>
        <b/>
        <sz val="8"/>
        <color indexed="8"/>
        <rFont val="Segoe UI"/>
        <family val="2"/>
      </rPr>
      <t xml:space="preserve">INDEPENDIENTE 2-2019,  </t>
    </r>
    <r>
      <rPr>
        <sz val="8"/>
        <color indexed="8"/>
        <rFont val="Segoe UI"/>
        <family val="2"/>
      </rPr>
      <t>PAGO CUOTAS 50 A LA 51/60, CORRESPONDIENTE  A  MANUTENCIÓN DE LOS MESES ABRIL/MAYO 2023 , DE DOS (02) BECADOS, FRANCIA YUDITH ROSA Y FRANCINA ALTAGRA TORIBIO BLANCO (BRASIL, ARGENTINA).</t>
    </r>
  </si>
  <si>
    <r>
      <rPr>
        <b/>
        <sz val="8"/>
        <color indexed="8"/>
        <rFont val="Segoe UI"/>
        <family val="2"/>
      </rPr>
      <t xml:space="preserve">INDEPENDIENTE 2-2021,  </t>
    </r>
    <r>
      <rPr>
        <sz val="8"/>
        <color indexed="8"/>
        <rFont val="Segoe UI"/>
        <family val="2"/>
      </rPr>
      <t>PAGO CUOTAS  24/24, CORRESPONDIENTE  A  MANUTENCIÓN DEL MES ABRIL 2023 , DEL BECADO LOGI MILALBERT MEJIA BATISTA (CANADA).</t>
    </r>
  </si>
  <si>
    <r>
      <rPr>
        <b/>
        <sz val="8"/>
        <color indexed="8"/>
        <rFont val="Segoe UI"/>
        <family val="2"/>
      </rPr>
      <t xml:space="preserve">INDEPENDIENTE 7-2021,  </t>
    </r>
    <r>
      <rPr>
        <sz val="8"/>
        <color indexed="8"/>
        <rFont val="Segoe UI"/>
        <family val="2"/>
      </rPr>
      <t>PAGO CUOTAS 21 A LA 22, 23/24, CORRESPONDIENTE  A  MANUTENCIÓN DE LOS MESES ABRIL/MAYO 2023 , DE LA BECADA KIARA ALONDRA RODRIGUEZ LUCIANO (ESTADOS UNIDOS).</t>
    </r>
  </si>
  <si>
    <r>
      <rPr>
        <b/>
        <sz val="8"/>
        <color indexed="8"/>
        <rFont val="Segoe UI"/>
        <family val="2"/>
      </rPr>
      <t xml:space="preserve">FACULTAD ESPECIALIZADA EN ODONTOLOGIA, (FACOP),  </t>
    </r>
    <r>
      <rPr>
        <sz val="8"/>
        <color indexed="8"/>
        <rFont val="Segoe UI"/>
        <family val="2"/>
      </rPr>
      <t>PRIMER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DE LA FACTURA NO. 1 D/F 5/10/2022 CORRESPONDIENTE 35%  DE LA  MATRICULACION DE VEINTI NUEVE (29) BECADOS EN EL EXTRANJERO (BRASIL).</t>
    </r>
  </si>
  <si>
    <r>
      <rPr>
        <b/>
        <sz val="8"/>
        <color indexed="8"/>
        <rFont val="Segoe UI"/>
        <family val="2"/>
      </rPr>
      <t xml:space="preserve">FACULTAD ESPECIALIZADA EN ODONTOLOGIA, (FACOP),  </t>
    </r>
    <r>
      <rPr>
        <sz val="8"/>
        <color indexed="8"/>
        <rFont val="Segoe UI"/>
        <family val="2"/>
      </rPr>
      <t xml:space="preserve">SEGUNDO </t>
    </r>
    <r>
      <rPr>
        <sz val="8"/>
        <color indexed="8"/>
        <rFont val="Segoe UI"/>
        <family val="2"/>
      </rPr>
      <t>PAGO DE LA FACTURA NO. 2 D/F 5/10/2022 CORRESPONDIENTE 35%  DE LA  MATRICULACION DE VEINTI NUEVE (29) BECADOS EN EL EXTRANJERO (BRASIL).</t>
    </r>
  </si>
  <si>
    <r>
      <rPr>
        <b/>
        <sz val="8"/>
        <color indexed="8"/>
        <rFont val="Segoe UI"/>
        <family val="2"/>
      </rPr>
      <t xml:space="preserve">INDEPENDIENTE 2-2020,  </t>
    </r>
    <r>
      <rPr>
        <sz val="8"/>
        <color indexed="8"/>
        <rFont val="Segoe UI"/>
        <family val="2"/>
      </rPr>
      <t xml:space="preserve">SEPTIMO </t>
    </r>
    <r>
      <rPr>
        <sz val="8"/>
        <color indexed="8"/>
        <rFont val="Segoe UI"/>
        <family val="2"/>
      </rPr>
      <t>PAGO CORRESPONDIENTE  DE LA  MATRICULACION DE BECADA AALYAH GARCIA MARTE (MEXICO).</t>
    </r>
  </si>
  <si>
    <r>
      <rPr>
        <b/>
        <sz val="8"/>
        <color indexed="8"/>
        <rFont val="Segoe UI"/>
        <family val="2"/>
      </rPr>
      <t xml:space="preserve">INDEPENDIENTE 2-2023, </t>
    </r>
    <r>
      <rPr>
        <sz val="8"/>
        <color indexed="8"/>
        <rFont val="Segoe UI"/>
        <family val="2"/>
      </rPr>
      <t xml:space="preserve"> PRIMER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CORRESPONDIENTE  DE LA  MATRICULACION DE BECADA ROLEYDA MELO ESCARFULLER (ESTADOS UNIDOS).</t>
    </r>
  </si>
  <si>
    <r>
      <rPr>
        <b/>
        <sz val="8"/>
        <color indexed="8"/>
        <rFont val="Segoe UI"/>
        <family val="2"/>
      </rPr>
      <t xml:space="preserve">INDEPENDIENTE 2-2019,  </t>
    </r>
    <r>
      <rPr>
        <sz val="8"/>
        <color indexed="8"/>
        <rFont val="Segoe UI"/>
        <family val="2"/>
      </rPr>
      <t>6TO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CORRESPONDIENTE  DE LA  MATRICULACION DE BECADA ARLE MARIEM CRUCETA GARCIA (ESTADOS UNIDOS).</t>
    </r>
  </si>
  <si>
    <r>
      <rPr>
        <b/>
        <sz val="8"/>
        <color indexed="8"/>
        <rFont val="Segoe UI"/>
        <family val="2"/>
      </rPr>
      <t xml:space="preserve">INDEPENDIENTE 1-2020, </t>
    </r>
    <r>
      <rPr>
        <sz val="8"/>
        <color indexed="8"/>
        <rFont val="Segoe UI"/>
        <family val="2"/>
      </rPr>
      <t xml:space="preserve"> 6TO Y ULTIMO </t>
    </r>
    <r>
      <rPr>
        <sz val="8"/>
        <color indexed="8"/>
        <rFont val="Segoe UI"/>
        <family val="2"/>
      </rPr>
      <t>PAGO CORRESPONDIENTE  DE LA  MATRICULACION DEL BECADO MARCOS DANIEL PUMAROL NIN (BRASIL).</t>
    </r>
  </si>
  <si>
    <r>
      <rPr>
        <b/>
        <sz val="8"/>
        <color indexed="8"/>
        <rFont val="Segoe UI"/>
        <family val="2"/>
      </rPr>
      <t xml:space="preserve">INDEPENDIENTE 8-2021,  </t>
    </r>
    <r>
      <rPr>
        <sz val="8"/>
        <color indexed="8"/>
        <rFont val="Segoe UI"/>
        <family val="2"/>
      </rPr>
      <t xml:space="preserve">4TO </t>
    </r>
    <r>
      <rPr>
        <sz val="8"/>
        <color indexed="8"/>
        <rFont val="Segoe UI"/>
        <family val="2"/>
      </rPr>
      <t>PAGO CORRESPONDIENTE  DE LA  MATRICULACION DE BECADA BRENDA AMADA CARDONA CEPEDA (ESTADOS UNIDOS).</t>
    </r>
  </si>
  <si>
    <r>
      <rPr>
        <b/>
        <sz val="8"/>
        <color indexed="8"/>
        <rFont val="Segoe UI"/>
        <family val="2"/>
      </rPr>
      <t xml:space="preserve">INDEPENDIENTE 3-2019,  </t>
    </r>
    <r>
      <rPr>
        <sz val="8"/>
        <color indexed="8"/>
        <rFont val="Segoe UI"/>
        <family val="2"/>
      </rPr>
      <t>6TO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CORRESPONDIENTE  DE LA  MATRICULACION DE BECADA ADELAIDA KELLY MEJIA (ESTADOS UNIDOS).</t>
    </r>
  </si>
  <si>
    <r>
      <rPr>
        <b/>
        <sz val="8"/>
        <color indexed="8"/>
        <rFont val="Segoe UI"/>
        <family val="2"/>
      </rPr>
      <t xml:space="preserve">INDEPENDIENTE 5-2022,  SEGUNDO </t>
    </r>
    <r>
      <rPr>
        <sz val="8"/>
        <color indexed="8"/>
        <rFont val="Segoe UI"/>
        <family val="2"/>
      </rPr>
      <t>PAGO DE LA FACTURA NO.5259931730, CORRESPONDIENTE  A LA  MATRICULACION DE LA BECADA EDITH MARIE PEDEMONTE LUNA (ESTADOS UNIDOS).</t>
    </r>
  </si>
  <si>
    <r>
      <rPr>
        <b/>
        <sz val="8"/>
        <color indexed="8"/>
        <rFont val="Segoe UI"/>
        <family val="2"/>
      </rPr>
      <t xml:space="preserve">MARCONI 2022-2023,  </t>
    </r>
    <r>
      <rPr>
        <sz val="8"/>
        <color indexed="8"/>
        <rFont val="Segoe UI"/>
        <family val="2"/>
      </rPr>
      <t>PAGO CUOTA 2/3 DE LA FACTURA NO. 23-008750 D/F 28/2/2023 CORRESPONDIENTE 30%  DE LA  MATRICULACION DE CINCUENTA Y CUATRO (54) BECADOS EN EL EXTRANJERO (ESTADOS UNIDOS).</t>
    </r>
  </si>
  <si>
    <r>
      <rPr>
        <b/>
        <sz val="8"/>
        <color indexed="8"/>
        <rFont val="Segoe UI"/>
        <family val="2"/>
      </rPr>
      <t xml:space="preserve">INDEPENDIENTE 1-2019, </t>
    </r>
    <r>
      <rPr>
        <sz val="8"/>
        <color indexed="8"/>
        <rFont val="Segoe UI"/>
        <family val="2"/>
      </rPr>
      <t>PAGO CUOTA 43, 44, Y 45/48 CORRESPONDIENTE  DE LA  MATRICULACION DE BECADA FRANCINA ALTAGRACIA TORIBIO BLANCO (ARGENTINA).</t>
    </r>
  </si>
  <si>
    <r>
      <rPr>
        <b/>
        <sz val="8"/>
        <color indexed="8"/>
        <rFont val="Segoe UI"/>
        <family val="2"/>
      </rPr>
      <t xml:space="preserve">HUMBOLDT INTERNATIONAL UNIVERSITY,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TOTAL CORRESPONDIENTE  DE LA  MATRICULACION DEL BECADO DE DOCTORADO CESAR COPERKIN JIMENEZ CASADO (ESTADOS UNIDOS).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</si>
  <si>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RD$ 7,149,470.76</t>
    </r>
  </si>
  <si>
    <r>
      <rPr>
        <b/>
        <sz val="8"/>
        <color indexed="8"/>
        <rFont val="Segoe UI"/>
        <family val="2"/>
      </rPr>
      <t>FACULTAD ESPECIALIZADA EN ODONTOLOGIA, (FACOP),  TERCER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DE LA FACTURA NO. 3 D/F 5/10/2022 CORRESPONDIENTE 30%  DE LA  MATRICULACION DE VEINTI Y OCHO (28) BECADOS EN EL EXTRANJERO (BRASIL).</t>
    </r>
  </si>
  <si>
    <r>
      <rPr>
        <b/>
        <sz val="8"/>
        <color indexed="8"/>
        <rFont val="Segoe UI"/>
        <family val="2"/>
      </rPr>
      <t xml:space="preserve">UNIVERSITY OF OXFORD 2023-2024, 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FACTURA NO. GR02840 D/F 19/4/2023, CORRESPONDIENTE  DE LA  MATRICULACION DE LOS BECADOS RAUL TAVERAS FRANCO Y RAULIN ZAPATA (REINO UNIDO).</t>
    </r>
  </si>
  <si>
    <r>
      <rPr>
        <b/>
        <sz val="8"/>
        <color indexed="8"/>
        <rFont val="Segoe UI"/>
        <family val="2"/>
      </rPr>
      <t xml:space="preserve">FORDHAM UNIVERSITY,  </t>
    </r>
    <r>
      <rPr>
        <sz val="8"/>
        <color indexed="8"/>
        <rFont val="Segoe UI"/>
        <family val="2"/>
      </rPr>
      <t>PAGO, CORRESPONDIENTE  A LA  MATRICULACION DE CATORCE (14) BECADO MEDIANTE LA FACTURA NO. BDR23022  D/F 1/2/2023 (ESTADOS UNIDOS).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</si>
</sst>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9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top" wrapText="1" readingOrder="1"/>
    </xf>
    <xf numFmtId="14" fontId="13" fillId="0" borderId="21" xfId="0" applyNumberFormat="1" applyFont="1" applyBorder="1" applyAlignment="1">
      <alignment horizontal="center"/>
    </xf>
    <xf numFmtId="0" fontId="14" fillId="33" borderId="22" xfId="0" applyFont="1" applyFill="1" applyBorder="1" applyAlignment="1">
      <alignment horizontal="center" vertical="center" wrapText="1" readingOrder="1"/>
    </xf>
    <xf numFmtId="0" fontId="12" fillId="33" borderId="25" xfId="0" applyFont="1" applyFill="1" applyBorder="1" applyAlignment="1">
      <alignment horizontal="justify" vertical="justify" wrapText="1" readingOrder="1"/>
    </xf>
    <xf numFmtId="0" fontId="14" fillId="33" borderId="25" xfId="0" applyFont="1" applyFill="1" applyBorder="1" applyAlignment="1">
      <alignment horizontal="center" vertical="center" wrapText="1" readingOrder="1"/>
    </xf>
    <xf numFmtId="0" fontId="7" fillId="33" borderId="26" xfId="0" applyFont="1" applyFill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 wrapText="1" readingOrder="1"/>
    </xf>
    <xf numFmtId="0" fontId="12" fillId="33" borderId="25" xfId="0" applyFont="1" applyFill="1" applyBorder="1" applyAlignment="1">
      <alignment horizontal="justify" vertical="center" wrapText="1" readingOrder="1"/>
    </xf>
    <xf numFmtId="0" fontId="0" fillId="0" borderId="25" xfId="0" applyBorder="1" applyAlignment="1">
      <alignment/>
    </xf>
    <xf numFmtId="43" fontId="15" fillId="33" borderId="25" xfId="51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justify" vertical="center" wrapText="1"/>
    </xf>
    <xf numFmtId="43" fontId="15" fillId="33" borderId="25" xfId="49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14" fontId="0" fillId="33" borderId="28" xfId="0" applyNumberForma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 wrapText="1" readingOrder="1"/>
    </xf>
    <xf numFmtId="0" fontId="12" fillId="33" borderId="30" xfId="0" applyFont="1" applyFill="1" applyBorder="1" applyAlignment="1">
      <alignment horizontal="justify" vertical="justify" wrapText="1" readingOrder="1"/>
    </xf>
    <xf numFmtId="43" fontId="15" fillId="33" borderId="28" xfId="49" applyFont="1" applyFill="1" applyBorder="1" applyAlignment="1">
      <alignment vertical="center" wrapText="1"/>
    </xf>
    <xf numFmtId="43" fontId="9" fillId="33" borderId="31" xfId="49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/>
    </xf>
    <xf numFmtId="1" fontId="7" fillId="34" borderId="33" xfId="0" applyNumberFormat="1" applyFont="1" applyFill="1" applyBorder="1" applyAlignment="1">
      <alignment horizontal="center" vertical="center"/>
    </xf>
    <xf numFmtId="1" fontId="7" fillId="34" borderId="34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 wrapText="1"/>
    </xf>
    <xf numFmtId="14" fontId="0" fillId="33" borderId="25" xfId="0" applyNumberForma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justify" vertical="center" wrapText="1"/>
    </xf>
    <xf numFmtId="0" fontId="0" fillId="33" borderId="25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95"/>
  <sheetViews>
    <sheetView tabSelected="1" zoomScale="81" zoomScaleNormal="81" zoomScalePageLayoutView="0" workbookViewId="0" topLeftCell="A1">
      <selection activeCell="B1" sqref="B1:H61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65"/>
      <c r="C6" s="65"/>
      <c r="D6" s="65"/>
      <c r="E6" s="65"/>
      <c r="F6" s="65"/>
      <c r="G6" s="65"/>
      <c r="H6" s="65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65"/>
      <c r="C9" s="65"/>
      <c r="D9" s="65"/>
      <c r="E9" s="65"/>
      <c r="F9" s="65"/>
      <c r="G9" s="65"/>
      <c r="H9" s="65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65" t="s">
        <v>3</v>
      </c>
      <c r="C11" s="65"/>
      <c r="D11" s="65"/>
      <c r="E11" s="65"/>
      <c r="F11" s="65"/>
      <c r="G11" s="65"/>
      <c r="H11" s="65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65" t="s">
        <v>26</v>
      </c>
      <c r="C13" s="65"/>
      <c r="D13" s="65"/>
      <c r="E13" s="65"/>
      <c r="F13" s="65"/>
      <c r="G13" s="65"/>
      <c r="H13" s="65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66"/>
      <c r="C15" s="68" t="s">
        <v>4</v>
      </c>
      <c r="D15" s="68"/>
      <c r="E15" s="68"/>
      <c r="F15" s="69">
        <v>2262801000001</v>
      </c>
      <c r="G15" s="69"/>
      <c r="H15" s="70"/>
      <c r="I15" s="4"/>
      <c r="J15" s="4"/>
      <c r="K15" s="4"/>
      <c r="L15" s="4"/>
    </row>
    <row r="16" spans="2:12" s="3" customFormat="1" ht="37.5" customHeight="1">
      <c r="B16" s="67"/>
      <c r="C16" s="71" t="s">
        <v>11</v>
      </c>
      <c r="D16" s="71"/>
      <c r="E16" s="18"/>
      <c r="F16" s="71" t="s">
        <v>8</v>
      </c>
      <c r="G16" s="71"/>
      <c r="H16" s="19">
        <v>7398.27</v>
      </c>
      <c r="I16" s="4"/>
      <c r="J16" s="4"/>
      <c r="K16" s="4"/>
      <c r="L16" s="4"/>
    </row>
    <row r="17" spans="2:12" s="3" customFormat="1" ht="45.75" customHeight="1">
      <c r="B17" s="67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58.5" customHeight="1">
      <c r="B18" s="39"/>
      <c r="C18" s="46">
        <v>45143</v>
      </c>
      <c r="D18" s="47" t="s">
        <v>30</v>
      </c>
      <c r="E18" s="51" t="s">
        <v>51</v>
      </c>
      <c r="F18" s="50"/>
      <c r="G18" s="52">
        <v>5354</v>
      </c>
      <c r="H18" s="23">
        <f>H16+F18-G18</f>
        <v>2044.2700000000004</v>
      </c>
      <c r="I18" s="4"/>
      <c r="J18" s="4"/>
      <c r="K18" s="4"/>
      <c r="L18" s="4"/>
    </row>
    <row r="19" spans="2:12" s="3" customFormat="1" ht="44.25" customHeight="1">
      <c r="B19" s="45"/>
      <c r="C19" s="46">
        <v>45143</v>
      </c>
      <c r="D19" s="47" t="s">
        <v>31</v>
      </c>
      <c r="E19" s="51" t="s">
        <v>52</v>
      </c>
      <c r="F19" s="49"/>
      <c r="G19" s="52">
        <v>2000</v>
      </c>
      <c r="H19" s="23">
        <f>H18+F19-G19</f>
        <v>44.27000000000044</v>
      </c>
      <c r="I19" s="4"/>
      <c r="J19" s="4"/>
      <c r="K19" s="4"/>
      <c r="L19" s="4"/>
    </row>
    <row r="20" spans="2:12" s="3" customFormat="1" ht="62.25" customHeight="1">
      <c r="B20" s="45"/>
      <c r="C20" s="46">
        <v>45143</v>
      </c>
      <c r="D20" s="47" t="s">
        <v>32</v>
      </c>
      <c r="E20" s="48" t="s">
        <v>53</v>
      </c>
      <c r="F20" s="52">
        <v>535295.5</v>
      </c>
      <c r="G20" s="52"/>
      <c r="H20" s="23">
        <f aca="true" t="shared" si="0" ref="H20:H44">H19+F20-G20</f>
        <v>535339.77</v>
      </c>
      <c r="I20" s="4"/>
      <c r="J20" s="4"/>
      <c r="K20" s="4"/>
      <c r="L20" s="4"/>
    </row>
    <row r="21" spans="2:12" s="3" customFormat="1" ht="62.25" customHeight="1">
      <c r="B21" s="45"/>
      <c r="C21" s="46">
        <v>45143</v>
      </c>
      <c r="D21" s="47" t="s">
        <v>33</v>
      </c>
      <c r="E21" s="51" t="s">
        <v>54</v>
      </c>
      <c r="F21" s="52">
        <v>9039.85</v>
      </c>
      <c r="G21" s="52"/>
      <c r="H21" s="23">
        <f t="shared" si="0"/>
        <v>544379.62</v>
      </c>
      <c r="I21" s="4"/>
      <c r="J21" s="4"/>
      <c r="K21" s="4"/>
      <c r="L21" s="4"/>
    </row>
    <row r="22" spans="2:12" s="3" customFormat="1" ht="45.75" customHeight="1">
      <c r="B22" s="45"/>
      <c r="C22" s="46">
        <v>45143</v>
      </c>
      <c r="D22" s="47" t="s">
        <v>34</v>
      </c>
      <c r="E22" s="73" t="s">
        <v>55</v>
      </c>
      <c r="F22" s="49"/>
      <c r="G22" s="52">
        <v>800</v>
      </c>
      <c r="H22" s="23">
        <f t="shared" si="0"/>
        <v>543579.62</v>
      </c>
      <c r="I22" s="4"/>
      <c r="J22" s="4"/>
      <c r="K22" s="4"/>
      <c r="L22" s="4"/>
    </row>
    <row r="23" spans="2:12" s="3" customFormat="1" ht="50.25" customHeight="1">
      <c r="B23" s="45"/>
      <c r="C23" s="46">
        <v>45143</v>
      </c>
      <c r="D23" s="47" t="s">
        <v>34</v>
      </c>
      <c r="E23" s="73" t="s">
        <v>56</v>
      </c>
      <c r="F23" s="49"/>
      <c r="G23" s="52">
        <v>1600</v>
      </c>
      <c r="H23" s="23">
        <f t="shared" si="0"/>
        <v>541979.62</v>
      </c>
      <c r="I23" s="4"/>
      <c r="J23" s="4"/>
      <c r="K23" s="4"/>
      <c r="L23" s="4"/>
    </row>
    <row r="24" spans="2:12" s="3" customFormat="1" ht="62.25" customHeight="1">
      <c r="B24" s="45"/>
      <c r="C24" s="46">
        <v>45143</v>
      </c>
      <c r="D24" s="47" t="s">
        <v>34</v>
      </c>
      <c r="E24" s="73" t="s">
        <v>57</v>
      </c>
      <c r="F24" s="49"/>
      <c r="G24" s="52">
        <v>1000</v>
      </c>
      <c r="H24" s="23">
        <f t="shared" si="0"/>
        <v>540979.62</v>
      </c>
      <c r="I24" s="4"/>
      <c r="J24" s="4"/>
      <c r="K24" s="4"/>
      <c r="L24" s="4"/>
    </row>
    <row r="25" spans="2:12" s="3" customFormat="1" ht="62.25" customHeight="1">
      <c r="B25" s="45"/>
      <c r="C25" s="46">
        <v>45143</v>
      </c>
      <c r="D25" s="47" t="s">
        <v>34</v>
      </c>
      <c r="E25" s="73" t="s">
        <v>58</v>
      </c>
      <c r="F25" s="49"/>
      <c r="G25" s="52">
        <v>1600</v>
      </c>
      <c r="H25" s="23">
        <f t="shared" si="0"/>
        <v>539379.62</v>
      </c>
      <c r="I25" s="4"/>
      <c r="J25" s="4"/>
      <c r="K25" s="4"/>
      <c r="L25" s="4"/>
    </row>
    <row r="26" spans="2:12" s="3" customFormat="1" ht="62.25" customHeight="1">
      <c r="B26" s="45"/>
      <c r="C26" s="46">
        <v>45143</v>
      </c>
      <c r="D26" s="47" t="s">
        <v>34</v>
      </c>
      <c r="E26" s="73" t="s">
        <v>59</v>
      </c>
      <c r="F26" s="49"/>
      <c r="G26" s="52">
        <v>400</v>
      </c>
      <c r="H26" s="23">
        <f t="shared" si="0"/>
        <v>538979.62</v>
      </c>
      <c r="I26" s="4"/>
      <c r="J26" s="4"/>
      <c r="K26" s="4"/>
      <c r="L26" s="4"/>
    </row>
    <row r="27" spans="2:12" s="3" customFormat="1" ht="62.25" customHeight="1">
      <c r="B27" s="45"/>
      <c r="C27" s="46">
        <v>45143</v>
      </c>
      <c r="D27" s="47" t="s">
        <v>34</v>
      </c>
      <c r="E27" s="73" t="s">
        <v>60</v>
      </c>
      <c r="F27" s="49"/>
      <c r="G27" s="52">
        <v>800</v>
      </c>
      <c r="H27" s="23">
        <f t="shared" si="0"/>
        <v>538179.62</v>
      </c>
      <c r="I27" s="4"/>
      <c r="J27" s="4"/>
      <c r="K27" s="4"/>
      <c r="L27" s="4"/>
    </row>
    <row r="28" spans="2:12" s="3" customFormat="1" ht="62.25" customHeight="1">
      <c r="B28" s="45"/>
      <c r="C28" s="72" t="s">
        <v>27</v>
      </c>
      <c r="D28" s="47" t="s">
        <v>35</v>
      </c>
      <c r="E28" s="51" t="s">
        <v>61</v>
      </c>
      <c r="F28" s="74"/>
      <c r="G28" s="52">
        <v>94430</v>
      </c>
      <c r="H28" s="23">
        <f t="shared" si="0"/>
        <v>443749.62</v>
      </c>
      <c r="I28" s="4"/>
      <c r="J28" s="4"/>
      <c r="K28" s="4"/>
      <c r="L28" s="4"/>
    </row>
    <row r="29" spans="2:12" s="3" customFormat="1" ht="62.25" customHeight="1">
      <c r="B29" s="45"/>
      <c r="C29" s="72" t="s">
        <v>27</v>
      </c>
      <c r="D29" s="47" t="s">
        <v>36</v>
      </c>
      <c r="E29" s="51" t="s">
        <v>62</v>
      </c>
      <c r="F29" s="50"/>
      <c r="G29" s="52">
        <v>94430</v>
      </c>
      <c r="H29" s="23">
        <f t="shared" si="0"/>
        <v>349319.62</v>
      </c>
      <c r="I29" s="4"/>
      <c r="J29" s="4"/>
      <c r="K29" s="4"/>
      <c r="L29" s="4"/>
    </row>
    <row r="30" spans="2:12" s="3" customFormat="1" ht="62.25" customHeight="1">
      <c r="B30" s="45"/>
      <c r="C30" s="72" t="s">
        <v>27</v>
      </c>
      <c r="D30" s="47" t="s">
        <v>37</v>
      </c>
      <c r="E30" s="51" t="s">
        <v>63</v>
      </c>
      <c r="F30" s="50"/>
      <c r="G30" s="52">
        <v>4376.87</v>
      </c>
      <c r="H30" s="23">
        <f t="shared" si="0"/>
        <v>344942.75</v>
      </c>
      <c r="I30" s="4"/>
      <c r="J30" s="4"/>
      <c r="K30" s="4"/>
      <c r="L30" s="4"/>
    </row>
    <row r="31" spans="2:12" s="3" customFormat="1" ht="62.25" customHeight="1">
      <c r="B31" s="45"/>
      <c r="C31" s="72" t="s">
        <v>27</v>
      </c>
      <c r="D31" s="47" t="s">
        <v>38</v>
      </c>
      <c r="E31" s="51" t="s">
        <v>64</v>
      </c>
      <c r="F31" s="50"/>
      <c r="G31" s="52">
        <v>18222.5</v>
      </c>
      <c r="H31" s="23">
        <f t="shared" si="0"/>
        <v>326720.25</v>
      </c>
      <c r="I31" s="4"/>
      <c r="J31" s="4"/>
      <c r="K31" s="4"/>
      <c r="L31" s="4"/>
    </row>
    <row r="32" spans="2:12" s="3" customFormat="1" ht="62.25" customHeight="1">
      <c r="B32" s="45"/>
      <c r="C32" s="72" t="s">
        <v>27</v>
      </c>
      <c r="D32" s="47" t="s">
        <v>39</v>
      </c>
      <c r="E32" s="51" t="s">
        <v>65</v>
      </c>
      <c r="F32" s="50"/>
      <c r="G32" s="52">
        <v>18064</v>
      </c>
      <c r="H32" s="23">
        <f t="shared" si="0"/>
        <v>308656.25</v>
      </c>
      <c r="I32" s="4"/>
      <c r="J32" s="4"/>
      <c r="K32" s="4"/>
      <c r="L32" s="4"/>
    </row>
    <row r="33" spans="2:12" s="3" customFormat="1" ht="46.5" customHeight="1">
      <c r="B33" s="45"/>
      <c r="C33" s="72" t="s">
        <v>27</v>
      </c>
      <c r="D33" s="47" t="s">
        <v>40</v>
      </c>
      <c r="E33" s="51" t="s">
        <v>66</v>
      </c>
      <c r="F33" s="50"/>
      <c r="G33" s="52">
        <v>1538.75</v>
      </c>
      <c r="H33" s="23">
        <f t="shared" si="0"/>
        <v>307117.5</v>
      </c>
      <c r="I33" s="4"/>
      <c r="J33" s="4"/>
      <c r="K33" s="4"/>
      <c r="L33" s="4"/>
    </row>
    <row r="34" spans="2:12" s="3" customFormat="1" ht="62.25" customHeight="1">
      <c r="B34" s="45"/>
      <c r="C34" s="72" t="s">
        <v>27</v>
      </c>
      <c r="D34" s="47" t="s">
        <v>41</v>
      </c>
      <c r="E34" s="51" t="s">
        <v>67</v>
      </c>
      <c r="F34" s="50"/>
      <c r="G34" s="52">
        <v>678</v>
      </c>
      <c r="H34" s="23">
        <f t="shared" si="0"/>
        <v>306439.5</v>
      </c>
      <c r="I34" s="4"/>
      <c r="J34" s="4"/>
      <c r="K34" s="4"/>
      <c r="L34" s="4"/>
    </row>
    <row r="35" spans="2:12" s="3" customFormat="1" ht="46.5" customHeight="1">
      <c r="B35" s="45"/>
      <c r="C35" s="72" t="s">
        <v>27</v>
      </c>
      <c r="D35" s="47" t="s">
        <v>42</v>
      </c>
      <c r="E35" s="51" t="s">
        <v>68</v>
      </c>
      <c r="F35" s="50"/>
      <c r="G35" s="52">
        <v>9952.08</v>
      </c>
      <c r="H35" s="23">
        <f t="shared" si="0"/>
        <v>296487.42</v>
      </c>
      <c r="I35" s="4"/>
      <c r="J35" s="4"/>
      <c r="K35" s="4"/>
      <c r="L35" s="4"/>
    </row>
    <row r="36" spans="2:12" s="3" customFormat="1" ht="51.75" customHeight="1">
      <c r="B36" s="45"/>
      <c r="C36" s="72" t="s">
        <v>27</v>
      </c>
      <c r="D36" s="47" t="s">
        <v>43</v>
      </c>
      <c r="E36" s="51" t="s">
        <v>69</v>
      </c>
      <c r="F36" s="50"/>
      <c r="G36" s="52">
        <v>12142</v>
      </c>
      <c r="H36" s="23">
        <f t="shared" si="0"/>
        <v>284345.42</v>
      </c>
      <c r="I36" s="4"/>
      <c r="J36" s="4"/>
      <c r="K36" s="4"/>
      <c r="L36" s="4"/>
    </row>
    <row r="37" spans="2:12" s="3" customFormat="1" ht="51.75" customHeight="1">
      <c r="B37" s="45"/>
      <c r="C37" s="72" t="s">
        <v>27</v>
      </c>
      <c r="D37" s="47" t="s">
        <v>44</v>
      </c>
      <c r="E37" s="51" t="s">
        <v>70</v>
      </c>
      <c r="F37" s="50"/>
      <c r="G37" s="52">
        <v>79215.6</v>
      </c>
      <c r="H37" s="23">
        <f t="shared" si="0"/>
        <v>205129.81999999998</v>
      </c>
      <c r="I37" s="4"/>
      <c r="J37" s="4"/>
      <c r="K37" s="4"/>
      <c r="L37" s="4"/>
    </row>
    <row r="38" spans="2:12" s="3" customFormat="1" ht="49.5" customHeight="1">
      <c r="B38" s="45"/>
      <c r="C38" s="72" t="s">
        <v>27</v>
      </c>
      <c r="D38" s="47" t="s">
        <v>45</v>
      </c>
      <c r="E38" s="51" t="s">
        <v>71</v>
      </c>
      <c r="F38" s="50"/>
      <c r="G38" s="52">
        <v>1800</v>
      </c>
      <c r="H38" s="23">
        <f t="shared" si="0"/>
        <v>203329.81999999998</v>
      </c>
      <c r="I38" s="4"/>
      <c r="J38" s="4"/>
      <c r="K38" s="4"/>
      <c r="L38" s="4"/>
    </row>
    <row r="39" spans="2:12" s="3" customFormat="1" ht="51.75" customHeight="1">
      <c r="B39" s="45"/>
      <c r="C39" s="72" t="s">
        <v>27</v>
      </c>
      <c r="D39" s="47" t="s">
        <v>46</v>
      </c>
      <c r="E39" s="51" t="s">
        <v>72</v>
      </c>
      <c r="F39" s="50"/>
      <c r="G39" s="52">
        <v>5710</v>
      </c>
      <c r="H39" s="23">
        <f t="shared" si="0"/>
        <v>197619.81999999998</v>
      </c>
      <c r="I39" s="4"/>
      <c r="J39" s="4"/>
      <c r="K39" s="4"/>
      <c r="L39" s="4"/>
    </row>
    <row r="40" spans="2:12" s="3" customFormat="1" ht="62.25" customHeight="1">
      <c r="B40" s="45"/>
      <c r="C40" s="72" t="s">
        <v>27</v>
      </c>
      <c r="D40" s="47" t="s">
        <v>47</v>
      </c>
      <c r="E40" s="48" t="s">
        <v>73</v>
      </c>
      <c r="F40" s="50">
        <v>126204.25</v>
      </c>
      <c r="G40" s="52"/>
      <c r="H40" s="23">
        <f t="shared" si="0"/>
        <v>323824.06999999995</v>
      </c>
      <c r="I40" s="4"/>
      <c r="J40" s="4"/>
      <c r="K40" s="4"/>
      <c r="L40" s="4"/>
    </row>
    <row r="41" spans="2:12" s="3" customFormat="1" ht="62.25" customHeight="1">
      <c r="B41" s="45"/>
      <c r="C41" s="72" t="s">
        <v>27</v>
      </c>
      <c r="D41" s="47" t="s">
        <v>48</v>
      </c>
      <c r="E41" s="51" t="s">
        <v>74</v>
      </c>
      <c r="F41" s="50"/>
      <c r="G41" s="52">
        <v>73340</v>
      </c>
      <c r="H41" s="23">
        <f t="shared" si="0"/>
        <v>250484.06999999995</v>
      </c>
      <c r="I41" s="4"/>
      <c r="J41" s="4"/>
      <c r="K41" s="4"/>
      <c r="L41" s="4"/>
    </row>
    <row r="42" spans="2:12" s="3" customFormat="1" ht="54.75" customHeight="1">
      <c r="B42" s="45"/>
      <c r="C42" s="72" t="s">
        <v>27</v>
      </c>
      <c r="D42" s="47" t="s">
        <v>49</v>
      </c>
      <c r="E42" s="51" t="s">
        <v>75</v>
      </c>
      <c r="F42" s="50"/>
      <c r="G42" s="52">
        <v>121395.7</v>
      </c>
      <c r="H42" s="23">
        <f t="shared" si="0"/>
        <v>129088.36999999995</v>
      </c>
      <c r="I42" s="4"/>
      <c r="J42" s="4"/>
      <c r="K42" s="4"/>
      <c r="L42" s="4"/>
    </row>
    <row r="43" spans="2:12" s="3" customFormat="1" ht="51" customHeight="1">
      <c r="B43" s="45"/>
      <c r="C43" s="72" t="s">
        <v>28</v>
      </c>
      <c r="D43" s="47" t="s">
        <v>50</v>
      </c>
      <c r="E43" s="51" t="s">
        <v>76</v>
      </c>
      <c r="F43" s="50"/>
      <c r="G43" s="52">
        <v>126204.25</v>
      </c>
      <c r="H43" s="23">
        <f t="shared" si="0"/>
        <v>2884.1199999999517</v>
      </c>
      <c r="I43" s="4"/>
      <c r="J43" s="4"/>
      <c r="K43" s="4"/>
      <c r="L43" s="4"/>
    </row>
    <row r="44" spans="2:12" s="3" customFormat="1" ht="27" customHeight="1">
      <c r="B44" s="45"/>
      <c r="C44" s="46" t="s">
        <v>29</v>
      </c>
      <c r="D44" s="44" t="s">
        <v>24</v>
      </c>
      <c r="E44" s="43" t="s">
        <v>25</v>
      </c>
      <c r="F44" s="52"/>
      <c r="G44" s="52">
        <v>155.83</v>
      </c>
      <c r="H44" s="23">
        <f t="shared" si="0"/>
        <v>2728.2899999999518</v>
      </c>
      <c r="I44" s="4"/>
      <c r="J44" s="4"/>
      <c r="K44" s="4"/>
      <c r="L44" s="4"/>
    </row>
    <row r="45" spans="2:8" s="6" customFormat="1" ht="13.5" customHeight="1" thickBot="1">
      <c r="B45" s="53"/>
      <c r="C45" s="54"/>
      <c r="D45" s="55"/>
      <c r="E45" s="56"/>
      <c r="F45" s="57"/>
      <c r="G45" s="57"/>
      <c r="H45" s="58"/>
    </row>
    <row r="46" spans="2:8" s="4" customFormat="1" ht="21.75" customHeight="1" thickBot="1">
      <c r="B46" s="24"/>
      <c r="C46" s="41"/>
      <c r="D46" s="42"/>
      <c r="E46" s="40" t="s">
        <v>9</v>
      </c>
      <c r="F46" s="25">
        <f>SUM(F18:F44)</f>
        <v>670539.6</v>
      </c>
      <c r="G46" s="25">
        <f>SUM(G18:G44)</f>
        <v>675209.5799999998</v>
      </c>
      <c r="H46" s="26">
        <f>H16+F46-G46</f>
        <v>2728.2900000001537</v>
      </c>
    </row>
    <row r="47" spans="2:8" ht="24" customHeight="1">
      <c r="B47" s="27"/>
      <c r="C47" s="27"/>
      <c r="D47" s="27"/>
      <c r="E47" s="27"/>
      <c r="F47" s="28"/>
      <c r="G47" s="28"/>
      <c r="H47" s="29"/>
    </row>
    <row r="48" spans="2:8" ht="24" customHeight="1">
      <c r="B48" s="27"/>
      <c r="C48" s="30"/>
      <c r="D48" s="31"/>
      <c r="E48" s="31"/>
      <c r="F48" s="32"/>
      <c r="G48" s="32"/>
      <c r="H48" s="33"/>
    </row>
    <row r="49" spans="2:8" ht="24" customHeight="1">
      <c r="B49" s="31"/>
      <c r="C49" s="30"/>
      <c r="D49" s="31"/>
      <c r="E49" s="31"/>
      <c r="F49" s="32"/>
      <c r="G49" s="32"/>
      <c r="H49" s="33"/>
    </row>
    <row r="50" spans="2:8" ht="24" customHeight="1">
      <c r="B50" s="31"/>
      <c r="C50" s="30"/>
      <c r="D50" s="31"/>
      <c r="E50" s="31"/>
      <c r="F50" s="32"/>
      <c r="G50" s="32"/>
      <c r="H50" s="33"/>
    </row>
    <row r="51" spans="2:8" ht="24" customHeight="1">
      <c r="B51" s="64" t="s">
        <v>17</v>
      </c>
      <c r="C51" s="64"/>
      <c r="D51" s="64"/>
      <c r="E51" s="27"/>
      <c r="F51" s="64" t="s">
        <v>18</v>
      </c>
      <c r="G51" s="64"/>
      <c r="H51" s="64"/>
    </row>
    <row r="52" spans="2:8" ht="24" customHeight="1">
      <c r="B52" s="61" t="s">
        <v>12</v>
      </c>
      <c r="C52" s="61"/>
      <c r="D52" s="61"/>
      <c r="E52" s="34"/>
      <c r="F52" s="61" t="s">
        <v>13</v>
      </c>
      <c r="G52" s="61"/>
      <c r="H52" s="61"/>
    </row>
    <row r="53" spans="2:8" ht="24" customHeight="1">
      <c r="B53" s="63" t="s">
        <v>22</v>
      </c>
      <c r="C53" s="63"/>
      <c r="D53" s="63"/>
      <c r="E53" s="35"/>
      <c r="F53" s="63" t="s">
        <v>23</v>
      </c>
      <c r="G53" s="63"/>
      <c r="H53" s="63"/>
    </row>
    <row r="54" spans="2:8" ht="24" customHeight="1">
      <c r="B54" s="61" t="s">
        <v>19</v>
      </c>
      <c r="C54" s="61"/>
      <c r="D54" s="61"/>
      <c r="E54" s="34"/>
      <c r="F54" s="61" t="s">
        <v>14</v>
      </c>
      <c r="G54" s="61"/>
      <c r="H54" s="61"/>
    </row>
    <row r="55" spans="2:8" ht="24" customHeight="1">
      <c r="B55" s="34"/>
      <c r="C55" s="34"/>
      <c r="D55" s="34"/>
      <c r="E55" s="34"/>
      <c r="F55" s="34"/>
      <c r="G55" s="34"/>
      <c r="H55" s="36"/>
    </row>
    <row r="56" spans="2:12" ht="24" customHeight="1">
      <c r="B56" s="31"/>
      <c r="C56" s="31"/>
      <c r="D56" s="31"/>
      <c r="E56" s="31"/>
      <c r="F56" s="31"/>
      <c r="G56" s="31"/>
      <c r="H56" s="37"/>
      <c r="I56" s="1"/>
      <c r="J56" s="1"/>
      <c r="K56" s="1"/>
      <c r="L56" s="1"/>
    </row>
    <row r="57" spans="2:12" ht="24" customHeight="1">
      <c r="B57" s="31"/>
      <c r="C57" s="31"/>
      <c r="D57" s="31"/>
      <c r="E57" s="31"/>
      <c r="F57" s="31"/>
      <c r="G57" s="31"/>
      <c r="H57" s="37"/>
      <c r="I57" s="1"/>
      <c r="J57" s="1"/>
      <c r="K57" s="1"/>
      <c r="L57" s="1"/>
    </row>
    <row r="58" spans="2:12" ht="24" customHeight="1">
      <c r="B58" s="62" t="s">
        <v>15</v>
      </c>
      <c r="C58" s="62"/>
      <c r="D58" s="62"/>
      <c r="E58" s="62"/>
      <c r="F58" s="62"/>
      <c r="G58" s="62"/>
      <c r="H58" s="62"/>
      <c r="I58" s="1"/>
      <c r="J58" s="1"/>
      <c r="K58" s="1"/>
      <c r="L58" s="1"/>
    </row>
    <row r="59" spans="2:12" ht="24" customHeight="1">
      <c r="B59" s="61" t="s">
        <v>16</v>
      </c>
      <c r="C59" s="61"/>
      <c r="D59" s="61"/>
      <c r="E59" s="61"/>
      <c r="F59" s="61"/>
      <c r="G59" s="61"/>
      <c r="H59" s="61"/>
      <c r="I59" s="1"/>
      <c r="J59" s="1"/>
      <c r="K59" s="1"/>
      <c r="L59" s="1"/>
    </row>
    <row r="60" spans="2:12" ht="24" customHeight="1">
      <c r="B60" s="63" t="s">
        <v>20</v>
      </c>
      <c r="C60" s="63"/>
      <c r="D60" s="63"/>
      <c r="E60" s="63"/>
      <c r="F60" s="63"/>
      <c r="G60" s="63"/>
      <c r="H60" s="63"/>
      <c r="I60" s="1"/>
      <c r="J60" s="1"/>
      <c r="K60" s="1"/>
      <c r="L60" s="1"/>
    </row>
    <row r="61" spans="2:12" ht="24" customHeight="1">
      <c r="B61" s="61" t="s">
        <v>21</v>
      </c>
      <c r="C61" s="61"/>
      <c r="D61" s="61"/>
      <c r="E61" s="61"/>
      <c r="F61" s="61"/>
      <c r="G61" s="61"/>
      <c r="H61" s="61"/>
      <c r="I61" s="1"/>
      <c r="J61" s="1"/>
      <c r="K61" s="1"/>
      <c r="L61" s="1"/>
    </row>
    <row r="62" spans="2:12" ht="24" customHeight="1">
      <c r="B62" s="59"/>
      <c r="C62" s="59"/>
      <c r="D62" s="59"/>
      <c r="E62" s="59"/>
      <c r="F62" s="59"/>
      <c r="G62" s="59"/>
      <c r="H62" s="59"/>
      <c r="I62" s="1"/>
      <c r="J62" s="1"/>
      <c r="K62" s="1"/>
      <c r="L62" s="1"/>
    </row>
    <row r="63" spans="2:12" ht="20.25">
      <c r="B63" s="60"/>
      <c r="C63" s="60"/>
      <c r="D63" s="60"/>
      <c r="E63" s="60"/>
      <c r="F63" s="60"/>
      <c r="G63" s="60"/>
      <c r="H63" s="60"/>
      <c r="I63" s="1"/>
      <c r="J63" s="1"/>
      <c r="K63" s="1"/>
      <c r="L63" s="1"/>
    </row>
    <row r="64" spans="2:12" ht="12.75">
      <c r="B64" s="5"/>
      <c r="C64" s="5"/>
      <c r="D64" s="5"/>
      <c r="E64" s="5"/>
      <c r="F64" s="5"/>
      <c r="G64" s="5"/>
      <c r="H64" s="8"/>
      <c r="I64" s="1"/>
      <c r="J64" s="1"/>
      <c r="K64" s="1"/>
      <c r="L64" s="1"/>
    </row>
    <row r="65" spans="2:12" ht="12.75">
      <c r="B65" s="5"/>
      <c r="C65" s="5"/>
      <c r="D65" s="5"/>
      <c r="E65" s="5"/>
      <c r="F65" s="5"/>
      <c r="G65" s="5"/>
      <c r="H65" s="8"/>
      <c r="I65" s="1"/>
      <c r="J65" s="1"/>
      <c r="K65" s="1"/>
      <c r="L65" s="1"/>
    </row>
    <row r="66" spans="2:12" ht="12.75">
      <c r="B66" s="5"/>
      <c r="C66" s="5"/>
      <c r="D66" s="5"/>
      <c r="E66" s="5"/>
      <c r="F66" s="5"/>
      <c r="G66" s="5"/>
      <c r="H66" s="8"/>
      <c r="I66" s="1"/>
      <c r="J66" s="1"/>
      <c r="K66" s="1"/>
      <c r="L66" s="1"/>
    </row>
    <row r="67" spans="2:12" ht="12.75">
      <c r="B67" s="5"/>
      <c r="C67" s="5"/>
      <c r="D67" s="5"/>
      <c r="E67" s="5"/>
      <c r="F67" s="5"/>
      <c r="G67" s="5"/>
      <c r="H67" s="8"/>
      <c r="I67" s="1"/>
      <c r="J67" s="1"/>
      <c r="K67" s="1"/>
      <c r="L67" s="1"/>
    </row>
    <row r="68" spans="2:12" ht="12.75">
      <c r="B68" s="5"/>
      <c r="C68" s="5"/>
      <c r="D68" s="5"/>
      <c r="E68" s="5"/>
      <c r="F68" s="5"/>
      <c r="G68" s="5"/>
      <c r="H68" s="8"/>
      <c r="I68" s="1"/>
      <c r="J68" s="1"/>
      <c r="K68" s="1"/>
      <c r="L68" s="1"/>
    </row>
    <row r="69" spans="2:12" ht="12.75">
      <c r="B69" s="5"/>
      <c r="C69" s="5"/>
      <c r="D69" s="5"/>
      <c r="E69" s="5"/>
      <c r="F69" s="5"/>
      <c r="G69" s="5"/>
      <c r="H69" s="8"/>
      <c r="I69" s="1"/>
      <c r="J69" s="1"/>
      <c r="K69" s="1"/>
      <c r="L69" s="1"/>
    </row>
    <row r="70" spans="2:12" ht="12.75">
      <c r="B70" s="5"/>
      <c r="C70" s="5"/>
      <c r="D70" s="5"/>
      <c r="E70" s="5"/>
      <c r="F70" s="5"/>
      <c r="G70" s="5"/>
      <c r="H70" s="8"/>
      <c r="I70" s="1"/>
      <c r="J70" s="1"/>
      <c r="K70" s="1"/>
      <c r="L70" s="1"/>
    </row>
    <row r="71" spans="2:12" ht="12.75">
      <c r="B71" s="5"/>
      <c r="C71" s="5"/>
      <c r="D71" s="5"/>
      <c r="E71" s="5"/>
      <c r="F71" s="5"/>
      <c r="G71" s="5"/>
      <c r="H71" s="8"/>
      <c r="I71" s="1"/>
      <c r="J71" s="1"/>
      <c r="K71" s="1"/>
      <c r="L71" s="1"/>
    </row>
    <row r="72" spans="2:12" ht="12.75">
      <c r="B72" s="5"/>
      <c r="C72" s="5"/>
      <c r="D72" s="5"/>
      <c r="E72" s="5"/>
      <c r="F72" s="5"/>
      <c r="G72" s="5"/>
      <c r="H72" s="8"/>
      <c r="I72" s="1"/>
      <c r="J72" s="1"/>
      <c r="K72" s="1"/>
      <c r="L72" s="1"/>
    </row>
    <row r="73" spans="2:12" ht="12.75">
      <c r="B73" s="5"/>
      <c r="C73" s="5"/>
      <c r="D73" s="5"/>
      <c r="E73" s="5"/>
      <c r="F73" s="5"/>
      <c r="G73" s="5"/>
      <c r="H73" s="8"/>
      <c r="I73" s="1"/>
      <c r="J73" s="1"/>
      <c r="K73" s="1"/>
      <c r="L73" s="1"/>
    </row>
    <row r="74" spans="2:12" ht="12.75">
      <c r="B74" s="5"/>
      <c r="C74" s="5"/>
      <c r="D74" s="5"/>
      <c r="E74" s="5"/>
      <c r="F74" s="5"/>
      <c r="G74" s="5"/>
      <c r="H74" s="8"/>
      <c r="I74" s="1"/>
      <c r="J74" s="1"/>
      <c r="K74" s="1"/>
      <c r="L74" s="1"/>
    </row>
    <row r="75" spans="2:12" ht="12.75">
      <c r="B75" s="5"/>
      <c r="C75" s="5"/>
      <c r="D75" s="5"/>
      <c r="E75" s="5"/>
      <c r="F75" s="5"/>
      <c r="G75" s="5"/>
      <c r="H75" s="8"/>
      <c r="I75" s="1"/>
      <c r="J75" s="1"/>
      <c r="K75" s="1"/>
      <c r="L75" s="1"/>
    </row>
    <row r="94" spans="8:12" ht="13.5" thickBot="1">
      <c r="H94" s="1"/>
      <c r="I94" s="1"/>
      <c r="J94" s="1"/>
      <c r="K94" s="1"/>
      <c r="L94" s="1"/>
    </row>
    <row r="95" spans="2:12" ht="15">
      <c r="B95" s="2"/>
      <c r="H95" s="1"/>
      <c r="I95" s="1"/>
      <c r="J95" s="1"/>
      <c r="K95" s="1"/>
      <c r="L95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51:D51"/>
    <mergeCell ref="F51:H51"/>
    <mergeCell ref="B52:D52"/>
    <mergeCell ref="F52:H52"/>
    <mergeCell ref="B53:D53"/>
    <mergeCell ref="F53:H53"/>
    <mergeCell ref="B62:H62"/>
    <mergeCell ref="B63:H63"/>
    <mergeCell ref="B54:D54"/>
    <mergeCell ref="F54:H54"/>
    <mergeCell ref="B58:H58"/>
    <mergeCell ref="B59:H59"/>
    <mergeCell ref="B60:H60"/>
    <mergeCell ref="B61:H61"/>
  </mergeCells>
  <printOptions horizontalCentered="1"/>
  <pageMargins left="0.48" right="0.68" top="0.35433070866141736" bottom="0" header="0.31496062992125984" footer="0.31496062992125984"/>
  <pageSetup horizontalDpi="600" verticalDpi="600" orientation="portrait" scale="53" r:id="rId2"/>
  <rowBreaks count="3" manualBreakCount="3">
    <brk id="61" max="255" man="1"/>
    <brk id="62" max="255" man="1"/>
    <brk id="7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2023-06-12T14:44:00Z</cp:lastPrinted>
  <dcterms:created xsi:type="dcterms:W3CDTF">2006-07-11T17:39:34Z</dcterms:created>
  <dcterms:modified xsi:type="dcterms:W3CDTF">2023-06-12T14:44:35Z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