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do Concursable Investigac" sheetId="1" r:id="rId1"/>
  </sheets>
  <definedNames/>
  <calcPr fullCalcOnLoad="1"/>
</workbook>
</file>

<file path=xl/sharedStrings.xml><?xml version="1.0" encoding="utf-8"?>
<sst xmlns="http://schemas.openxmlformats.org/spreadsheetml/2006/main" count="201" uniqueCount="164">
  <si>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</si>
  <si>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</si>
  <si>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</si>
  <si>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</si>
  <si>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</si>
  <si>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</si>
  <si>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</si>
  <si>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</si>
  <si>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</si>
  <si>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</si>
  <si>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</si>
  <si>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</si>
  <si>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</si>
  <si>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</si>
  <si>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</si>
  <si>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</si>
  <si>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</si>
  <si>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</si>
  <si>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</si>
  <si>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</si>
  <si>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</si>
  <si>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</si>
  <si>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</si>
  <si>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960-44900-5</t>
  </si>
  <si>
    <t>Fondo para el Desarrollo de la Ciencia y la Tecnologia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</si>
  <si>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</si>
  <si>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0.15% SOBRE PAGOS EMITIDOS.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</si>
  <si>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TRANSFERENCIAS AL EXTERIOR.</t>
    </r>
  </si>
  <si>
    <t>Del 1ero al 31 de Mayo 2023</t>
  </si>
  <si>
    <t>16/5/2023</t>
  </si>
  <si>
    <t>17/5/2023</t>
  </si>
  <si>
    <t>22/5/2023</t>
  </si>
  <si>
    <t>23/5/2023</t>
  </si>
  <si>
    <t>30/5/2023</t>
  </si>
  <si>
    <t>FDCT-0252</t>
  </si>
  <si>
    <t>FDCT-0253</t>
  </si>
  <si>
    <t>FDCT-0258</t>
  </si>
  <si>
    <t>FDCT-0265</t>
  </si>
  <si>
    <t>FDCT-0268</t>
  </si>
  <si>
    <t>FDCT-0276</t>
  </si>
  <si>
    <t>FDCT-0259</t>
  </si>
  <si>
    <t>FDCT-0260</t>
  </si>
  <si>
    <t>FDCT-0261</t>
  </si>
  <si>
    <t>FDCT-0264</t>
  </si>
  <si>
    <t>FDCT-0266</t>
  </si>
  <si>
    <t>FDCT-0267</t>
  </si>
  <si>
    <t>FDCT-0269</t>
  </si>
  <si>
    <t>FDCT-0273</t>
  </si>
  <si>
    <t>FDCT-0278</t>
  </si>
  <si>
    <t>FDCT-0279</t>
  </si>
  <si>
    <t>FDCT-0280</t>
  </si>
  <si>
    <t>FDCT-0281</t>
  </si>
  <si>
    <t>FDCT-0282</t>
  </si>
  <si>
    <t>FDCT-0283</t>
  </si>
  <si>
    <t>FDCT-0289</t>
  </si>
  <si>
    <t>FDCT-0297</t>
  </si>
  <si>
    <t>FDCT-0309</t>
  </si>
  <si>
    <t>FDCT-0311</t>
  </si>
  <si>
    <t>FDCT-0313</t>
  </si>
  <si>
    <t>FDCT-0290</t>
  </si>
  <si>
    <t>FDCT-0284</t>
  </si>
  <si>
    <t>FDCT-0254</t>
  </si>
  <si>
    <t>CK-090</t>
  </si>
  <si>
    <t>CK-091</t>
  </si>
  <si>
    <t>CK-092</t>
  </si>
  <si>
    <t>FDCT-0263</t>
  </si>
  <si>
    <t>FDCT-0270</t>
  </si>
  <si>
    <t>FDCT-0294</t>
  </si>
  <si>
    <t>FDCT-0295</t>
  </si>
  <si>
    <t>FDCT-0307</t>
  </si>
  <si>
    <t>FDCT-0315</t>
  </si>
  <si>
    <t>FDCT-0255</t>
  </si>
  <si>
    <t>FDCT-0256</t>
  </si>
  <si>
    <t>FDCT-0262</t>
  </si>
  <si>
    <t>FDCT-0272</t>
  </si>
  <si>
    <t>FDCT-0274</t>
  </si>
  <si>
    <t>FDCT-0275</t>
  </si>
  <si>
    <t>FDCT-0285</t>
  </si>
  <si>
    <t>FDCT-0286</t>
  </si>
  <si>
    <t>FDCT-0287</t>
  </si>
  <si>
    <t>FDCT-0288</t>
  </si>
  <si>
    <t>FDCT-0291</t>
  </si>
  <si>
    <t>FDCT-0296</t>
  </si>
  <si>
    <t>FDCT-0299</t>
  </si>
  <si>
    <t>FDCT-0300</t>
  </si>
  <si>
    <t>FDCT-0301</t>
  </si>
  <si>
    <t>FDCT-0302</t>
  </si>
  <si>
    <t>FDCT-0303</t>
  </si>
  <si>
    <t>FDCT-0304</t>
  </si>
  <si>
    <t>FDCT-0305</t>
  </si>
  <si>
    <t>FDCT-0306</t>
  </si>
  <si>
    <t>FDCT-0308</t>
  </si>
  <si>
    <t>FDCT-0310</t>
  </si>
  <si>
    <t>FDCT-0312</t>
  </si>
  <si>
    <t>FDCT-0317</t>
  </si>
  <si>
    <t>CK-093</t>
  </si>
  <si>
    <t>FDCT-0271</t>
  </si>
  <si>
    <r>
      <rPr>
        <b/>
        <sz val="8"/>
        <color indexed="8"/>
        <rFont val="Segoe UI"/>
        <family val="2"/>
      </rPr>
      <t>UNIVERSIDAD CATOLICA TECNOLOGICA DEL CIBAO (UCATECI</t>
    </r>
    <r>
      <rPr>
        <sz val="8"/>
        <color indexed="8"/>
        <rFont val="Segoe UI"/>
        <family val="2"/>
      </rPr>
      <t>), PAGO 1ER. DESEMBOLSO AL PROYECTO DE INVESTIGACION  "DESARROLLO DE PRODUCTOS AGRICOLAS E INDUSTRIALES A PARTIR DE SARGASSUM COMO ESTRATEGIA DE REDUCCION DEL IMPACTO AMBIENTAL Y TURISTICO QUE CAUSA A LA REPUBLICA DOMINICANA" (FONDOCYT 2022-2D5-052).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</si>
  <si>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 xml:space="preserve">, PAGO 2DO. DESEMBOLSO AL PROYECTO DE INVESTIGACION  "SARS COV-2 EN AGUA RESIDUALES: UNA APROXIMACION METAGENOMICA Y EPIDEMIOLOGICA PARA ANALIZAR PERFILES DE DISTRIBUCION  Y ABUNDANCIA DEL VIRUS EN AGUAS URBANAS Y EVALUAR RIESGOS DE DISPERSION AMBIENTAL EN REPUBLICA DOMINICANA" (FONDOCYT 2020-2021-2A1-140). 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</si>
  <si>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1ER. DESEMBOLSO AL PROYECTO DE INVESTIGACION  "BOSQUES URBANOS Y PERIURBANOS DE LA REPUBLICA DOMINICANA COMO SISTEMAS SOCIO ECOLOGICOS Y SU ROL EN LA PROVISION DE SERVICIOS ECOSISTEMATIVCOS Y ADAPTACION AL CLIMATICO (FONDOCYT 2022-2B1-160)</t>
    </r>
  </si>
  <si>
    <r>
      <rPr>
        <b/>
        <sz val="8"/>
        <color indexed="8"/>
        <rFont val="Segoe UI"/>
        <family val="2"/>
      </rPr>
      <t>INST. DOM. DE INVESTIGACIONES AGROPECUARIAS Y FORESTALES,</t>
    </r>
    <r>
      <rPr>
        <sz val="8"/>
        <color indexed="8"/>
        <rFont val="Segoe UI"/>
        <family val="2"/>
      </rPr>
      <t xml:space="preserve"> 1ER. DESEMBOLSO AL PROYECTO DE INVESTIGACIÓN "CARACTERIZACION MOLECULAR DE LA COLECCION VIVA DE GERMOPLASMA Y PROPAGACION MASIVA DE GENOTIPOS PROMISORIOS DE CACAO." SELECIONADO EN EL PERIODO (2022-2C5-010), PARA SER FINANCIADO POR FONDOCYT</t>
    </r>
  </si>
  <si>
    <r>
      <rPr>
        <b/>
        <sz val="8"/>
        <color indexed="8"/>
        <rFont val="Segoe UI"/>
        <family val="2"/>
      </rPr>
      <t>UNIVERSIDAD  TECNOLOGICA DE SANTIAGO (UTESA)</t>
    </r>
    <r>
      <rPr>
        <sz val="8"/>
        <color indexed="8"/>
        <rFont val="Segoe UI"/>
        <family val="2"/>
      </rPr>
      <t>, PAGO (1ER.) DESEMBOLSO AL PROYECTO DE INVESTIGACION "DISEÑO DE UN SISTEMA BASADO EN BACTERIOFAGOS PARA MITIGAR LA EMERGENCIA DE MULTIRESISTENCIA A ANTIBIOTIOS EN BACTERIAS DEL COMPLEJO ESKAPE FORMADORA DE BIOFILM" (FONDOCYT 2022-2A1-202)</t>
    </r>
  </si>
  <si>
    <r>
      <rPr>
        <b/>
        <sz val="8"/>
        <color indexed="8"/>
        <rFont val="Segoe UI"/>
        <family val="2"/>
      </rPr>
      <t>INST. DOM. DE INVESTIGACIONES AGROPECUARIAS Y FORESTALES</t>
    </r>
    <r>
      <rPr>
        <sz val="8"/>
        <color indexed="8"/>
        <rFont val="Segoe UI"/>
        <family val="2"/>
      </rPr>
      <t>, 1ER. DESEMBOLSO AL PROYECTO DE INVESTIGACIÓN "DIOPROSPECCION DE MICROORGANISMOS NATIVOS PARA EL MANEJO SOSTENIBLE DE PLAGAS Y ENFERMEDADES DE CULTIVOS HORTICOLAS EN LA REPUBLICA DOMINICANA." SELECIONADO EN EL PERIODO (2022-2C5-014), PARA SER FINANCIADO POR FONDOCYT</t>
    </r>
  </si>
  <si>
    <r>
      <rPr>
        <b/>
        <sz val="8"/>
        <color indexed="8"/>
        <rFont val="Segoe UI"/>
        <family val="2"/>
      </rPr>
      <t xml:space="preserve">INST. DOM. DE INVESTIGACIONES AGROPECUARIAS Y FORESTALES, </t>
    </r>
    <r>
      <rPr>
        <sz val="8"/>
        <color indexed="8"/>
        <rFont val="Segoe UI"/>
        <family val="2"/>
      </rPr>
      <t>1ER. DESEMBOLSO AL PROYECTO DE INVESTIGACIÓN "EFECTO DE LAS INTERACCIONES HONGOS MICORRICICOS ARBUSCULARES (HMA) EN MEZCLA CON MATERIALES ORGANICOS SOBRE EL DESARROLLO Y RENDIMIENTO DEL FRIJOL EN EL VALLE DE SAN JUAN, REPUBLICA DOMINICANA." SELECIONADO EN EL PERIODO (2022-2C5-018), PARA SER FINANCIADO POR FONDOCYT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</si>
  <si>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 xml:space="preserve"> PAGO 1ER. DESEMBOLSO AL PROYECTO DE INVESTIGACION:. "REACONDICIONAMIENTO SISMICO DE ESTRUCTURAS EXISTENTES DE CONCRETO ARMADO DE LA REPUBLICA DOMINICANA"(FONDOCYT 2022-3A11-137)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</si>
  <si>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PAGO 7MO. Y 8VO. Y ULTIMO. DESEMBOLSO AL PROYECTO DE INVESTIGACION:. "DETERMINACION DE LOS PUNTOS CRITICOS DE INFECCION Y TRAZABILIDAD DE FITOPATOGENOS DE CULTIVOS EN AMBIENTE PROTEGIDO", PARA SER FINANCIADO POR (FONDOCYT 2015-2B3-116)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</si>
  <si>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PAGO 2DO. DESEMBOLSO AL PROYECTO DE INVESTIGACION "DETERMINACION CRONOLOGICA EN SEDIMENTOS PARA ESTABLECER EL MARCO TEMPORAL DEL CAMBIO AMBIENTAL EN LA REPUBLICA DOMINICANA" (FONDOCYT 2022-1A4-097)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</si>
  <si>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SOLICITUD DE APROBACION TERCER (3ER.) DESEMBOLSO PARA EL PROYECTO DE ENVESTIGACION "DETERMINACION DE LA RESISTENCIA A INSECTICIDAS Y SUS MECANISMOS EN VECTORES TRANSMISORES DE ARBOVIROSIS EN REPUBLICA dOMINICANA", (DONDOCIT 2020-2021-2A6-116)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</si>
  <si>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 PRIMER (1ER.) DESEMBOLSO AL PROYECTO DE INVESTIGACION "CARACTERIZACION DE ARN LARGO NO CODIFICANTE EN LA COMPLICACION DE LA ENFERMEDAD CARDIOVASCULAR D LA DIABETES TIPO 2: VINCULOS GENETICOS E EPIGENETICOS" (FONDOCYT 2022-2C5-060)</t>
    </r>
  </si>
  <si>
    <r>
      <rPr>
        <b/>
        <sz val="8"/>
        <color indexed="8"/>
        <rFont val="Segoe UI"/>
        <family val="2"/>
      </rPr>
      <t>UNIVERSIDAD  TECNOLOGICA DE SANTIAGO (UTESA)</t>
    </r>
    <r>
      <rPr>
        <sz val="8"/>
        <color indexed="8"/>
        <rFont val="Segoe UI"/>
        <family val="2"/>
      </rPr>
      <t>, PAGO 1ER. DESEMBOLSO AL PROYECTO DE INVESTIGACION:. "DESARROLLO DE DISPOSITIVO PARA EL TRATAMIENTO PERSONALIZADO EN LESIONES DE PIE DIABETICO A PARTIR DE LA TECNOLOGIA DE IMPRESION 3D" (FONDOCYT 2022-2A2-203)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</si>
  <si>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PRIMER (1ER.)  DESEMBOLSO AL PROYECTO DE INVESTIGACION "USOS DE LA INTELIGENCIA ARTIFICIAL PARA EL TRATAMIENTO DE LOS DESORDENES EMOCIONALES"(FONDOCYT 2022-2C5-060)</t>
    </r>
  </si>
  <si>
    <r>
      <rPr>
        <b/>
        <sz val="8"/>
        <color indexed="8"/>
        <rFont val="Segoe UI"/>
        <family val="2"/>
      </rPr>
      <t>INST. DOM. DE INVESTIGACIONES AGROPECUARIAS Y FORESTALES,</t>
    </r>
    <r>
      <rPr>
        <sz val="8"/>
        <color indexed="8"/>
        <rFont val="Segoe UI"/>
        <family val="2"/>
      </rPr>
      <t xml:space="preserve"> PRIMER (1ER.) DESEMBOLSO AL PROYECTO DE INVESTIGACION "DESARROLLO DE TECNOLOGIA COMPETITIVA Y SOSTENIBLE EN EL CULTIVO DE MAIZ (ZEA MAYS L) PARA HACER FRENTE A LA VARIACION CLIMATICA" (fONDOCYT 2022-2D1-021.)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</si>
  <si>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SEPTIMO (7MO.) DESEMBOLSO PARA EL PROYECTO DE INVESTIGACION "ESTADO DE LA INVACION DEL CARACOL GIGANTE AFRICANO LISSACHATINA FULICA ESPECIE EXOTICA INVASORA DE LA REPUBLICA DOMINICANA"</t>
    </r>
  </si>
  <si>
    <r>
      <rPr>
        <b/>
        <sz val="8"/>
        <color indexed="8"/>
        <rFont val="Segoe UI"/>
        <family val="2"/>
      </rPr>
      <t>UNIVERSIDAD ABIERTA PARA ADULTOS (UAPA),</t>
    </r>
    <r>
      <rPr>
        <sz val="8"/>
        <color indexed="8"/>
        <rFont val="Segoe UI"/>
        <family val="2"/>
      </rPr>
      <t xml:space="preserve"> PAGO 1ER.  AL PROYECTO DE INVESTIGACION:. "SISTEMA INFORMATICO PARA DIFERENCIAR LOS ACCIDENTES CEREBROVASCULARES ISQUEMICOS Y HEMORRAGICOS UTILIZANDO ALGORITMOS INTELIGENTES", PARA SER FINANCIADO POR (FONDOCYT-2022-3A2-117).</t>
    </r>
  </si>
  <si>
    <r>
      <rPr>
        <b/>
        <sz val="8"/>
        <color indexed="8"/>
        <rFont val="Segoe UI"/>
        <family val="2"/>
      </rPr>
      <t>L3 SOLUCOES EM TECNOLOGIA LTDA</t>
    </r>
    <r>
      <rPr>
        <sz val="8"/>
        <color indexed="8"/>
        <rFont val="Segoe UI"/>
        <family val="2"/>
      </rPr>
      <t>, PAGO FACTURA NCF B1700000092, D/F 15/03/2023, POR SERVICIOS DE PUBLICIDAD, PARA LA ADQUISICION DE USO PROGRAMA "EVEN 3", POR CONCEPTO DE MANEJO DE 500 TRABAJOS A NIVEL MUNDIAL, PARA SER PRESENTADO EN EL XVIII CONGRESO INTERNACIONAL DE INVESTIGACION CIENTIFICA, A CELEBRARSE LOS DIAS 7, 8 Y 9 DE JUNIO 2023, EN LA CIUDAD DE SANTIAGO DE LOS CABALLEROS.</t>
    </r>
  </si>
  <si>
    <t>CHEQUE NULO</t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</si>
  <si>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.</t>
    </r>
    <r>
      <rPr>
        <b/>
        <sz val="8"/>
        <color indexed="8"/>
        <rFont val="Segoe UI"/>
        <family val="2"/>
      </rPr>
      <t>,</t>
    </r>
    <r>
      <rPr>
        <sz val="8"/>
        <color indexed="8"/>
        <rFont val="Segoe UI"/>
        <family val="2"/>
      </rPr>
      <t xml:space="preserve"> CARGO POR TRANSFERENCIA REALIZADA POR AVISO DE DEBITO EN DIFERENCIA  CAMBIARIA, SEGÚN LIB-886-, D/F 12/04/2023.</t>
    </r>
  </si>
  <si>
    <r>
      <rPr>
        <b/>
        <sz val="8"/>
        <color indexed="8"/>
        <rFont val="Segoe UI"/>
        <family val="2"/>
      </rPr>
      <t>BANCO DE RESERVAS DE LA REP. DOM.</t>
    </r>
    <r>
      <rPr>
        <sz val="8"/>
        <color indexed="8"/>
        <rFont val="Segoe UI"/>
        <family val="2"/>
      </rPr>
      <t>, TRANSFERENCIA RECIBIDA DE LA TESORERIA NACIONAL, CORRESPONDIENTE AL FONDO EN AVANCE POR EXCEPCIÓN DEL MINISTERIO DE EDUCACIÓN SUPERIOR CIENCIA Y TECNOLOGIA, LIB. 1373-1 d/f 9/5/2023.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</si>
  <si>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3ER. DESEMBOLSO AL PROYECTO DE INVESTIGACIÓN "CENTROS NITROGENOS-VACANTE EN EL DIAMANO PARA EL PROCESAMIENTO DE LA INFORMACION CUANTICA" SELECIONADO EN EL PERIODO (2020-2021-1A1-066), PARA SER FINANCIADO POR FONDOCYT.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</si>
  <si>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 xml:space="preserve">, PAGO 3ER. Y 4TO. DESEMBOLSO AL PROYECTO DE INVESTIGACION:. "DESARROLLO DE UNA TECNOLOGIA ALTERNATIVA PARA LA POTABILIZACION Y DEPURACION DE AGUAS CONTAMINADAD EMPLEANDO MORINGA OLEIFERA LAM CULTIVADA EN LA REPUBLICA DOMINICANA (MOLAM-DOMINICANA)", PARA SER FINANCIADO POR (FONDOCYT-2020-2021-2B2-070). SEGUN DOCUMENTOS ANEXOS. 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</si>
  <si>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PAGO 3ER. DESEMBOLSO AL PROYECTO DE INVESTIGACION:. "DEPOSICION DE LAMINAS FLEXIBLES EN MULTICAPAS: PERCOLACION, CINETICA DE CRECIMIENTO, RUGOSIDAD Y SATURACION," PARA SER FINANCIADO POR (FONDOCYT 2020-2021-1A2-112)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</si>
  <si>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PAGO 3ER. DESEMBOLSO AL PROYECTO DE INVESTIGACION:. "PROSPECCION Y AISLAMIENTO DE COMPUESTOS ANTIOXIDANTES CON ACTIVIDAD ANTINEOPLASICA DE DOS ESPECIES ENDEMICAS RUBIACEAE (PACAR)", PARA SER FINANCIADO POR (FONDOCYT2020-2021-1B4-138)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</si>
  <si>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SOLICITUD DE APROBACION TERCER (3ER.) DESEMBOLSO PARA EL PROYECTO DE ENVESTIGACION "DETERMINACION DE LA RESISTENCIA A INSECTICIDAS Y SUS MECANISMOS EN VECTORES TRANSMISORES DE ARBOVIROSIS EN REPUBLICA dOMINICANA", (DONDOCIT 2020-2021-2A6-116)</t>
    </r>
  </si>
  <si>
    <r>
      <rPr>
        <b/>
        <sz val="8"/>
        <color indexed="8"/>
        <rFont val="Segoe UI"/>
        <family val="2"/>
      </rPr>
      <t>PONTIFICIA UNIVERSIDAD CATOLICA MADRE Y MAESTRA (PUCMM),</t>
    </r>
    <r>
      <rPr>
        <sz val="8"/>
        <color indexed="8"/>
        <rFont val="Segoe UI"/>
        <family val="2"/>
      </rPr>
      <t xml:space="preserve"> PAGO 8VO. Y 9NO. DESEMBOLSO AL PROYECTO DE INVESTIGACION:. "TRATAMIENTO DE LOS DESORDENES EMOCIONALES EN ATENCION PRIMARIA CON TECNICA PSICOLOGICAS BASADAS EN LA EVIDENCIA: UN ENSAYO CONTROLADO ALEATORIZADO", PARA SER FINANCIADO POR (FONDOCYT-2018-2019-2A1-096)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</si>
  <si>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PAGO 5TO. DESEMBOLSO AL PROYECTO DE INVESTIGACION:. "ESTRUCTURA GENETICO POBLACIONAL DE LA ROYA DEL CAFE (HEMILEIA VASTATRIX, BERK &amp; BR) Y SU INTERACCION CON VARIEDADES COMERCIALES RESISTENTES AL PATOGENO", PARA SER FINANCIADO POR (FONDOCYT-2018-2019-2C1-179)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</si>
  <si>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 xml:space="preserve">, PAGO 5TO. Y 6TO. DESEMBOLSO AL PROYECTO DE INVESTIGACION:. "MEJORAMIENTO DE LA COMPETITIVIDAD DE LA GUANABANA (ANONNA MURICATA L) PARA EXPORTACION MEDIANTE LA SELECCION Y CARACTERIZACION MORFOLOGICA Y MOLECULAR DE GENOTIPOS CRIOLLOS E INTRODUCIDOS", PARA SER FINANCIADO POR (FONDOCYT-2018-2019-2D5-171).  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</si>
  <si>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NOVENO (9NO.) DESEMBOLSO PARA EL PROYECTO DE INVESTIGACION "EVALUAR DE FORMA COMPARATIVA EL ESTADO DE LASPOBLACIONES DE LA HOLOTURIAS (EQUINODERMATA-HOLOTHUROIDAE) EN LA REGION SUR DE LA REPUBLICA DOMINICANA:PLAYA TORTUGUERO EN LA BAHIA DE OCOA, EL REFUGIO DE VIDA SILVESTRE MANGLARES DE OUERTO VIEJO, PROVINCIA AZUA Y PLAYA GUAROCUYA, SANTA CRUZ DE BARAHONA" (FONDOCYT 2018-2019-1C3-265) DE ESTE MINISTERIO.</t>
    </r>
  </si>
  <si>
    <r>
      <rPr>
        <b/>
        <sz val="8"/>
        <color indexed="8"/>
        <rFont val="Segoe UI"/>
        <family val="2"/>
      </rPr>
      <t>PONTIFICIA UNIVERSIDAD CATOLICA MADRE Y MAESTRA (PUCMM),</t>
    </r>
    <r>
      <rPr>
        <sz val="8"/>
        <color indexed="8"/>
        <rFont val="Segoe UI"/>
        <family val="2"/>
      </rPr>
      <t xml:space="preserve"> PAGO QUINTO (5TO.) DESEMBOLSO AL PROYECTO DE INVESTIGACION " EVALUACION DE CIANURO Y ARSENICO EN AGUAS Y SUELOS DE LA LAREPUBLICA DOMINICANA REMEDIACION DE EFLUENTES GENERADOS EN LA MINERIA DE ORO Y PROCESOS METALURGICOS MEDIANTE ABSORCION EN MINERALES NATURALES." FONDOCYT (2020-2021-2B1-077).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</si>
  <si>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COMISIÓN MANEJO DE CUENTA.</t>
    </r>
  </si>
  <si>
    <r>
      <rPr>
        <b/>
        <sz val="8"/>
        <color indexed="8"/>
        <rFont val="Segoe UI"/>
        <family val="2"/>
      </rPr>
      <t>UNIVERSIDAD NACIONAL PEDRO HENRIQUEZ UREÑA (UNPHU)</t>
    </r>
    <r>
      <rPr>
        <sz val="8"/>
        <color indexed="8"/>
        <rFont val="Segoe UI"/>
        <family val="2"/>
      </rPr>
      <t>, PAGO ABONO 7MO. Y ULTIMO DESEMBOLSO AL PROYECTO DE INVESTIGACION:. "ANALISIS DE LOS EFECTOS SISTEMICOS ADVERSOS DEL FLUOR EN PACIENTES CON FLUOROSIS DENTAL EN LA PROVINCIA DE AZUA, REPUBLICA DOMINICANA", PARA SER FINANCIADO POR (FONDOCYT-2016-2017-2A7-153).</t>
    </r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</si>
  <si>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RETENCIONES REALIZADAS A PROVEEDORES Y PERSONAS FÍSICAS CORRESPONDIENTE AL MES DE MARZO  DEL 2023,  DE LA CUENTA DE FONDO PARA EL DESARROLLO DE LA CIENCIA Y LA TECNOLOGIA  NO. 960-449400-5.</t>
    </r>
  </si>
  <si>
    <r>
      <rPr>
        <b/>
        <sz val="8"/>
        <color indexed="8"/>
        <rFont val="Segoe UI"/>
        <family val="2"/>
      </rPr>
      <t>INSTITUTO DE INNVOVACION EN BIOTECNOLOGIA E INDUSTRIA (IIBI)</t>
    </r>
    <r>
      <rPr>
        <sz val="8"/>
        <color indexed="8"/>
        <rFont val="Segoe UI"/>
        <family val="2"/>
      </rPr>
      <t>, 2DO. DESEMBOLSO AL PROYECTO DE INVESTIGACIÓN "ESTIMACION DE LA CALIDAD DE AGUA EN LAS CUENCAS OZAMA, ISABELA Y HAINA A TRAVES DE UNA RED SENSORES MOVILES, BASADOS EN HARDWARE OPEN-SOURCE", PARA SER FINANCIADO POR (FONDOCYT 2022-3A4-255).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</si>
  <si>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PAGO 4TO. Y 5TO. DESEMBOLSO AL PROYECTO DE INVESTIGACION:. "DISEÑO DE ESTRATEGIAS DE CONTROL PARA MEJORAR LA CALIDAD DE LA ENERGIA EN GENERADORES FOTOVOLTAICOS CONECTADOS A RED", PARA SER FINANCIADO POR (FONDOCYT-2020-2021-3C3-072).</t>
    </r>
  </si>
  <si>
    <r>
      <rPr>
        <b/>
        <sz val="8"/>
        <color indexed="8"/>
        <rFont val="Segoe UI"/>
        <family val="2"/>
      </rPr>
      <t>UNIVERSIDAD ISA (UNISA)</t>
    </r>
    <r>
      <rPr>
        <sz val="8"/>
        <color indexed="8"/>
        <rFont val="Segoe UI"/>
        <family val="2"/>
      </rPr>
      <t>, PAGO 3ER. DESEMBOLSO AL PROYECTO DE INVESTIGACION:. "INCREMENTO DE LA TOLERANCIA A ESTRES BIOTICO Y ABIOTICO DE PLANTAS DE CITRICOS POR LA INCORPORACION DE INJERTO CON MADERA INTERMEDIA E INOCULOS DE HONGOS MICORRIZICOS ARBUSCULARES NATIVOS", PARA SER FINANCIADO POR (FONDOCYT-2020-2021-2D6-193).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</si>
  <si>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PAGO TERCER (3ER.) DESEMBOLSO AL PROYECTO DE INVESTIGACION "DESARROLLO DE NUEVA METOLOGIAS PARA LA MITIGACION DE ARMONICOS EN SISTEMAS ELECTRICOS DE POTENCIA CONECTADOS A RED", (FONDOCYT 2020-2021-3A9-068).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</si>
  <si>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PAGO CUARTO (4TO.) DESEMBOLSO AL PROYECTO DE INVESTIGACION "DESARROLLO DE SISTEMA HARDWARE/SOFTWARE PARA DETECCION Y PRONOSTICO DE CRECIMIENTO DE FALLAS EN MAQUINAS ROTATIVAS", FONDOCYT (2020-2021-3A9-069).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</si>
  <si>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PAGO CUARTO (4TO.) DESEMBOLSO AL  PROYECTO DE INVESTIGACION "DESARROLLO DE DISPOSITIVO DE VENTILACION CONECTIVA O STACK PARA PROVEER UN AMBIENTE  CONFORTABLE (VENTACK)", (FONDOCYT 2020-2021-3B1-067).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</si>
  <si>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TERCER (3ER.) DESEMBOLSO PARA EL PROYECTO DE INVESTIGACION " OTORGONALIDAD TIPO SOBOLEV Y APROXIMACION RACIONAL" FONDOCYT (2020-2021-2C6-1D1-136).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</si>
  <si>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TERCER (3ER.) DESEMBOLSO AL  PROYECTO DE INVESTIGACION " MALACOFAUNA DULCEACUICOLA DE LA REPUBLICA DOMINICANA: BIOMONITOREO, AMENAZAS Y ESTADO DE CONSERVACION. TRES DECADAS DE VACIO DE INFORMACION", (FONDOCYT 2020-2021-1C3-128.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</si>
  <si>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PAGO TERCER (3ER.) DESEMBOLSO AL PROYECTO DE INVESTIGACION "SERIES DE FOURIER SOBOLEV PARA PRODUCTOS DISCRETO-CONTINUOS", (FONDOCYT 2020-2021-1D1-141).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</si>
  <si>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3ER. DESEMBOLSO AL PROYECTO DE INVESTIGACION:. "INCREMENTO DE LA TOLERANCIA A ESTRES BIOTICO Y ABIOTICO DE PLANTAS DE CITRICOS POR LA INCORPORACION DE INJERTO CON MADERA INTERMEDIA E INOCULOS DE HONGOS MICORRIZICOS ARBUSCULARES NATIVOS", PARA SER FINANCIADO POR (FONDOCYT-2020-2021-2D6-193).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</si>
  <si>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PAGO CUARTO (4TO.)DESEMBOLSO AL PROYECTO DE INVESTIGACION " ESTUDIO COMPUTACIONAL DE LOS EFECTOS DEL RUIDO ESTRUCTURAL EN LA SECUENCIA DE ADN, ARN Y PROTEINAS POR NANOPOROS VIA LA RESPUESTA ELECTRO-OPTICA (SECUENCIA DE ADN ARN)"(FONDOCYT 2020-2021-2C6-096-074).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</si>
  <si>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9NO. Y 10MO. DESEMBOLSO AL PROYECTO DE INVESTIGACION:. "METODO DE DETECCION DE ACCIDENTES EN TIEMPO REAL BASADO EN ALGORITMOS DE INTELIGENCIA ARTIFICIAL", PARA SER FINANCIADO POR (FONDOCYT-2018-2019-3A1-107).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</si>
  <si>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DESEMBOLSO 4TO., 5TO. Y 6TO. PARA EL PROYECTO DE INVESTIGACION "DETERMINACION DE LA FRECUENCIA DISTRIBUCION GEOGRAFICA Y VARIANTES GENETICAS DE LA B-TALASEMIA.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</si>
  <si>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2DO. DESEMBOLSO AL PROYECTO DE INVESTIGACION  "ACTUALIZACION DE AGENTES VIRALES DE TRANSMISION Y POR VECTORES E IMPLICACIONES PARA SU MANEJO EN CULTIVOS DE AMBIENTE PROTEGIDO " (FONDOCYT 2020-2021-2D6-096.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</si>
  <si>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PAGO 2DO. Y 3ER. DESEMBOLSO AL PROYECTO DE INVESTIGACION   "APLICACION DE TECNICAS BIOTECNOLOGICAS PARA EL CONTROL DE ENFERMEDADES VIRALES EN AJO (ALLIUM SATIVUM L)" (FONDOCYT 2020-2021-2C1-099).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</si>
  <si>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PAGO SEGUNDO. DESEMBOLSO AL PROYECTO DE INVESTIGACION  "BIOIMPEDANCIA ELECTRICA EN PACIENTES CON CANCER " (FONDOCYT 2020-2021-2A2-102).</t>
    </r>
  </si>
  <si>
    <r>
      <rPr>
        <b/>
        <sz val="8"/>
        <color indexed="8"/>
        <rFont val="Segoe UI"/>
        <family val="2"/>
      </rPr>
      <t>UNIVERSIDAD NACIONAL PEDRO HENRIQUEZ UREÑA (UNPHU)</t>
    </r>
    <r>
      <rPr>
        <sz val="8"/>
        <color indexed="8"/>
        <rFont val="Segoe UI"/>
        <family val="2"/>
      </rPr>
      <t>, 1ER. DESEMBOLSO AL PROYECTO INVESTIGACION "BIOPROSPECCION MICROBIANA DE AMBIENTES MARINOS: POTENCIALIDADES PARA APLICACION BIOTECNOLOGICA EN REPUBLICA DOMINICANA", PARA SER FINANCIADO POR FONDOCYT 2022-2024-2C7-167.</t>
    </r>
  </si>
  <si>
    <r>
      <rPr>
        <b/>
        <sz val="8"/>
        <color indexed="8"/>
        <rFont val="Segoe UI"/>
        <family val="2"/>
      </rPr>
      <t>PONTIFICIA UNIVERSIDAD CATOLICA MADRE Y MAESTRA (PUCMM)</t>
    </r>
    <r>
      <rPr>
        <sz val="8"/>
        <color indexed="8"/>
        <rFont val="Segoe UI"/>
        <family val="2"/>
      </rPr>
      <t>, PAGO CUARTO (4TO.) DESEMBOLSO AL PROYECTO DE INVESTIGACION "APLICACION DEL CONOCIMIENTO DE CONTEXTO Y COMPUTACION UBICUA COMO CATALIZADORES DEL TURISMO CULTURAL EN REPUBLICA DOMINICANA", (FONDOCYT 2020-2021-3A12-063).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</si>
  <si>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DESEMBOLSO 3ERO. Y 4TO.  DEL PROYECTO DE INVESTIGACION "CARACTERIZACION MOLECULAR DE COMUNIDADES DE HONGOS FITOPATOGENOS ASOCIADOS AL DESCORTEZADOR DE PINUS IPS CALLIGRAPHUS. HONGOS (FONDOCYT 2020-2021-2B4-182).</t>
    </r>
  </si>
  <si>
    <r>
      <rPr>
        <b/>
        <sz val="8"/>
        <color indexed="8"/>
        <rFont val="Segoe UI"/>
        <family val="2"/>
      </rPr>
      <t>UNIVERSIDAD AGROFORESTAL FERNANDO ARTURO DE MERIÑO (UAFAM),</t>
    </r>
    <r>
      <rPr>
        <sz val="8"/>
        <color indexed="8"/>
        <rFont val="Segoe UI"/>
        <family val="2"/>
      </rPr>
      <t xml:space="preserve"> PAGO DESEMBOLSO 3ERO.   DEL PROYECTO DE INVESTIGACION "CUANTIFICACION DE LOS GASES DE EFECTO INVERNADERO DE LA ACTIVIDAD AGROPECUARIA FORESTAL MUNICIPIO JARABACOA, LA VEGA(FONDOCYT 2020-2021-1E3-089).</t>
    </r>
  </si>
  <si>
    <r>
      <rPr>
        <b/>
        <sz val="8"/>
        <color indexed="8"/>
        <rFont val="Segoe UI"/>
        <family val="2"/>
      </rPr>
      <t>UNIVERSIDAD NACIONAL PEDRO HENRIQUEZ UREÑA (UNPHU)</t>
    </r>
    <r>
      <rPr>
        <sz val="8"/>
        <color indexed="8"/>
        <rFont val="Segoe UI"/>
        <family val="2"/>
      </rPr>
      <t>, PAGO SALDO AL  4TO. Y ULTIMO DESEMBOLSO AL PROYECTO DE INVESTIGACION:. "ANALISIS DE GENOMA COMPLERO EN FAMILIAS DOMINICANAS CON LABIIO Y/O PALADAR HENDIDO", PARA SER FINANCIADO POR (FONDOCYT-2018-2019-2A5-236).</t>
    </r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</si>
  <si>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RETENCIONES REALIZADAS A PROVEEDORES Y PERSONAS FÍSICAS CORRESPONDIENTE AL MES DE DICIEMBRE  DEL 2022,  DE LA CUENTA DE FONDO PARA EL DESARROLLO DE LA CIENCIA Y LA TECNOLOGIA  NO. 960-449400-5.</t>
    </r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</si>
  <si>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RETENCIONES DE ITBIS CORRESPONDIENTE AL MES DE DICIEMBRE 2022, DE LA CTA. DE FONDO PARA EL DESARROLLO DE LA CIENCIA Y LA TECNOLOGIA  NO. 960-449400-5.</t>
    </r>
  </si>
  <si>
    <r>
      <rPr>
        <b/>
        <sz val="8"/>
        <color indexed="8"/>
        <rFont val="Segoe UI"/>
        <family val="2"/>
      </rPr>
      <t>UNIVERSIDAD NACIONAL PEDRO HENRIQUEZ UREÑA (UNPHU),</t>
    </r>
    <r>
      <rPr>
        <sz val="8"/>
        <color indexed="8"/>
        <rFont val="Segoe UI"/>
        <family val="2"/>
      </rPr>
      <t xml:space="preserve"> 1ER. DESEMBOLSO AL PROYECTO DE INVESTIGACION. "COMPLEJO METALICO MANIFERINA - SELENIO COMO NUEVOS AGENTES ANTITUMORALES (MANGISEL)'',  PARA SER FINANCIADO POR (FONDOCYT  2022-1B3-068).</t>
    </r>
  </si>
  <si>
    <r>
      <rPr>
        <b/>
        <sz val="8"/>
        <color indexed="8"/>
        <rFont val="Segoe UI"/>
        <family val="2"/>
      </rPr>
      <t>UNIVERSIDAD AUTONOMA DE SANTO DOMINGO (UASD)</t>
    </r>
    <r>
      <rPr>
        <sz val="8"/>
        <color indexed="8"/>
        <rFont val="Segoe UI"/>
        <family val="2"/>
      </rPr>
      <t>, CUARTO (4TO.), QUINTO (5TO.), SEXTO (6TO.) DESEMBOLSO PARA EL PROYECTO "UTILIZACION DE UN MODELO INNOVADOR, BASADO EN COMUNIDAD PARA MANEJO Y EL SEGUIMIENTO POR PERSONAL DE SALUD NO MEDICOS (PSNM), PARA PEJORAR LA CONCIENCIA, EL TRATAMIENTO Y EL CONTROL DE LA HIPERTENSION ARTERIAL (HTA) (COTRACO), INV. DR. RAFAEL GONZALEZ (FONDOCYT 2019-2A2-001-CYTED APROBADO CONVOCATORIA 2019 DEL PROGRAMA TECNICA Y TECNOLOGIA PARA EL DESARROLLO (CYTED).</t>
    </r>
  </si>
  <si>
    <r>
      <rPr>
        <b/>
        <sz val="8"/>
        <color indexed="8"/>
        <rFont val="Segoe UI"/>
        <family val="2"/>
      </rPr>
      <t>INSTITUTO TECNOLOGICO DE SANTO DOMINGO (INTEC)</t>
    </r>
    <r>
      <rPr>
        <sz val="8"/>
        <color indexed="8"/>
        <rFont val="Segoe UI"/>
        <family val="2"/>
      </rPr>
      <t>, PAGO 1ER. DESEMBOLSO AL PROYECTO DE INVESTIGACION:. "MODELO PREDICTIVO DE RIESGO DE DESNUTRICION POR LA PERDIDA DE MASA MAGRA VALORADA POR BIOIMPEDANCIA ELETRICA EN LOS PACIENTES PEDIATRICOS DURANTE HOSPITALIZACION EL HOSPITAL PEDIATRICO DR. HUGO MENDOZA" (FONDOCYT 2022-2A8-206).</t>
    </r>
  </si>
  <si>
    <r>
      <rPr>
        <b/>
        <sz val="8"/>
        <color indexed="8"/>
        <rFont val="Segoe UI"/>
        <family val="2"/>
      </rPr>
      <t>UNIVERSIDAD NACIONAL PEDRO HENRIQUEZ UREÑA (UNPHU)</t>
    </r>
    <r>
      <rPr>
        <sz val="8"/>
        <color indexed="8"/>
        <rFont val="Segoe UI"/>
        <family val="2"/>
      </rPr>
      <t>, PAGO CUARTO (4TO.) DESEMBOLSO  PARA EL PROYECTO DE INVESTIGACION " CARACTERIZACION FARMACOGENETICA DE LOS CITOCROMOS CYP2D6, CYP2C9, CYP2C19 EN LA POBLACION DOMINICANA RESPECTO A LA IBEROAMERICANAS Y SU RELACION CON LA ANCESTRIA GENOMICA, PRIMEROS PASOS AL DESARROLLO DE LA MEDICINA PERSONALIZADA EN REPUBLICA DOMINICA."(FONDOCYT 2020-2021-2C5-204).</t>
    </r>
  </si>
  <si>
    <r>
      <rPr>
        <b/>
        <sz val="8"/>
        <color indexed="8"/>
        <rFont val="Segoe UI"/>
        <family val="2"/>
      </rPr>
      <t>UNIVERSIDAD AGROFORESTAL FERNANDO ARTURO DE MERIÑO (UAFAM),</t>
    </r>
    <r>
      <rPr>
        <sz val="8"/>
        <color indexed="8"/>
        <rFont val="Segoe UI"/>
        <family val="2"/>
      </rPr>
      <t xml:space="preserve"> PAGO DESEMBOLSO 3RO. AL PROYECTO DE INVESTIGACION "DINAMICA DE LA COMPOSICION FLORISTICA, ESTRUCTURA, DIVERSIDAD Y BIOMASA LATIFOLIADO HUMEDO DE LA CUENCA ALTA DEL RIO YAQUE DEL NORTE LA VEGA" (FONDOCYT 2020-2021-1C3-090).</t>
    </r>
  </si>
  <si>
    <r>
      <rPr>
        <b/>
        <sz val="8"/>
        <color indexed="8"/>
        <rFont val="Segoe UI"/>
        <family val="2"/>
      </rPr>
      <t>INST. DOM. DE INVESTIGACIONES AGROPECUARIAS Y FORESTALES,</t>
    </r>
    <r>
      <rPr>
        <sz val="8"/>
        <color indexed="8"/>
        <rFont val="Segoe UI"/>
        <family val="2"/>
      </rPr>
      <t xml:space="preserve"> 1ER. DESEMBOLSO AL PROYECTO DE INVESTIGACIÓN "ESTUDIOS SOBRE PHYLLOCOPTRUTA MUSAE KEIFER (ACARI: ERIOPHYIDAE) EN EL NEOTROPICO: DISTRIBUCION, DINAMICA, SINTOMATOLOGIA Y CARACTERIZACION GENETICA DE SUS POBLACIONES." SELECIONADO EN EL PERIODO (2022-2C5-009), PARA SER FINANCIADO POR FONDOCYT.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</si>
  <si>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SOLICITUD PRIMER (1ER.) DESEMBOLSO AL PROYECTO DE INVESTIGACION "SARA (SELF-APPLIED READING ASSESSMENT) DESARROLLO DE UNA HERRAMIENTA DE INTELIGENCIA ARTIFICIAL APLICADA ALA EVALUACION AUTO APLICADA DE LA LECTURA Y AL TAMIZAJE DE LA DISLEXIA EL DESARROLLO A LA REPUBLICA DOMINICANA" (FONDOCYT-3A2-250).</t>
    </r>
  </si>
  <si>
    <r>
      <rPr>
        <b/>
        <sz val="8"/>
        <color indexed="8"/>
        <rFont val="Segoe UI"/>
        <family val="2"/>
      </rPr>
      <t xml:space="preserve">CENTRO NACIONAL DE INVESTIGACIÓN SALÚD MATERNO INFANTIL, </t>
    </r>
    <r>
      <rPr>
        <sz val="8"/>
        <color indexed="8"/>
        <rFont val="Segoe UI"/>
        <family val="2"/>
      </rPr>
      <t>PAGO 1ER. DESEMBOLSO AL PROYECTO DE INVESTIGACION  "COMPLEJOS METALICOS MANGIFERINA-SELENIOCOMO NUEVO AGENTES ANTITUMORALES (MANGISEL)" (FONDOCYT 2022   -1B3-068.</t>
    </r>
  </si>
  <si>
    <r>
      <rPr>
        <b/>
        <sz val="8"/>
        <color indexed="8"/>
        <rFont val="Segoe UI"/>
        <family val="2"/>
      </rPr>
      <t>UNIVERSIDAD NACIONAL PEDRO HENRIQUEZ UREÑA (UNPHU)</t>
    </r>
    <r>
      <rPr>
        <sz val="8"/>
        <color indexed="8"/>
        <rFont val="Segoe UI"/>
        <family val="2"/>
      </rPr>
      <t>, PAGO 1ER. DESEMBOLSO AL PROYECTO DE INVESTIGACION  "CARACTERIZACION DEL CONSUMO DE ORIGENO EN OXIGENADORES ARTIFICIALES UTILIZADOS EN CIRCULACION EXTRACORPOREA EN CIRUGIA CARDIACA" (FONDOCYT 2022   -2A2-209).</t>
    </r>
  </si>
  <si>
    <r>
      <rPr>
        <b/>
        <sz val="8"/>
        <color indexed="8"/>
        <rFont val="Segoe UI"/>
        <family val="2"/>
      </rPr>
      <t>UNIVERSIDAD CATOLICA TECNOLOGICA DEL CIBAO (UCATECI),</t>
    </r>
    <r>
      <rPr>
        <sz val="8"/>
        <color indexed="8"/>
        <rFont val="Segoe UI"/>
        <family val="2"/>
      </rPr>
      <t xml:space="preserve"> 1ER Y UNICO DESEMBOLSO AL PROYECTO DE INVESTIGACION "ENERGIA ALTERNATIVA" (FONDOCYT 2022-02-IN).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</si>
</sst>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12" fillId="0" borderId="14" xfId="49" applyNumberFormat="1" applyFont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 readingOrder="1"/>
    </xf>
    <xf numFmtId="0" fontId="58" fillId="33" borderId="14" xfId="0" applyFont="1" applyFill="1" applyBorder="1" applyAlignment="1">
      <alignment vertical="center" wrapText="1"/>
    </xf>
    <xf numFmtId="43" fontId="59" fillId="33" borderId="14" xfId="51" applyNumberFormat="1" applyFont="1" applyFill="1" applyBorder="1" applyAlignment="1">
      <alignment vertical="center" wrapText="1"/>
    </xf>
    <xf numFmtId="43" fontId="12" fillId="0" borderId="19" xfId="49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3" fontId="0" fillId="33" borderId="23" xfId="0" applyNumberFormat="1" applyFill="1" applyBorder="1" applyAlignment="1">
      <alignment horizontal="right" vertical="center"/>
    </xf>
    <xf numFmtId="43" fontId="0" fillId="33" borderId="24" xfId="0" applyNumberFormat="1" applyFill="1" applyBorder="1" applyAlignment="1">
      <alignment horizontal="right" vertical="center"/>
    </xf>
    <xf numFmtId="43" fontId="17" fillId="33" borderId="23" xfId="0" applyNumberFormat="1" applyFont="1" applyFill="1" applyBorder="1" applyAlignment="1">
      <alignment horizontal="justify" vertical="center" wrapText="1"/>
    </xf>
    <xf numFmtId="0" fontId="17" fillId="33" borderId="23" xfId="0" applyFont="1" applyFill="1" applyBorder="1" applyAlignment="1">
      <alignment horizontal="justify" vertical="center" wrapText="1" readingOrder="1"/>
    </xf>
    <xf numFmtId="0" fontId="17" fillId="33" borderId="23" xfId="0" applyFont="1" applyFill="1" applyBorder="1" applyAlignment="1">
      <alignment horizontal="left" vertical="center" wrapText="1" readingOrder="1"/>
    </xf>
    <xf numFmtId="0" fontId="0" fillId="33" borderId="23" xfId="0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 wrapText="1"/>
    </xf>
    <xf numFmtId="14" fontId="0" fillId="33" borderId="23" xfId="0" applyNumberForma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justify" vertical="center" wrapText="1"/>
    </xf>
    <xf numFmtId="0" fontId="17" fillId="33" borderId="23" xfId="0" applyFont="1" applyFill="1" applyBorder="1" applyAlignment="1">
      <alignment horizontal="justify" vertical="center" wrapText="1"/>
    </xf>
    <xf numFmtId="0" fontId="17" fillId="33" borderId="23" xfId="0" applyFont="1" applyFill="1" applyBorder="1" applyAlignment="1">
      <alignment horizontal="justify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33" borderId="23" xfId="49" applyFont="1" applyFill="1" applyBorder="1" applyAlignment="1">
      <alignment vertical="center"/>
    </xf>
    <xf numFmtId="0" fontId="0" fillId="33" borderId="23" xfId="0" applyFill="1" applyBorder="1" applyAlignment="1">
      <alignment/>
    </xf>
    <xf numFmtId="43" fontId="0" fillId="33" borderId="23" xfId="0" applyNumberFormat="1" applyFill="1" applyBorder="1" applyAlignment="1">
      <alignment vertical="center"/>
    </xf>
    <xf numFmtId="43" fontId="0" fillId="33" borderId="29" xfId="0" applyNumberFormat="1" applyFill="1" applyBorder="1" applyAlignment="1">
      <alignment horizontal="right" vertical="center"/>
    </xf>
    <xf numFmtId="43" fontId="0" fillId="33" borderId="23" xfId="49" applyFont="1" applyFill="1" applyBorder="1" applyAlignment="1">
      <alignment/>
    </xf>
    <xf numFmtId="0" fontId="0" fillId="33" borderId="23" xfId="0" applyFill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76200</xdr:rowOff>
    </xdr:from>
    <xdr:to>
      <xdr:col>6</xdr:col>
      <xdr:colOff>1076325</xdr:colOff>
      <xdr:row>7</xdr:row>
      <xdr:rowOff>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266700"/>
          <a:ext cx="7543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6</xdr:col>
      <xdr:colOff>1066800</xdr:colOff>
      <xdr:row>6</xdr:row>
      <xdr:rowOff>38100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0" y="266700"/>
          <a:ext cx="7543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P131"/>
  <sheetViews>
    <sheetView tabSelected="1" zoomScalePageLayoutView="0" workbookViewId="0" topLeftCell="B76">
      <selection activeCell="B1" sqref="B1:H97"/>
    </sheetView>
  </sheetViews>
  <sheetFormatPr defaultColWidth="9.140625" defaultRowHeight="12.75"/>
  <cols>
    <col min="1" max="1" width="1.421875" style="14" hidden="1" customWidth="1"/>
    <col min="2" max="2" width="11.00390625" style="1" customWidth="1"/>
    <col min="3" max="3" width="17.57421875" style="1" customWidth="1"/>
    <col min="4" max="4" width="18.7109375" style="1" bestFit="1" customWidth="1"/>
    <col min="5" max="5" width="57.28125" style="1" customWidth="1"/>
    <col min="6" max="6" width="21.140625" style="1" customWidth="1"/>
    <col min="7" max="7" width="22.140625" style="1" customWidth="1"/>
    <col min="8" max="8" width="22.28125" style="25" customWidth="1"/>
    <col min="9" max="12" width="11.421875" style="14" customWidth="1"/>
    <col min="13" max="16384" width="9.140625" style="1" customWidth="1"/>
  </cols>
  <sheetData>
    <row r="1" s="14" customFormat="1" ht="15" customHeight="1">
      <c r="H1" s="18"/>
    </row>
    <row r="2" s="14" customFormat="1" ht="12.75" customHeight="1">
      <c r="H2" s="18"/>
    </row>
    <row r="3" spans="4:8" s="14" customFormat="1" ht="18" customHeight="1">
      <c r="D3" s="16"/>
      <c r="E3" s="16"/>
      <c r="F3" s="17"/>
      <c r="H3" s="18"/>
    </row>
    <row r="4" s="14" customFormat="1" ht="12.75" customHeight="1">
      <c r="H4" s="18"/>
    </row>
    <row r="5" s="14" customFormat="1" ht="22.5" customHeight="1">
      <c r="H5" s="18"/>
    </row>
    <row r="6" spans="2:8" s="14" customFormat="1" ht="19.5" customHeight="1">
      <c r="B6" s="65"/>
      <c r="C6" s="65"/>
      <c r="D6" s="65"/>
      <c r="E6" s="65"/>
      <c r="F6" s="65"/>
      <c r="G6" s="65"/>
      <c r="H6" s="65"/>
    </row>
    <row r="7" spans="2:8" s="14" customFormat="1" ht="19.5" customHeight="1">
      <c r="B7" s="27"/>
      <c r="C7" s="27"/>
      <c r="D7" s="27"/>
      <c r="E7" s="27"/>
      <c r="F7" s="27"/>
      <c r="G7" s="27"/>
      <c r="H7" s="19"/>
    </row>
    <row r="8" spans="2:8" s="14" customFormat="1" ht="12.75" customHeight="1">
      <c r="B8" s="29"/>
      <c r="C8" s="29"/>
      <c r="D8" s="29"/>
      <c r="E8" s="29"/>
      <c r="F8" s="29"/>
      <c r="G8" s="29"/>
      <c r="H8" s="20"/>
    </row>
    <row r="9" spans="2:8" s="14" customFormat="1" ht="18" customHeight="1">
      <c r="B9" s="66" t="s">
        <v>3</v>
      </c>
      <c r="C9" s="66"/>
      <c r="D9" s="66"/>
      <c r="E9" s="66"/>
      <c r="F9" s="66"/>
      <c r="G9" s="66"/>
      <c r="H9" s="66"/>
    </row>
    <row r="10" spans="2:8" s="14" customFormat="1" ht="18" customHeight="1">
      <c r="B10" s="28"/>
      <c r="C10" s="28"/>
      <c r="D10" s="28"/>
      <c r="E10" s="28" t="s">
        <v>10</v>
      </c>
      <c r="F10" s="28"/>
      <c r="G10" s="28"/>
      <c r="H10" s="21"/>
    </row>
    <row r="11" spans="2:8" s="14" customFormat="1" ht="18" customHeight="1">
      <c r="B11" s="67" t="s">
        <v>28</v>
      </c>
      <c r="C11" s="67"/>
      <c r="D11" s="67"/>
      <c r="E11" s="67"/>
      <c r="F11" s="67"/>
      <c r="G11" s="67"/>
      <c r="H11" s="67"/>
    </row>
    <row r="12" s="14" customFormat="1" ht="19.5" customHeight="1" thickBot="1">
      <c r="H12" s="18"/>
    </row>
    <row r="13" spans="1:12" s="3" customFormat="1" ht="36.75" customHeight="1">
      <c r="A13" s="8"/>
      <c r="B13" s="68"/>
      <c r="C13" s="70" t="s">
        <v>4</v>
      </c>
      <c r="D13" s="70"/>
      <c r="E13" s="70"/>
      <c r="F13" s="70" t="s">
        <v>23</v>
      </c>
      <c r="G13" s="70"/>
      <c r="H13" s="71"/>
      <c r="I13" s="8"/>
      <c r="J13" s="8"/>
      <c r="K13" s="8"/>
      <c r="L13" s="8"/>
    </row>
    <row r="14" spans="1:12" s="3" customFormat="1" ht="43.5" customHeight="1">
      <c r="A14" s="8"/>
      <c r="B14" s="69"/>
      <c r="C14" s="72" t="s">
        <v>24</v>
      </c>
      <c r="D14" s="73"/>
      <c r="E14" s="13"/>
      <c r="F14" s="73" t="s">
        <v>8</v>
      </c>
      <c r="G14" s="73"/>
      <c r="H14" s="26">
        <v>33700684.28</v>
      </c>
      <c r="I14" s="8"/>
      <c r="J14" s="8"/>
      <c r="K14" s="8"/>
      <c r="L14" s="8"/>
    </row>
    <row r="15" spans="1:12" s="3" customFormat="1" ht="45.75" customHeight="1">
      <c r="A15" s="8"/>
      <c r="B15" s="69"/>
      <c r="C15" s="44" t="s">
        <v>5</v>
      </c>
      <c r="D15" s="45" t="s">
        <v>6</v>
      </c>
      <c r="E15" s="46" t="s">
        <v>7</v>
      </c>
      <c r="F15" s="44" t="s">
        <v>0</v>
      </c>
      <c r="G15" s="45" t="s">
        <v>1</v>
      </c>
      <c r="H15" s="47" t="s">
        <v>2</v>
      </c>
      <c r="I15" s="8"/>
      <c r="J15" s="8"/>
      <c r="K15" s="8"/>
      <c r="L15" s="8"/>
    </row>
    <row r="16" spans="1:12" s="3" customFormat="1" ht="55.5" customHeight="1">
      <c r="A16" s="8"/>
      <c r="B16" s="30"/>
      <c r="C16" s="56">
        <v>44962</v>
      </c>
      <c r="D16" s="54" t="s">
        <v>34</v>
      </c>
      <c r="E16" s="57" t="s">
        <v>97</v>
      </c>
      <c r="F16" s="57"/>
      <c r="G16" s="49">
        <v>2139831.31</v>
      </c>
      <c r="H16" s="50">
        <f>H14+F16-G16</f>
        <v>31560852.970000003</v>
      </c>
      <c r="I16" s="8"/>
      <c r="J16" s="8"/>
      <c r="K16" s="8"/>
      <c r="L16" s="8"/>
    </row>
    <row r="17" spans="1:12" s="3" customFormat="1" ht="65.25" customHeight="1">
      <c r="A17" s="8"/>
      <c r="B17" s="30"/>
      <c r="C17" s="56">
        <v>44962</v>
      </c>
      <c r="D17" s="54" t="s">
        <v>35</v>
      </c>
      <c r="E17" s="58" t="s">
        <v>98</v>
      </c>
      <c r="F17" s="77"/>
      <c r="G17" s="49">
        <v>849161.25</v>
      </c>
      <c r="H17" s="50">
        <f>H16+F17-G17</f>
        <v>30711691.720000003</v>
      </c>
      <c r="I17" s="8"/>
      <c r="J17" s="8"/>
      <c r="K17" s="8"/>
      <c r="L17" s="8"/>
    </row>
    <row r="18" spans="1:12" s="3" customFormat="1" ht="59.25" customHeight="1">
      <c r="A18" s="8"/>
      <c r="B18" s="30"/>
      <c r="C18" s="56">
        <v>44962</v>
      </c>
      <c r="D18" s="54" t="s">
        <v>36</v>
      </c>
      <c r="E18" s="58" t="s">
        <v>99</v>
      </c>
      <c r="F18" s="77"/>
      <c r="G18" s="49">
        <v>1564750</v>
      </c>
      <c r="H18" s="50">
        <f aca="true" t="shared" si="0" ref="H18:H81">H17+F18-G18</f>
        <v>29146941.720000003</v>
      </c>
      <c r="I18" s="8"/>
      <c r="J18" s="8"/>
      <c r="K18" s="8"/>
      <c r="L18" s="8"/>
    </row>
    <row r="19" spans="1:12" s="3" customFormat="1" ht="61.5" customHeight="1">
      <c r="A19" s="8"/>
      <c r="B19" s="30"/>
      <c r="C19" s="56">
        <v>44962</v>
      </c>
      <c r="D19" s="54" t="s">
        <v>37</v>
      </c>
      <c r="E19" s="58" t="s">
        <v>100</v>
      </c>
      <c r="F19" s="77"/>
      <c r="G19" s="49">
        <v>2387210.41</v>
      </c>
      <c r="H19" s="50">
        <f t="shared" si="0"/>
        <v>26759731.310000002</v>
      </c>
      <c r="I19" s="8"/>
      <c r="J19" s="8"/>
      <c r="K19" s="8"/>
      <c r="L19" s="8"/>
    </row>
    <row r="20" spans="1:12" s="3" customFormat="1" ht="57.75" customHeight="1">
      <c r="A20" s="8"/>
      <c r="B20" s="30"/>
      <c r="C20" s="56">
        <v>44962</v>
      </c>
      <c r="D20" s="54" t="s">
        <v>38</v>
      </c>
      <c r="E20" s="58" t="s">
        <v>101</v>
      </c>
      <c r="F20" s="77"/>
      <c r="G20" s="49">
        <v>1886760</v>
      </c>
      <c r="H20" s="50">
        <f t="shared" si="0"/>
        <v>24872971.310000002</v>
      </c>
      <c r="I20" s="8"/>
      <c r="J20" s="8"/>
      <c r="K20" s="8"/>
      <c r="L20" s="8"/>
    </row>
    <row r="21" spans="1:12" s="3" customFormat="1" ht="41.25" customHeight="1">
      <c r="A21" s="8"/>
      <c r="B21" s="30"/>
      <c r="C21" s="56">
        <v>44962</v>
      </c>
      <c r="D21" s="54" t="s">
        <v>39</v>
      </c>
      <c r="E21" s="57" t="s">
        <v>163</v>
      </c>
      <c r="F21" s="78"/>
      <c r="G21" s="49">
        <v>446758.24</v>
      </c>
      <c r="H21" s="50">
        <f t="shared" si="0"/>
        <v>24426213.070000004</v>
      </c>
      <c r="I21" s="8"/>
      <c r="J21" s="8"/>
      <c r="K21" s="8"/>
      <c r="L21" s="8"/>
    </row>
    <row r="22" spans="1:12" s="3" customFormat="1" ht="56.25" customHeight="1">
      <c r="A22" s="8"/>
      <c r="B22" s="30"/>
      <c r="C22" s="56">
        <v>44962</v>
      </c>
      <c r="D22" s="54" t="s">
        <v>40</v>
      </c>
      <c r="E22" s="58" t="s">
        <v>162</v>
      </c>
      <c r="F22" s="77"/>
      <c r="G22" s="49">
        <v>386672</v>
      </c>
      <c r="H22" s="50">
        <f t="shared" si="0"/>
        <v>24039541.070000004</v>
      </c>
      <c r="I22" s="8"/>
      <c r="J22" s="8"/>
      <c r="K22" s="8"/>
      <c r="L22" s="8"/>
    </row>
    <row r="23" spans="1:12" s="3" customFormat="1" ht="51.75" customHeight="1">
      <c r="A23" s="8"/>
      <c r="B23" s="30"/>
      <c r="C23" s="56">
        <v>44962</v>
      </c>
      <c r="D23" s="54" t="s">
        <v>41</v>
      </c>
      <c r="E23" s="58" t="s">
        <v>161</v>
      </c>
      <c r="F23" s="77"/>
      <c r="G23" s="49">
        <v>911796.67</v>
      </c>
      <c r="H23" s="50">
        <f t="shared" si="0"/>
        <v>23127744.400000002</v>
      </c>
      <c r="I23" s="8"/>
      <c r="J23" s="8"/>
      <c r="K23" s="8"/>
      <c r="L23" s="8"/>
    </row>
    <row r="24" spans="1:12" s="3" customFormat="1" ht="69" customHeight="1">
      <c r="A24" s="8"/>
      <c r="B24" s="30"/>
      <c r="C24" s="56">
        <v>44962</v>
      </c>
      <c r="D24" s="54" t="s">
        <v>42</v>
      </c>
      <c r="E24" s="59" t="s">
        <v>160</v>
      </c>
      <c r="F24" s="77"/>
      <c r="G24" s="49">
        <v>939004.87</v>
      </c>
      <c r="H24" s="50">
        <f t="shared" si="0"/>
        <v>22188739.53</v>
      </c>
      <c r="I24" s="8"/>
      <c r="J24" s="8"/>
      <c r="K24" s="8"/>
      <c r="L24" s="8"/>
    </row>
    <row r="25" spans="1:12" s="3" customFormat="1" ht="68.25" customHeight="1">
      <c r="A25" s="8"/>
      <c r="B25" s="30"/>
      <c r="C25" s="56">
        <v>44962</v>
      </c>
      <c r="D25" s="54" t="s">
        <v>43</v>
      </c>
      <c r="E25" s="59" t="s">
        <v>159</v>
      </c>
      <c r="F25" s="77"/>
      <c r="G25" s="49">
        <v>2311611.98</v>
      </c>
      <c r="H25" s="50">
        <f t="shared" si="0"/>
        <v>19877127.55</v>
      </c>
      <c r="I25" s="8"/>
      <c r="J25" s="8"/>
      <c r="K25" s="8"/>
      <c r="L25" s="8"/>
    </row>
    <row r="26" spans="1:12" s="3" customFormat="1" ht="64.5" customHeight="1">
      <c r="A26" s="8"/>
      <c r="B26" s="30"/>
      <c r="C26" s="56">
        <v>44962</v>
      </c>
      <c r="D26" s="54" t="s">
        <v>44</v>
      </c>
      <c r="E26" s="59" t="s">
        <v>102</v>
      </c>
      <c r="F26" s="77"/>
      <c r="G26" s="49">
        <v>1768490</v>
      </c>
      <c r="H26" s="50">
        <f t="shared" si="0"/>
        <v>18108637.55</v>
      </c>
      <c r="I26" s="8"/>
      <c r="J26" s="8"/>
      <c r="K26" s="8"/>
      <c r="L26" s="8"/>
    </row>
    <row r="27" spans="1:12" s="3" customFormat="1" ht="67.5" customHeight="1">
      <c r="A27" s="8"/>
      <c r="B27" s="30"/>
      <c r="C27" s="56">
        <v>44962</v>
      </c>
      <c r="D27" s="54" t="s">
        <v>45</v>
      </c>
      <c r="E27" s="59" t="s">
        <v>103</v>
      </c>
      <c r="F27" s="77"/>
      <c r="G27" s="49">
        <v>679860</v>
      </c>
      <c r="H27" s="50">
        <f t="shared" si="0"/>
        <v>17428777.55</v>
      </c>
      <c r="I27" s="8"/>
      <c r="J27" s="8"/>
      <c r="K27" s="8"/>
      <c r="L27" s="8"/>
    </row>
    <row r="28" spans="1:12" s="3" customFormat="1" ht="49.5" customHeight="1">
      <c r="A28" s="8"/>
      <c r="B28" s="30"/>
      <c r="C28" s="56">
        <v>44962</v>
      </c>
      <c r="D28" s="54" t="s">
        <v>46</v>
      </c>
      <c r="E28" s="59" t="s">
        <v>104</v>
      </c>
      <c r="F28" s="77"/>
      <c r="G28" s="49">
        <v>795294</v>
      </c>
      <c r="H28" s="50">
        <f t="shared" si="0"/>
        <v>16633483.55</v>
      </c>
      <c r="I28" s="8"/>
      <c r="J28" s="8"/>
      <c r="K28" s="8"/>
      <c r="L28" s="8"/>
    </row>
    <row r="29" spans="1:12" s="3" customFormat="1" ht="58.5" customHeight="1">
      <c r="A29" s="8"/>
      <c r="B29" s="30"/>
      <c r="C29" s="56">
        <v>44962</v>
      </c>
      <c r="D29" s="54" t="s">
        <v>47</v>
      </c>
      <c r="E29" s="59" t="s">
        <v>105</v>
      </c>
      <c r="F29" s="77"/>
      <c r="G29" s="49">
        <v>1365010.28</v>
      </c>
      <c r="H29" s="50">
        <f t="shared" si="0"/>
        <v>15268473.270000001</v>
      </c>
      <c r="I29" s="8"/>
      <c r="J29" s="8"/>
      <c r="K29" s="8"/>
      <c r="L29" s="8"/>
    </row>
    <row r="30" spans="1:12" s="3" customFormat="1" ht="57" customHeight="1">
      <c r="A30" s="8"/>
      <c r="B30" s="30"/>
      <c r="C30" s="56">
        <v>44962</v>
      </c>
      <c r="D30" s="54" t="s">
        <v>48</v>
      </c>
      <c r="E30" s="59" t="s">
        <v>106</v>
      </c>
      <c r="F30" s="77"/>
      <c r="G30" s="49">
        <v>2346157.8</v>
      </c>
      <c r="H30" s="50">
        <f t="shared" si="0"/>
        <v>12922315.470000003</v>
      </c>
      <c r="I30" s="8"/>
      <c r="J30" s="8"/>
      <c r="K30" s="8"/>
      <c r="L30" s="8"/>
    </row>
    <row r="31" spans="1:12" s="3" customFormat="1" ht="54.75" customHeight="1">
      <c r="A31" s="8"/>
      <c r="B31" s="30"/>
      <c r="C31" s="56">
        <v>44962</v>
      </c>
      <c r="D31" s="54" t="s">
        <v>49</v>
      </c>
      <c r="E31" s="58" t="s">
        <v>107</v>
      </c>
      <c r="F31" s="77"/>
      <c r="G31" s="49">
        <v>643309</v>
      </c>
      <c r="H31" s="50">
        <f t="shared" si="0"/>
        <v>12279006.470000003</v>
      </c>
      <c r="I31" s="8"/>
      <c r="J31" s="8"/>
      <c r="K31" s="8"/>
      <c r="L31" s="8"/>
    </row>
    <row r="32" spans="1:12" s="3" customFormat="1" ht="60" customHeight="1">
      <c r="A32" s="8"/>
      <c r="B32" s="30"/>
      <c r="C32" s="56">
        <v>44962</v>
      </c>
      <c r="D32" s="54" t="s">
        <v>50</v>
      </c>
      <c r="E32" s="58" t="s">
        <v>108</v>
      </c>
      <c r="F32" s="77"/>
      <c r="G32" s="49">
        <v>2965836.08</v>
      </c>
      <c r="H32" s="50">
        <f t="shared" si="0"/>
        <v>9313170.390000002</v>
      </c>
      <c r="I32" s="8"/>
      <c r="J32" s="8"/>
      <c r="K32" s="8"/>
      <c r="L32" s="8"/>
    </row>
    <row r="33" spans="1:12" s="3" customFormat="1" ht="57" customHeight="1">
      <c r="A33" s="8"/>
      <c r="B33" s="30"/>
      <c r="C33" s="56">
        <v>44962</v>
      </c>
      <c r="D33" s="54" t="s">
        <v>51</v>
      </c>
      <c r="E33" s="58" t="s">
        <v>109</v>
      </c>
      <c r="F33" s="77"/>
      <c r="G33" s="49">
        <v>697545</v>
      </c>
      <c r="H33" s="50">
        <f t="shared" si="0"/>
        <v>8615625.390000002</v>
      </c>
      <c r="I33" s="8"/>
      <c r="J33" s="8"/>
      <c r="K33" s="8"/>
      <c r="L33" s="8"/>
    </row>
    <row r="34" spans="1:12" s="3" customFormat="1" ht="56.25" customHeight="1">
      <c r="A34" s="8"/>
      <c r="B34" s="30"/>
      <c r="C34" s="56">
        <v>44962</v>
      </c>
      <c r="D34" s="54" t="s">
        <v>52</v>
      </c>
      <c r="E34" s="58" t="s">
        <v>110</v>
      </c>
      <c r="F34" s="77"/>
      <c r="G34" s="49">
        <v>1117840.91</v>
      </c>
      <c r="H34" s="50">
        <f t="shared" si="0"/>
        <v>7497784.480000002</v>
      </c>
      <c r="I34" s="8"/>
      <c r="J34" s="8"/>
      <c r="K34" s="8"/>
      <c r="L34" s="8"/>
    </row>
    <row r="35" spans="1:12" s="3" customFormat="1" ht="61.5" customHeight="1">
      <c r="A35" s="8"/>
      <c r="B35" s="30"/>
      <c r="C35" s="56">
        <v>44962</v>
      </c>
      <c r="D35" s="54" t="s">
        <v>53</v>
      </c>
      <c r="E35" s="58" t="s">
        <v>111</v>
      </c>
      <c r="F35" s="77"/>
      <c r="G35" s="49">
        <v>370837.5</v>
      </c>
      <c r="H35" s="50">
        <f t="shared" si="0"/>
        <v>7126946.980000002</v>
      </c>
      <c r="I35" s="8"/>
      <c r="J35" s="8"/>
      <c r="K35" s="8"/>
      <c r="L35" s="8"/>
    </row>
    <row r="36" spans="1:12" s="3" customFormat="1" ht="51" customHeight="1">
      <c r="A36" s="8"/>
      <c r="B36" s="30"/>
      <c r="C36" s="56">
        <v>44962</v>
      </c>
      <c r="D36" s="54" t="s">
        <v>54</v>
      </c>
      <c r="E36" s="58" t="s">
        <v>112</v>
      </c>
      <c r="F36" s="77"/>
      <c r="G36" s="49">
        <v>789600</v>
      </c>
      <c r="H36" s="50">
        <f t="shared" si="0"/>
        <v>6337346.980000002</v>
      </c>
      <c r="I36" s="8"/>
      <c r="J36" s="8"/>
      <c r="K36" s="8"/>
      <c r="L36" s="8"/>
    </row>
    <row r="37" spans="1:12" s="3" customFormat="1" ht="54" customHeight="1">
      <c r="A37" s="8"/>
      <c r="B37" s="30"/>
      <c r="C37" s="56">
        <v>44962</v>
      </c>
      <c r="D37" s="54" t="s">
        <v>55</v>
      </c>
      <c r="E37" s="58" t="s">
        <v>158</v>
      </c>
      <c r="F37" s="77"/>
      <c r="G37" s="49">
        <v>703427.38</v>
      </c>
      <c r="H37" s="50">
        <f t="shared" si="0"/>
        <v>5633919.600000002</v>
      </c>
      <c r="I37" s="8"/>
      <c r="J37" s="8"/>
      <c r="K37" s="8"/>
      <c r="L37" s="8"/>
    </row>
    <row r="38" spans="1:12" s="3" customFormat="1" ht="75" customHeight="1">
      <c r="A38" s="8"/>
      <c r="B38" s="30"/>
      <c r="C38" s="56">
        <v>44962</v>
      </c>
      <c r="D38" s="54" t="s">
        <v>56</v>
      </c>
      <c r="E38" s="58" t="s">
        <v>157</v>
      </c>
      <c r="F38" s="77"/>
      <c r="G38" s="49">
        <v>448317</v>
      </c>
      <c r="H38" s="50">
        <f t="shared" si="0"/>
        <v>5185602.600000002</v>
      </c>
      <c r="I38" s="8"/>
      <c r="J38" s="8"/>
      <c r="K38" s="8"/>
      <c r="L38" s="8"/>
    </row>
    <row r="39" spans="1:12" s="3" customFormat="1" ht="55.5" customHeight="1">
      <c r="A39" s="8"/>
      <c r="B39" s="30"/>
      <c r="C39" s="56">
        <v>44962</v>
      </c>
      <c r="D39" s="54" t="s">
        <v>57</v>
      </c>
      <c r="E39" s="58" t="s">
        <v>113</v>
      </c>
      <c r="F39" s="77"/>
      <c r="G39" s="49">
        <v>427323</v>
      </c>
      <c r="H39" s="50">
        <f t="shared" si="0"/>
        <v>4758279.600000002</v>
      </c>
      <c r="I39" s="8"/>
      <c r="J39" s="8"/>
      <c r="K39" s="8"/>
      <c r="L39" s="8"/>
    </row>
    <row r="40" spans="1:12" s="3" customFormat="1" ht="66.75" customHeight="1">
      <c r="A40" s="8"/>
      <c r="B40" s="30"/>
      <c r="C40" s="56">
        <v>44962</v>
      </c>
      <c r="D40" s="54" t="s">
        <v>58</v>
      </c>
      <c r="E40" s="58" t="s">
        <v>156</v>
      </c>
      <c r="F40" s="77"/>
      <c r="G40" s="49">
        <v>900000</v>
      </c>
      <c r="H40" s="50">
        <f t="shared" si="0"/>
        <v>3858279.6000000024</v>
      </c>
      <c r="I40" s="8"/>
      <c r="J40" s="8"/>
      <c r="K40" s="8"/>
      <c r="L40" s="8"/>
    </row>
    <row r="41" spans="1:12" s="3" customFormat="1" ht="92.25" customHeight="1">
      <c r="A41" s="8"/>
      <c r="B41" s="30"/>
      <c r="C41" s="56">
        <v>44990</v>
      </c>
      <c r="D41" s="54" t="s">
        <v>59</v>
      </c>
      <c r="E41" s="58" t="s">
        <v>155</v>
      </c>
      <c r="F41" s="77"/>
      <c r="G41" s="49">
        <v>716217.5</v>
      </c>
      <c r="H41" s="50">
        <f t="shared" si="0"/>
        <v>3142062.1000000024</v>
      </c>
      <c r="I41" s="8"/>
      <c r="J41" s="8"/>
      <c r="K41" s="8"/>
      <c r="L41" s="8"/>
    </row>
    <row r="42" spans="1:12" s="3" customFormat="1" ht="75" customHeight="1">
      <c r="A42" s="8"/>
      <c r="B42" s="30"/>
      <c r="C42" s="56">
        <v>44990</v>
      </c>
      <c r="D42" s="54" t="s">
        <v>60</v>
      </c>
      <c r="E42" s="58" t="s">
        <v>114</v>
      </c>
      <c r="F42" s="77"/>
      <c r="G42" s="49">
        <v>44405.9</v>
      </c>
      <c r="H42" s="50">
        <f t="shared" si="0"/>
        <v>3097656.2000000025</v>
      </c>
      <c r="I42" s="8"/>
      <c r="J42" s="8"/>
      <c r="K42" s="8"/>
      <c r="L42" s="8"/>
    </row>
    <row r="43" spans="1:12" s="3" customFormat="1" ht="49.5" customHeight="1">
      <c r="A43" s="8"/>
      <c r="B43" s="30"/>
      <c r="C43" s="56">
        <v>45049</v>
      </c>
      <c r="D43" s="54" t="s">
        <v>61</v>
      </c>
      <c r="E43" s="58" t="s">
        <v>154</v>
      </c>
      <c r="F43" s="77"/>
      <c r="G43" s="79">
        <v>1206068</v>
      </c>
      <c r="H43" s="50">
        <f t="shared" si="0"/>
        <v>1891588.2000000025</v>
      </c>
      <c r="I43" s="8"/>
      <c r="J43" s="8"/>
      <c r="K43" s="8"/>
      <c r="L43" s="8"/>
    </row>
    <row r="44" spans="1:12" s="3" customFormat="1" ht="19.5" customHeight="1">
      <c r="A44" s="8"/>
      <c r="B44" s="30"/>
      <c r="C44" s="56">
        <v>45051</v>
      </c>
      <c r="D44" s="54" t="s">
        <v>62</v>
      </c>
      <c r="E44" s="53" t="s">
        <v>115</v>
      </c>
      <c r="F44" s="77"/>
      <c r="G44" s="49">
        <v>0</v>
      </c>
      <c r="H44" s="50">
        <f t="shared" si="0"/>
        <v>1891588.2000000025</v>
      </c>
      <c r="I44" s="8"/>
      <c r="J44" s="8"/>
      <c r="K44" s="8"/>
      <c r="L44" s="8"/>
    </row>
    <row r="45" spans="1:12" s="3" customFormat="1" ht="41.25" customHeight="1">
      <c r="A45" s="8"/>
      <c r="B45" s="30"/>
      <c r="C45" s="56">
        <v>45235</v>
      </c>
      <c r="D45" s="54">
        <v>10101010</v>
      </c>
      <c r="E45" s="57" t="s">
        <v>116</v>
      </c>
      <c r="F45" s="77"/>
      <c r="G45" s="80">
        <v>1635.41</v>
      </c>
      <c r="H45" s="50">
        <f t="shared" si="0"/>
        <v>1889952.7900000026</v>
      </c>
      <c r="I45" s="8"/>
      <c r="J45" s="8"/>
      <c r="K45" s="8"/>
      <c r="L45" s="8"/>
    </row>
    <row r="46" spans="1:12" s="3" customFormat="1" ht="41.25" customHeight="1">
      <c r="A46" s="8"/>
      <c r="B46" s="30"/>
      <c r="C46" s="56" t="s">
        <v>29</v>
      </c>
      <c r="D46" s="54">
        <v>10101010</v>
      </c>
      <c r="E46" s="59" t="s">
        <v>117</v>
      </c>
      <c r="F46" s="77">
        <v>33181350.33</v>
      </c>
      <c r="G46" s="49"/>
      <c r="H46" s="50">
        <f t="shared" si="0"/>
        <v>35071303.12</v>
      </c>
      <c r="I46" s="8"/>
      <c r="J46" s="8"/>
      <c r="K46" s="8"/>
      <c r="L46" s="8"/>
    </row>
    <row r="47" spans="1:12" s="3" customFormat="1" ht="40.5" customHeight="1">
      <c r="A47" s="8"/>
      <c r="B47" s="30"/>
      <c r="C47" s="56" t="s">
        <v>29</v>
      </c>
      <c r="D47" s="54" t="s">
        <v>63</v>
      </c>
      <c r="E47" s="59" t="s">
        <v>153</v>
      </c>
      <c r="F47" s="77"/>
      <c r="G47" s="80">
        <v>15422.45</v>
      </c>
      <c r="H47" s="50">
        <f t="shared" si="0"/>
        <v>35055880.669999994</v>
      </c>
      <c r="I47" s="8"/>
      <c r="J47" s="8"/>
      <c r="K47" s="8"/>
      <c r="L47" s="8"/>
    </row>
    <row r="48" spans="1:12" s="3" customFormat="1" ht="49.5" customHeight="1">
      <c r="A48" s="8"/>
      <c r="B48" s="30"/>
      <c r="C48" s="56" t="s">
        <v>29</v>
      </c>
      <c r="D48" s="54" t="s">
        <v>64</v>
      </c>
      <c r="E48" s="59" t="s">
        <v>152</v>
      </c>
      <c r="F48" s="77"/>
      <c r="G48" s="49">
        <v>489911.53</v>
      </c>
      <c r="H48" s="50">
        <f t="shared" si="0"/>
        <v>34565969.13999999</v>
      </c>
      <c r="I48" s="8"/>
      <c r="J48" s="8"/>
      <c r="K48" s="8"/>
      <c r="L48" s="8"/>
    </row>
    <row r="49" spans="1:12" s="3" customFormat="1" ht="54.75" customHeight="1">
      <c r="A49" s="8"/>
      <c r="B49" s="30"/>
      <c r="C49" s="56" t="s">
        <v>30</v>
      </c>
      <c r="D49" s="54" t="s">
        <v>65</v>
      </c>
      <c r="E49" s="59" t="s">
        <v>118</v>
      </c>
      <c r="F49" s="77"/>
      <c r="G49" s="49">
        <v>3154201.27</v>
      </c>
      <c r="H49" s="50">
        <f t="shared" si="0"/>
        <v>31411767.869999994</v>
      </c>
      <c r="I49" s="8"/>
      <c r="J49" s="8"/>
      <c r="K49" s="8"/>
      <c r="L49" s="8"/>
    </row>
    <row r="50" spans="1:12" s="3" customFormat="1" ht="60.75" customHeight="1">
      <c r="A50" s="8"/>
      <c r="B50" s="30"/>
      <c r="C50" s="56" t="s">
        <v>30</v>
      </c>
      <c r="D50" s="54" t="s">
        <v>66</v>
      </c>
      <c r="E50" s="59" t="s">
        <v>151</v>
      </c>
      <c r="F50" s="77"/>
      <c r="G50" s="49">
        <v>154505.57</v>
      </c>
      <c r="H50" s="50">
        <f t="shared" si="0"/>
        <v>31257262.299999993</v>
      </c>
      <c r="I50" s="8"/>
      <c r="J50" s="8"/>
      <c r="K50" s="8"/>
      <c r="L50" s="8"/>
    </row>
    <row r="51" spans="1:12" s="3" customFormat="1" ht="60.75" customHeight="1">
      <c r="A51" s="8"/>
      <c r="B51" s="30"/>
      <c r="C51" s="56" t="s">
        <v>30</v>
      </c>
      <c r="D51" s="54" t="s">
        <v>67</v>
      </c>
      <c r="E51" s="59" t="s">
        <v>150</v>
      </c>
      <c r="F51" s="77"/>
      <c r="G51" s="49">
        <v>758868.88</v>
      </c>
      <c r="H51" s="50">
        <f t="shared" si="0"/>
        <v>30498393.419999994</v>
      </c>
      <c r="I51" s="8"/>
      <c r="J51" s="8"/>
      <c r="K51" s="8"/>
      <c r="L51" s="8"/>
    </row>
    <row r="52" spans="1:12" s="3" customFormat="1" ht="56.25" customHeight="1">
      <c r="A52" s="8"/>
      <c r="B52" s="30"/>
      <c r="C52" s="56" t="s">
        <v>30</v>
      </c>
      <c r="D52" s="54" t="s">
        <v>68</v>
      </c>
      <c r="E52" s="59" t="s">
        <v>149</v>
      </c>
      <c r="F52" s="77"/>
      <c r="G52" s="49">
        <v>1155852.5</v>
      </c>
      <c r="H52" s="50">
        <f t="shared" si="0"/>
        <v>29342540.919999994</v>
      </c>
      <c r="I52" s="8"/>
      <c r="J52" s="8"/>
      <c r="K52" s="8"/>
      <c r="L52" s="8"/>
    </row>
    <row r="53" spans="1:12" s="3" customFormat="1" ht="57" customHeight="1">
      <c r="A53" s="8"/>
      <c r="B53" s="30"/>
      <c r="C53" s="56" t="s">
        <v>30</v>
      </c>
      <c r="D53" s="54" t="s">
        <v>69</v>
      </c>
      <c r="E53" s="59" t="s">
        <v>148</v>
      </c>
      <c r="F53" s="77"/>
      <c r="G53" s="49">
        <v>1511833.5</v>
      </c>
      <c r="H53" s="50">
        <f t="shared" si="0"/>
        <v>27830707.419999994</v>
      </c>
      <c r="I53" s="8"/>
      <c r="J53" s="8"/>
      <c r="K53" s="8"/>
      <c r="L53" s="8"/>
    </row>
    <row r="54" spans="1:12" s="3" customFormat="1" ht="60" customHeight="1">
      <c r="A54" s="8"/>
      <c r="B54" s="30"/>
      <c r="C54" s="56" t="s">
        <v>30</v>
      </c>
      <c r="D54" s="54" t="s">
        <v>70</v>
      </c>
      <c r="E54" s="59" t="s">
        <v>147</v>
      </c>
      <c r="F54" s="77"/>
      <c r="G54" s="49">
        <v>1136630</v>
      </c>
      <c r="H54" s="50">
        <f t="shared" si="0"/>
        <v>26694077.419999994</v>
      </c>
      <c r="I54" s="8"/>
      <c r="J54" s="8"/>
      <c r="K54" s="8"/>
      <c r="L54" s="8"/>
    </row>
    <row r="55" spans="1:12" s="3" customFormat="1" ht="41.25" customHeight="1">
      <c r="A55" s="8"/>
      <c r="B55" s="30"/>
      <c r="C55" s="56" t="s">
        <v>30</v>
      </c>
      <c r="D55" s="54" t="s">
        <v>71</v>
      </c>
      <c r="E55" s="59" t="s">
        <v>146</v>
      </c>
      <c r="F55" s="77"/>
      <c r="G55" s="49">
        <v>695939.98</v>
      </c>
      <c r="H55" s="50">
        <f t="shared" si="0"/>
        <v>25998137.439999994</v>
      </c>
      <c r="I55" s="8"/>
      <c r="J55" s="8"/>
      <c r="K55" s="8"/>
      <c r="L55" s="8"/>
    </row>
    <row r="56" spans="1:12" s="3" customFormat="1" ht="58.5" customHeight="1">
      <c r="A56" s="8"/>
      <c r="B56" s="30"/>
      <c r="C56" s="56" t="s">
        <v>30</v>
      </c>
      <c r="D56" s="54" t="s">
        <v>72</v>
      </c>
      <c r="E56" s="59" t="s">
        <v>144</v>
      </c>
      <c r="F56" s="77"/>
      <c r="G56" s="49">
        <v>541712.5</v>
      </c>
      <c r="H56" s="50">
        <f t="shared" si="0"/>
        <v>25456424.939999994</v>
      </c>
      <c r="I56" s="8"/>
      <c r="J56" s="8"/>
      <c r="K56" s="8"/>
      <c r="L56" s="8"/>
    </row>
    <row r="57" spans="1:12" s="3" customFormat="1" ht="51" customHeight="1">
      <c r="A57" s="8"/>
      <c r="B57" s="30"/>
      <c r="C57" s="56" t="s">
        <v>30</v>
      </c>
      <c r="D57" s="54" t="s">
        <v>73</v>
      </c>
      <c r="E57" s="59" t="s">
        <v>145</v>
      </c>
      <c r="F57" s="77"/>
      <c r="G57" s="49">
        <v>1619800</v>
      </c>
      <c r="H57" s="50">
        <f t="shared" si="0"/>
        <v>23836624.939999994</v>
      </c>
      <c r="I57" s="8"/>
      <c r="J57" s="8"/>
      <c r="K57" s="8"/>
      <c r="L57" s="8"/>
    </row>
    <row r="58" spans="1:12" s="3" customFormat="1" ht="81" customHeight="1">
      <c r="A58" s="8"/>
      <c r="B58" s="30"/>
      <c r="C58" s="56" t="s">
        <v>30</v>
      </c>
      <c r="D58" s="54" t="s">
        <v>74</v>
      </c>
      <c r="E58" s="59" t="s">
        <v>119</v>
      </c>
      <c r="F58" s="77"/>
      <c r="G58" s="49">
        <v>1180892.86</v>
      </c>
      <c r="H58" s="50">
        <f t="shared" si="0"/>
        <v>22655732.079999994</v>
      </c>
      <c r="I58" s="8"/>
      <c r="J58" s="8"/>
      <c r="K58" s="8"/>
      <c r="L58" s="8"/>
    </row>
    <row r="59" spans="1:12" s="3" customFormat="1" ht="56.25" customHeight="1">
      <c r="A59" s="8"/>
      <c r="B59" s="30"/>
      <c r="C59" s="56" t="s">
        <v>30</v>
      </c>
      <c r="D59" s="54" t="s">
        <v>75</v>
      </c>
      <c r="E59" s="59" t="s">
        <v>120</v>
      </c>
      <c r="F59" s="77"/>
      <c r="G59" s="49">
        <v>625000</v>
      </c>
      <c r="H59" s="50">
        <f t="shared" si="0"/>
        <v>22030732.079999994</v>
      </c>
      <c r="I59" s="8"/>
      <c r="J59" s="8"/>
      <c r="K59" s="8"/>
      <c r="L59" s="8"/>
    </row>
    <row r="60" spans="1:12" s="3" customFormat="1" ht="64.5" customHeight="1">
      <c r="A60" s="8"/>
      <c r="B60" s="30"/>
      <c r="C60" s="56" t="s">
        <v>30</v>
      </c>
      <c r="D60" s="54" t="s">
        <v>76</v>
      </c>
      <c r="E60" s="59" t="s">
        <v>121</v>
      </c>
      <c r="F60" s="77"/>
      <c r="G60" s="49">
        <v>1180730.25</v>
      </c>
      <c r="H60" s="50">
        <f t="shared" si="0"/>
        <v>20850001.829999994</v>
      </c>
      <c r="I60" s="8"/>
      <c r="J60" s="8"/>
      <c r="K60" s="8"/>
      <c r="L60" s="8"/>
    </row>
    <row r="61" spans="1:12" s="3" customFormat="1" ht="54" customHeight="1">
      <c r="A61" s="8"/>
      <c r="B61" s="30"/>
      <c r="C61" s="56" t="s">
        <v>30</v>
      </c>
      <c r="D61" s="54" t="s">
        <v>49</v>
      </c>
      <c r="E61" s="59" t="s">
        <v>122</v>
      </c>
      <c r="F61" s="77"/>
      <c r="G61" s="49">
        <v>1309428.75</v>
      </c>
      <c r="H61" s="50">
        <f t="shared" si="0"/>
        <v>19540573.079999994</v>
      </c>
      <c r="I61" s="8"/>
      <c r="J61" s="8"/>
      <c r="K61" s="8"/>
      <c r="L61" s="8"/>
    </row>
    <row r="62" spans="1:12" s="3" customFormat="1" ht="54" customHeight="1">
      <c r="A62" s="8"/>
      <c r="B62" s="30"/>
      <c r="C62" s="56" t="s">
        <v>30</v>
      </c>
      <c r="D62" s="54" t="s">
        <v>77</v>
      </c>
      <c r="E62" s="59" t="s">
        <v>123</v>
      </c>
      <c r="F62" s="77"/>
      <c r="G62" s="49">
        <v>1331306.1</v>
      </c>
      <c r="H62" s="50">
        <f t="shared" si="0"/>
        <v>18209266.979999993</v>
      </c>
      <c r="I62" s="8"/>
      <c r="J62" s="8"/>
      <c r="K62" s="8"/>
      <c r="L62" s="8"/>
    </row>
    <row r="63" spans="1:12" s="3" customFormat="1" ht="60.75" customHeight="1">
      <c r="A63" s="8"/>
      <c r="B63" s="30"/>
      <c r="C63" s="56" t="s">
        <v>30</v>
      </c>
      <c r="D63" s="54" t="s">
        <v>78</v>
      </c>
      <c r="E63" s="59" t="s">
        <v>124</v>
      </c>
      <c r="F63" s="77"/>
      <c r="G63" s="49">
        <v>700393.11</v>
      </c>
      <c r="H63" s="50">
        <f t="shared" si="0"/>
        <v>17508873.869999994</v>
      </c>
      <c r="I63" s="8"/>
      <c r="J63" s="8"/>
      <c r="K63" s="8"/>
      <c r="L63" s="8"/>
    </row>
    <row r="64" spans="1:12" s="3" customFormat="1" ht="52.5" customHeight="1">
      <c r="A64" s="8"/>
      <c r="B64" s="30"/>
      <c r="C64" s="56" t="s">
        <v>30</v>
      </c>
      <c r="D64" s="54" t="s">
        <v>79</v>
      </c>
      <c r="E64" s="59" t="s">
        <v>142</v>
      </c>
      <c r="F64" s="77"/>
      <c r="G64" s="49">
        <v>1090298.33</v>
      </c>
      <c r="H64" s="50">
        <f t="shared" si="0"/>
        <v>16418575.539999994</v>
      </c>
      <c r="I64" s="8"/>
      <c r="J64" s="8"/>
      <c r="K64" s="8"/>
      <c r="L64" s="8"/>
    </row>
    <row r="65" spans="1:12" s="3" customFormat="1" ht="66" customHeight="1">
      <c r="A65" s="8"/>
      <c r="B65" s="30"/>
      <c r="C65" s="56" t="s">
        <v>30</v>
      </c>
      <c r="D65" s="54" t="s">
        <v>80</v>
      </c>
      <c r="E65" s="59" t="s">
        <v>125</v>
      </c>
      <c r="F65" s="77"/>
      <c r="G65" s="49">
        <v>2425769.24</v>
      </c>
      <c r="H65" s="50">
        <f t="shared" si="0"/>
        <v>13992806.299999993</v>
      </c>
      <c r="I65" s="8"/>
      <c r="J65" s="8"/>
      <c r="K65" s="8"/>
      <c r="L65" s="8"/>
    </row>
    <row r="66" spans="1:12" s="3" customFormat="1" ht="87" customHeight="1">
      <c r="A66" s="8"/>
      <c r="B66" s="30"/>
      <c r="C66" s="56" t="s">
        <v>30</v>
      </c>
      <c r="D66" s="54" t="s">
        <v>81</v>
      </c>
      <c r="E66" s="59" t="s">
        <v>126</v>
      </c>
      <c r="F66" s="77"/>
      <c r="G66" s="49">
        <v>356400</v>
      </c>
      <c r="H66" s="50">
        <f t="shared" si="0"/>
        <v>13636406.299999993</v>
      </c>
      <c r="I66" s="8"/>
      <c r="J66" s="8"/>
      <c r="K66" s="8"/>
      <c r="L66" s="8"/>
    </row>
    <row r="67" spans="1:12" s="3" customFormat="1" ht="51" customHeight="1">
      <c r="A67" s="8"/>
      <c r="B67" s="30"/>
      <c r="C67" s="56" t="s">
        <v>30</v>
      </c>
      <c r="D67" s="54" t="s">
        <v>82</v>
      </c>
      <c r="E67" s="59" t="s">
        <v>143</v>
      </c>
      <c r="F67" s="77"/>
      <c r="G67" s="49">
        <v>2419855.5</v>
      </c>
      <c r="H67" s="50">
        <f t="shared" si="0"/>
        <v>11216550.799999993</v>
      </c>
      <c r="I67" s="8"/>
      <c r="J67" s="8"/>
      <c r="K67" s="8"/>
      <c r="L67" s="8"/>
    </row>
    <row r="68" spans="1:12" s="3" customFormat="1" ht="63.75" customHeight="1">
      <c r="A68" s="8"/>
      <c r="B68" s="30"/>
      <c r="C68" s="56" t="s">
        <v>30</v>
      </c>
      <c r="D68" s="54" t="s">
        <v>83</v>
      </c>
      <c r="E68" s="59" t="s">
        <v>141</v>
      </c>
      <c r="F68" s="77"/>
      <c r="G68" s="49">
        <v>772376.03</v>
      </c>
      <c r="H68" s="50">
        <f t="shared" si="0"/>
        <v>10444174.769999994</v>
      </c>
      <c r="I68" s="8"/>
      <c r="J68" s="8"/>
      <c r="K68" s="8"/>
      <c r="L68" s="8"/>
    </row>
    <row r="69" spans="1:12" s="3" customFormat="1" ht="69" customHeight="1">
      <c r="A69" s="8"/>
      <c r="B69" s="30"/>
      <c r="C69" s="56" t="s">
        <v>30</v>
      </c>
      <c r="D69" s="54" t="s">
        <v>84</v>
      </c>
      <c r="E69" s="59" t="s">
        <v>140</v>
      </c>
      <c r="F69" s="77"/>
      <c r="G69" s="49">
        <v>1150419.92</v>
      </c>
      <c r="H69" s="50">
        <f t="shared" si="0"/>
        <v>9293754.849999994</v>
      </c>
      <c r="I69" s="8"/>
      <c r="J69" s="8"/>
      <c r="K69" s="8"/>
      <c r="L69" s="8"/>
    </row>
    <row r="70" spans="1:12" s="3" customFormat="1" ht="46.5" customHeight="1">
      <c r="A70" s="8"/>
      <c r="B70" s="30"/>
      <c r="C70" s="56" t="s">
        <v>30</v>
      </c>
      <c r="D70" s="54" t="s">
        <v>85</v>
      </c>
      <c r="E70" s="59" t="s">
        <v>139</v>
      </c>
      <c r="F70" s="77"/>
      <c r="G70" s="49">
        <v>524562.4</v>
      </c>
      <c r="H70" s="50">
        <f t="shared" si="0"/>
        <v>8769192.449999994</v>
      </c>
      <c r="I70" s="8"/>
      <c r="J70" s="8"/>
      <c r="K70" s="8"/>
      <c r="L70" s="8"/>
    </row>
    <row r="71" spans="1:12" s="3" customFormat="1" ht="57.75" customHeight="1">
      <c r="A71" s="8"/>
      <c r="B71" s="30"/>
      <c r="C71" s="56" t="s">
        <v>30</v>
      </c>
      <c r="D71" s="54" t="s">
        <v>86</v>
      </c>
      <c r="E71" s="59" t="s">
        <v>138</v>
      </c>
      <c r="F71" s="77"/>
      <c r="G71" s="49">
        <v>504185</v>
      </c>
      <c r="H71" s="50">
        <f t="shared" si="0"/>
        <v>8265007.449999994</v>
      </c>
      <c r="I71" s="8"/>
      <c r="J71" s="8"/>
      <c r="K71" s="8"/>
      <c r="L71" s="8"/>
    </row>
    <row r="72" spans="1:12" s="3" customFormat="1" ht="45.75" customHeight="1">
      <c r="A72" s="8"/>
      <c r="B72" s="30"/>
      <c r="C72" s="56" t="s">
        <v>30</v>
      </c>
      <c r="D72" s="54" t="s">
        <v>87</v>
      </c>
      <c r="E72" s="59" t="s">
        <v>137</v>
      </c>
      <c r="F72" s="77"/>
      <c r="G72" s="49">
        <v>550252.85</v>
      </c>
      <c r="H72" s="50">
        <f t="shared" si="0"/>
        <v>7714754.599999994</v>
      </c>
      <c r="I72" s="8"/>
      <c r="J72" s="8"/>
      <c r="K72" s="8"/>
      <c r="L72" s="8"/>
    </row>
    <row r="73" spans="1:12" s="3" customFormat="1" ht="57.75" customHeight="1">
      <c r="A73" s="8"/>
      <c r="B73" s="30"/>
      <c r="C73" s="56" t="s">
        <v>30</v>
      </c>
      <c r="D73" s="54" t="s">
        <v>88</v>
      </c>
      <c r="E73" s="59" t="s">
        <v>136</v>
      </c>
      <c r="F73" s="77"/>
      <c r="G73" s="49">
        <v>695707.5</v>
      </c>
      <c r="H73" s="50">
        <f t="shared" si="0"/>
        <v>7019047.099999994</v>
      </c>
      <c r="I73" s="8"/>
      <c r="J73" s="8"/>
      <c r="K73" s="8"/>
      <c r="L73" s="8"/>
    </row>
    <row r="74" spans="1:12" s="3" customFormat="1" ht="55.5" customHeight="1">
      <c r="A74" s="8"/>
      <c r="B74" s="30"/>
      <c r="C74" s="56" t="s">
        <v>30</v>
      </c>
      <c r="D74" s="54" t="s">
        <v>89</v>
      </c>
      <c r="E74" s="59" t="s">
        <v>135</v>
      </c>
      <c r="F74" s="77"/>
      <c r="G74" s="49">
        <v>1233955.99</v>
      </c>
      <c r="H74" s="50">
        <f t="shared" si="0"/>
        <v>5785091.109999994</v>
      </c>
      <c r="I74" s="8"/>
      <c r="J74" s="8"/>
      <c r="K74" s="8"/>
      <c r="L74" s="8"/>
    </row>
    <row r="75" spans="1:12" s="3" customFormat="1" ht="54.75" customHeight="1">
      <c r="A75" s="8"/>
      <c r="B75" s="30"/>
      <c r="C75" s="56" t="s">
        <v>30</v>
      </c>
      <c r="D75" s="54" t="s">
        <v>90</v>
      </c>
      <c r="E75" s="59" t="s">
        <v>127</v>
      </c>
      <c r="F75" s="77"/>
      <c r="G75" s="49">
        <v>305614.1</v>
      </c>
      <c r="H75" s="50">
        <f t="shared" si="0"/>
        <v>5479477.009999994</v>
      </c>
      <c r="I75" s="8"/>
      <c r="J75" s="8"/>
      <c r="K75" s="8"/>
      <c r="L75" s="8"/>
    </row>
    <row r="76" spans="1:12" s="3" customFormat="1" ht="56.25" customHeight="1">
      <c r="A76" s="8"/>
      <c r="B76" s="30"/>
      <c r="C76" s="56" t="s">
        <v>30</v>
      </c>
      <c r="D76" s="54" t="s">
        <v>91</v>
      </c>
      <c r="E76" s="59" t="s">
        <v>134</v>
      </c>
      <c r="F76" s="77"/>
      <c r="G76" s="49">
        <v>325080</v>
      </c>
      <c r="H76" s="50">
        <f t="shared" si="0"/>
        <v>5154397.009999994</v>
      </c>
      <c r="I76" s="8"/>
      <c r="J76" s="8"/>
      <c r="K76" s="8"/>
      <c r="L76" s="8"/>
    </row>
    <row r="77" spans="1:12" s="3" customFormat="1" ht="67.5" customHeight="1">
      <c r="A77" s="8"/>
      <c r="B77" s="30"/>
      <c r="C77" s="56" t="s">
        <v>30</v>
      </c>
      <c r="D77" s="54" t="s">
        <v>92</v>
      </c>
      <c r="E77" s="59" t="s">
        <v>133</v>
      </c>
      <c r="F77" s="81"/>
      <c r="G77" s="49">
        <v>533662.5</v>
      </c>
      <c r="H77" s="50">
        <f t="shared" si="0"/>
        <v>4620734.509999994</v>
      </c>
      <c r="I77" s="8"/>
      <c r="J77" s="8"/>
      <c r="K77" s="8"/>
      <c r="L77" s="8"/>
    </row>
    <row r="78" spans="1:12" s="3" customFormat="1" ht="57" customHeight="1">
      <c r="A78" s="8"/>
      <c r="B78" s="30"/>
      <c r="C78" s="56" t="s">
        <v>30</v>
      </c>
      <c r="D78" s="54" t="s">
        <v>93</v>
      </c>
      <c r="E78" s="59" t="s">
        <v>132</v>
      </c>
      <c r="F78" s="81"/>
      <c r="G78" s="49">
        <v>1058141</v>
      </c>
      <c r="H78" s="50">
        <f t="shared" si="0"/>
        <v>3562593.509999994</v>
      </c>
      <c r="I78" s="8"/>
      <c r="J78" s="8"/>
      <c r="K78" s="8"/>
      <c r="L78" s="8"/>
    </row>
    <row r="79" spans="1:12" s="3" customFormat="1" ht="61.5" customHeight="1">
      <c r="A79" s="8"/>
      <c r="B79" s="30"/>
      <c r="C79" s="56" t="s">
        <v>30</v>
      </c>
      <c r="D79" s="54" t="s">
        <v>94</v>
      </c>
      <c r="E79" s="59" t="s">
        <v>131</v>
      </c>
      <c r="F79" s="81"/>
      <c r="G79" s="49">
        <v>1028500</v>
      </c>
      <c r="H79" s="50">
        <f t="shared" si="0"/>
        <v>2534093.509999994</v>
      </c>
      <c r="I79" s="8"/>
      <c r="J79" s="8"/>
      <c r="K79" s="8"/>
      <c r="L79" s="8"/>
    </row>
    <row r="80" spans="1:12" s="3" customFormat="1" ht="48.75" customHeight="1">
      <c r="A80" s="8"/>
      <c r="B80" s="30"/>
      <c r="C80" s="56" t="s">
        <v>31</v>
      </c>
      <c r="D80" s="54" t="s">
        <v>95</v>
      </c>
      <c r="E80" s="59" t="s">
        <v>130</v>
      </c>
      <c r="F80" s="81"/>
      <c r="G80" s="49">
        <v>47010.52</v>
      </c>
      <c r="H80" s="50">
        <f t="shared" si="0"/>
        <v>2487082.989999994</v>
      </c>
      <c r="I80" s="8"/>
      <c r="J80" s="8"/>
      <c r="K80" s="8"/>
      <c r="L80" s="8"/>
    </row>
    <row r="81" spans="1:12" s="3" customFormat="1" ht="57.75" customHeight="1">
      <c r="A81" s="8"/>
      <c r="B81" s="30"/>
      <c r="C81" s="56" t="s">
        <v>32</v>
      </c>
      <c r="D81" s="54" t="s">
        <v>96</v>
      </c>
      <c r="E81" s="59" t="s">
        <v>129</v>
      </c>
      <c r="F81" s="81"/>
      <c r="G81" s="49">
        <v>269655.86</v>
      </c>
      <c r="H81" s="50">
        <f t="shared" si="0"/>
        <v>2217427.1299999943</v>
      </c>
      <c r="I81" s="8"/>
      <c r="J81" s="8"/>
      <c r="K81" s="8"/>
      <c r="L81" s="8"/>
    </row>
    <row r="82" spans="1:12" s="3" customFormat="1" ht="30" customHeight="1">
      <c r="A82" s="8"/>
      <c r="B82" s="30"/>
      <c r="C82" s="56" t="s">
        <v>33</v>
      </c>
      <c r="D82" s="55" t="s">
        <v>25</v>
      </c>
      <c r="E82" s="52" t="s">
        <v>26</v>
      </c>
      <c r="F82" s="51"/>
      <c r="G82" s="49">
        <v>97315.27</v>
      </c>
      <c r="H82" s="50">
        <f>H81+F82-G82</f>
        <v>2120111.8599999943</v>
      </c>
      <c r="I82" s="8"/>
      <c r="J82" s="8"/>
      <c r="K82" s="8"/>
      <c r="L82" s="8"/>
    </row>
    <row r="83" spans="1:12" s="3" customFormat="1" ht="27.75" customHeight="1">
      <c r="A83" s="8"/>
      <c r="B83" s="30"/>
      <c r="C83" s="56" t="s">
        <v>33</v>
      </c>
      <c r="D83" s="55" t="s">
        <v>25</v>
      </c>
      <c r="E83" s="52" t="s">
        <v>27</v>
      </c>
      <c r="F83" s="51"/>
      <c r="G83" s="49">
        <v>1659</v>
      </c>
      <c r="H83" s="50">
        <f>H82+F83-G83</f>
        <v>2118452.8599999943</v>
      </c>
      <c r="I83" s="8"/>
      <c r="J83" s="8"/>
      <c r="K83" s="8"/>
      <c r="L83" s="8"/>
    </row>
    <row r="84" spans="1:12" s="3" customFormat="1" ht="22.5" customHeight="1">
      <c r="A84" s="8"/>
      <c r="B84" s="30"/>
      <c r="C84" s="56" t="s">
        <v>33</v>
      </c>
      <c r="D84" s="55" t="s">
        <v>25</v>
      </c>
      <c r="E84" s="53" t="s">
        <v>128</v>
      </c>
      <c r="F84" s="82"/>
      <c r="G84" s="49">
        <v>175</v>
      </c>
      <c r="H84" s="50">
        <f>H83+F84-G84</f>
        <v>2118277.8599999943</v>
      </c>
      <c r="I84" s="8"/>
      <c r="J84" s="8"/>
      <c r="K84" s="8"/>
      <c r="L84" s="8"/>
    </row>
    <row r="85" spans="2:8" s="11" customFormat="1" ht="13.5" customHeight="1" thickBot="1">
      <c r="B85" s="36"/>
      <c r="C85" s="37"/>
      <c r="D85" s="37"/>
      <c r="E85" s="38"/>
      <c r="F85" s="39"/>
      <c r="G85" s="31"/>
      <c r="H85" s="40">
        <v>0</v>
      </c>
    </row>
    <row r="86" spans="2:8" s="8" customFormat="1" ht="21.75" customHeight="1" thickBot="1">
      <c r="B86" s="32"/>
      <c r="C86" s="33"/>
      <c r="D86" s="33"/>
      <c r="E86" s="34" t="s">
        <v>9</v>
      </c>
      <c r="F86" s="33">
        <f>SUM(F16:F85)</f>
        <v>33181350.33</v>
      </c>
      <c r="G86" s="33">
        <f>SUM(G16:G85)</f>
        <v>64763756.750000015</v>
      </c>
      <c r="H86" s="35">
        <f>H14+F86-G86</f>
        <v>2118277.8599999845</v>
      </c>
    </row>
    <row r="87" spans="2:94" ht="24" customHeight="1">
      <c r="B87" s="5"/>
      <c r="C87" s="5"/>
      <c r="D87" s="5"/>
      <c r="E87" s="5"/>
      <c r="F87" s="9"/>
      <c r="G87" s="9"/>
      <c r="H87" s="22"/>
      <c r="I87" s="15"/>
      <c r="J87" s="15"/>
      <c r="K87" s="15"/>
      <c r="L87" s="15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</row>
    <row r="88" spans="2:8" ht="24" customHeight="1">
      <c r="B88" s="7"/>
      <c r="C88" s="6"/>
      <c r="D88" s="3"/>
      <c r="E88" s="3"/>
      <c r="F88" s="4"/>
      <c r="G88" s="4"/>
      <c r="H88" s="23"/>
    </row>
    <row r="89" spans="2:8" ht="24" customHeight="1">
      <c r="B89" s="62" t="s">
        <v>16</v>
      </c>
      <c r="C89" s="62"/>
      <c r="D89" s="62"/>
      <c r="E89" s="10"/>
      <c r="F89" s="62" t="s">
        <v>17</v>
      </c>
      <c r="G89" s="62"/>
      <c r="H89" s="62"/>
    </row>
    <row r="90" spans="2:8" ht="24" customHeight="1">
      <c r="B90" s="60" t="s">
        <v>11</v>
      </c>
      <c r="C90" s="60"/>
      <c r="D90" s="60"/>
      <c r="E90" s="41"/>
      <c r="F90" s="61" t="s">
        <v>12</v>
      </c>
      <c r="G90" s="61"/>
      <c r="H90" s="61"/>
    </row>
    <row r="91" spans="2:8" ht="24" customHeight="1">
      <c r="B91" s="63" t="s">
        <v>21</v>
      </c>
      <c r="C91" s="63"/>
      <c r="D91" s="63"/>
      <c r="E91" s="42"/>
      <c r="F91" s="64" t="s">
        <v>22</v>
      </c>
      <c r="G91" s="64"/>
      <c r="H91" s="64"/>
    </row>
    <row r="92" spans="2:8" ht="24" customHeight="1">
      <c r="B92" s="60" t="s">
        <v>18</v>
      </c>
      <c r="C92" s="60"/>
      <c r="D92" s="60"/>
      <c r="E92" s="41"/>
      <c r="F92" s="61" t="s">
        <v>13</v>
      </c>
      <c r="G92" s="61"/>
      <c r="H92" s="61"/>
    </row>
    <row r="93" spans="2:8" ht="24" customHeight="1">
      <c r="B93" s="48"/>
      <c r="C93" s="48"/>
      <c r="D93" s="48"/>
      <c r="E93" s="41"/>
      <c r="F93" s="41"/>
      <c r="G93" s="41"/>
      <c r="H93" s="43"/>
    </row>
    <row r="94" spans="2:8" ht="24" customHeight="1">
      <c r="B94" s="75" t="s">
        <v>14</v>
      </c>
      <c r="C94" s="76"/>
      <c r="D94" s="76"/>
      <c r="E94" s="76"/>
      <c r="F94" s="76"/>
      <c r="G94" s="76"/>
      <c r="H94" s="76"/>
    </row>
    <row r="95" spans="2:8" ht="24" customHeight="1">
      <c r="B95" s="61" t="s">
        <v>15</v>
      </c>
      <c r="C95" s="61"/>
      <c r="D95" s="61"/>
      <c r="E95" s="61"/>
      <c r="F95" s="61"/>
      <c r="G95" s="61"/>
      <c r="H95" s="61"/>
    </row>
    <row r="96" spans="2:8" ht="24" customHeight="1">
      <c r="B96" s="64" t="s">
        <v>19</v>
      </c>
      <c r="C96" s="64"/>
      <c r="D96" s="64"/>
      <c r="E96" s="64"/>
      <c r="F96" s="64"/>
      <c r="G96" s="64"/>
      <c r="H96" s="64"/>
    </row>
    <row r="97" spans="2:8" ht="24" customHeight="1">
      <c r="B97" s="61" t="s">
        <v>20</v>
      </c>
      <c r="C97" s="61"/>
      <c r="D97" s="61"/>
      <c r="E97" s="61"/>
      <c r="F97" s="61"/>
      <c r="G97" s="61"/>
      <c r="H97" s="61"/>
    </row>
    <row r="98" spans="2:8" ht="24" customHeight="1">
      <c r="B98" s="74"/>
      <c r="C98" s="74"/>
      <c r="D98" s="74"/>
      <c r="E98" s="74"/>
      <c r="F98" s="74"/>
      <c r="G98" s="74"/>
      <c r="H98" s="74"/>
    </row>
    <row r="99" spans="2:8" ht="20.25">
      <c r="B99" s="74"/>
      <c r="C99" s="74"/>
      <c r="D99" s="74"/>
      <c r="E99" s="74"/>
      <c r="F99" s="74"/>
      <c r="G99" s="74"/>
      <c r="H99" s="74"/>
    </row>
    <row r="100" spans="2:8" ht="12.75">
      <c r="B100" s="10"/>
      <c r="C100" s="10"/>
      <c r="D100" s="10"/>
      <c r="E100" s="10"/>
      <c r="F100" s="10"/>
      <c r="G100" s="10"/>
      <c r="H100" s="24"/>
    </row>
    <row r="101" spans="2:8" ht="12.75">
      <c r="B101" s="10"/>
      <c r="C101" s="10"/>
      <c r="D101" s="10"/>
      <c r="E101" s="10"/>
      <c r="F101" s="10"/>
      <c r="G101" s="10"/>
      <c r="H101" s="24"/>
    </row>
    <row r="102" spans="2:8" ht="12.75">
      <c r="B102" s="10"/>
      <c r="C102" s="10"/>
      <c r="D102" s="10"/>
      <c r="E102" s="10"/>
      <c r="F102" s="10"/>
      <c r="G102" s="10"/>
      <c r="H102" s="24"/>
    </row>
    <row r="103" spans="2:8" ht="12.75">
      <c r="B103" s="10"/>
      <c r="C103" s="10"/>
      <c r="D103" s="10"/>
      <c r="E103" s="10"/>
      <c r="F103" s="10"/>
      <c r="G103" s="10"/>
      <c r="H103" s="24"/>
    </row>
    <row r="104" spans="2:8" ht="12.75">
      <c r="B104" s="10"/>
      <c r="C104" s="10"/>
      <c r="D104" s="10"/>
      <c r="E104" s="10"/>
      <c r="F104" s="10"/>
      <c r="G104" s="10"/>
      <c r="H104" s="24"/>
    </row>
    <row r="105" spans="2:8" ht="12.75">
      <c r="B105" s="10"/>
      <c r="C105" s="10"/>
      <c r="D105" s="10"/>
      <c r="E105" s="10"/>
      <c r="F105" s="10"/>
      <c r="G105" s="10"/>
      <c r="H105" s="24"/>
    </row>
    <row r="106" spans="2:8" ht="12.75">
      <c r="B106" s="10"/>
      <c r="C106" s="10"/>
      <c r="D106" s="10"/>
      <c r="E106" s="10"/>
      <c r="F106" s="10"/>
      <c r="G106" s="10"/>
      <c r="H106" s="24"/>
    </row>
    <row r="107" spans="2:8" ht="12.75">
      <c r="B107" s="10"/>
      <c r="C107" s="10"/>
      <c r="D107" s="10"/>
      <c r="E107" s="10"/>
      <c r="F107" s="10"/>
      <c r="G107" s="10"/>
      <c r="H107" s="24"/>
    </row>
    <row r="108" spans="2:8" ht="12.75">
      <c r="B108" s="10"/>
      <c r="C108" s="10"/>
      <c r="D108" s="10"/>
      <c r="E108" s="10"/>
      <c r="F108" s="10"/>
      <c r="G108" s="10"/>
      <c r="H108" s="24"/>
    </row>
    <row r="109" spans="2:8" ht="12.75">
      <c r="B109" s="10"/>
      <c r="C109" s="10"/>
      <c r="D109" s="10"/>
      <c r="E109" s="10"/>
      <c r="F109" s="10"/>
      <c r="G109" s="10"/>
      <c r="H109" s="24"/>
    </row>
    <row r="110" spans="2:8" ht="12.75">
      <c r="B110" s="10"/>
      <c r="C110" s="10"/>
      <c r="D110" s="10"/>
      <c r="E110" s="10"/>
      <c r="F110" s="10"/>
      <c r="G110" s="10"/>
      <c r="H110" s="24"/>
    </row>
    <row r="111" spans="2:8" ht="12.75">
      <c r="B111" s="10"/>
      <c r="C111" s="10"/>
      <c r="D111" s="10"/>
      <c r="E111" s="10"/>
      <c r="F111" s="10"/>
      <c r="G111" s="10"/>
      <c r="H111" s="24"/>
    </row>
    <row r="130" ht="13.5" thickBot="1"/>
    <row r="131" ht="15">
      <c r="B131" s="2"/>
    </row>
  </sheetData>
  <sheetProtection/>
  <mergeCells count="22">
    <mergeCell ref="B98:H98"/>
    <mergeCell ref="B99:H99"/>
    <mergeCell ref="B94:H94"/>
    <mergeCell ref="B95:H95"/>
    <mergeCell ref="B96:H96"/>
    <mergeCell ref="B97:H97"/>
    <mergeCell ref="B6:H6"/>
    <mergeCell ref="B9:H9"/>
    <mergeCell ref="B11:H11"/>
    <mergeCell ref="B13:B15"/>
    <mergeCell ref="C13:E13"/>
    <mergeCell ref="F13:H13"/>
    <mergeCell ref="C14:D14"/>
    <mergeCell ref="F14:G14"/>
    <mergeCell ref="B92:D92"/>
    <mergeCell ref="F92:H92"/>
    <mergeCell ref="B89:D89"/>
    <mergeCell ref="F89:H89"/>
    <mergeCell ref="B90:D90"/>
    <mergeCell ref="F90:H90"/>
    <mergeCell ref="B91:D91"/>
    <mergeCell ref="F91:H91"/>
  </mergeCells>
  <printOptions horizontalCentered="1"/>
  <pageMargins left="0.7" right="0.7" top="0.75" bottom="0.58" header="0.3" footer="0.3"/>
  <pageSetup fitToWidth="0" horizontalDpi="600" verticalDpi="600" orientation="portrait" scale="54" r:id="rId2"/>
  <rowBreaks count="2" manualBreakCount="2">
    <brk id="97" max="255" man="1"/>
    <brk id="98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2023-06-12T13:52:03Z</cp:lastPrinted>
  <dcterms:created xsi:type="dcterms:W3CDTF">2006-07-11T17:39:34Z</dcterms:created>
  <dcterms:modified xsi:type="dcterms:W3CDTF">2023-06-12T13:53:15Z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