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<sst xmlns="http://schemas.openxmlformats.org/spreadsheetml/2006/main" count="135" uniqueCount="106">
  <si>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</si>
  <si>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</si>
  <si>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</si>
  <si>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</si>
  <si>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</si>
  <si>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</si>
  <si>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</si>
  <si>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</si>
  <si>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</si>
  <si>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</si>
  <si>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</si>
  <si>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</si>
  <si>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</si>
  <si>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</si>
  <si>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</si>
  <si>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</si>
  <si>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</si>
  <si>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</si>
  <si>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</si>
  <si>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</si>
  <si>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</si>
  <si>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</si>
  <si>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</si>
  <si>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</si>
  <si>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</si>
  <si>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TR-10101010</t>
  </si>
  <si>
    <t>N/D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</si>
  <si>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</si>
  <si>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TRANSFERENCIAS AL EXTERIOR.</t>
    </r>
  </si>
  <si>
    <t>Del 1ero al 31 de Mayo 2023</t>
  </si>
  <si>
    <t>15/5/2023</t>
  </si>
  <si>
    <t>16/5/2023</t>
  </si>
  <si>
    <t>17/5/2023</t>
  </si>
  <si>
    <t>18/5/2023</t>
  </si>
  <si>
    <t>19/5/2023</t>
  </si>
  <si>
    <t>22/5/2023</t>
  </si>
  <si>
    <t>23/5/2023</t>
  </si>
  <si>
    <t>24/5/2023</t>
  </si>
  <si>
    <t>25/5/2023</t>
  </si>
  <si>
    <t>26/5/2023</t>
  </si>
  <si>
    <t>31/05/2023</t>
  </si>
  <si>
    <t>CK-25312</t>
  </si>
  <si>
    <t>CK-25313</t>
  </si>
  <si>
    <t>CK-25314</t>
  </si>
  <si>
    <t>CK-25315</t>
  </si>
  <si>
    <t>CI-1530</t>
  </si>
  <si>
    <t>CK-25316</t>
  </si>
  <si>
    <t>CK-25317</t>
  </si>
  <si>
    <t>CK-25318</t>
  </si>
  <si>
    <t>CK-25319</t>
  </si>
  <si>
    <t>CK-25320</t>
  </si>
  <si>
    <t>CK-25321</t>
  </si>
  <si>
    <t>CK-25322</t>
  </si>
  <si>
    <t>CI-1533</t>
  </si>
  <si>
    <t>CI-1536</t>
  </si>
  <si>
    <t>CK-25323</t>
  </si>
  <si>
    <t>CK-25324</t>
  </si>
  <si>
    <t>CI-1532</t>
  </si>
  <si>
    <t>CI-1534</t>
  </si>
  <si>
    <t>CI-1535</t>
  </si>
  <si>
    <t>CK-25325</t>
  </si>
  <si>
    <t>CK-25326</t>
  </si>
  <si>
    <t>CK-25327</t>
  </si>
  <si>
    <t>CK-25328</t>
  </si>
  <si>
    <t>CK-25329</t>
  </si>
  <si>
    <t>CK-25330</t>
  </si>
  <si>
    <t>CI-1537</t>
  </si>
  <si>
    <t>CI-1538</t>
  </si>
  <si>
    <t>CI-1539</t>
  </si>
  <si>
    <t>CK-25331</t>
  </si>
  <si>
    <t>CK-25332</t>
  </si>
  <si>
    <r>
      <rPr>
        <b/>
        <sz val="8"/>
        <color indexed="8"/>
        <rFont val="Segoe UI"/>
        <family val="2"/>
      </rPr>
      <t>RAMSES  ALFREDO MARTINEZ DURAN</t>
    </r>
    <r>
      <rPr>
        <sz val="8"/>
        <color indexed="8"/>
        <rFont val="Segoe UI"/>
        <family val="2"/>
      </rPr>
      <t>, PAGO REPOSICION DE CAJA CHICA DEL RECIBO NO. 367649-367689, PERTENECIENTE A LA DIRECCION ADMINISTRATIVA DE ESTE MESCYT,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</si>
  <si>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8VA. CUOTA, POR DEVOLUCIÓN DE LA BECARIA SUSAN PRICILIA GARCIA FIGUEROA. </t>
    </r>
  </si>
  <si>
    <t>CHEQUE NULO</t>
  </si>
  <si>
    <r>
      <rPr>
        <b/>
        <sz val="8"/>
        <color indexed="8"/>
        <rFont val="Segoe UI"/>
        <family val="2"/>
      </rPr>
      <t>ROSA MARIA LOPEZ ALMANZAR</t>
    </r>
    <r>
      <rPr>
        <sz val="8"/>
        <color indexed="8"/>
        <rFont val="Segoe UI"/>
        <family val="2"/>
      </rPr>
      <t>, AYUDA ECONÓMICA POR ESTE MINISTERIO, PARA CUBRIR GASTOS FUNERARIOS POR FALLECIMIENTO DE LA SEÑORA ROSA MARIA DEL C. DE J. ALMANZAR RODRIGUEZ (MADRE), OFICIO RRHH/0335/2023 D/F 04/05/2023</t>
    </r>
  </si>
  <si>
    <r>
      <rPr>
        <b/>
        <sz val="8"/>
        <color indexed="8"/>
        <rFont val="Segoe UI"/>
        <family val="2"/>
      </rPr>
      <t>NATIONAL STUDENT CLEARINGHOUSE</t>
    </r>
    <r>
      <rPr>
        <sz val="8"/>
        <color indexed="8"/>
        <rFont val="Segoe UI"/>
        <family val="2"/>
      </rPr>
      <t>, PAGO FACTURA NO. IN23030312, D/F 31/03/2023, POR SERVICIOS PRESTADOS EN EL PROCESO DE VERIFICACIÓN DE ESTUDIOS, REALIZADOS A LOS ESTUDIANTES EN LOS EE.UU. CORRESPONDIENTE AL MES DE MARZO DEL 2023</t>
    </r>
  </si>
  <si>
    <r>
      <rPr>
        <b/>
        <sz val="8"/>
        <color indexed="8"/>
        <rFont val="Segoe UI"/>
        <family val="2"/>
      </rPr>
      <t>CAASD</t>
    </r>
    <r>
      <rPr>
        <sz val="8"/>
        <color indexed="8"/>
        <rFont val="Segoe UI"/>
        <family val="2"/>
      </rPr>
      <t>, PAGO FACTURAS NCF B1500116500 Y NCF B1500116479, D/F 03/05/2023, POR CONCEPTO CONSUMO DE AGUA POTABLE Y AGUA POR BOMBA SUMERGIBLE DE ESTE MINISTERIO, CORRESPONDIENTE AL MES DE MAYO 2023</t>
    </r>
  </si>
  <si>
    <r>
      <rPr>
        <b/>
        <sz val="8"/>
        <color indexed="8"/>
        <rFont val="Segoe UI"/>
        <family val="2"/>
      </rPr>
      <t>ARCHIVO GENERAL DE LA NACION (AGN)</t>
    </r>
    <r>
      <rPr>
        <sz val="8"/>
        <color indexed="8"/>
        <rFont val="Segoe UI"/>
        <family val="2"/>
      </rPr>
      <t>, COLABORACION PARA AUSPICIO DE PUBLICIDAD POR ESTE MINISTERIO, PARA PARTICIPAR EN EL ''VII ENCUENTRO NACIONAL DE ARCHIVOS EN OCTUBRE 2023, CON EL TEMA: EJE DEL SISTEMA DE ARCHIVOS,  SEGUN CONVENIO, COMUNICACION AGN-404-22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</si>
  <si>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EVALUACION PLAN ESTUDIANTIL MESTRIA EN LITIGACIN ESTRATEGICA.(UNEFA) </t>
    </r>
  </si>
  <si>
    <r>
      <rPr>
        <b/>
        <sz val="8"/>
        <color indexed="8"/>
        <rFont val="Segoe UI"/>
        <family val="2"/>
      </rPr>
      <t>JUAN BAUTISTA ABREU VALERIO,</t>
    </r>
    <r>
      <rPr>
        <sz val="8"/>
        <color indexed="8"/>
        <rFont val="Segoe UI"/>
        <family val="2"/>
      </rPr>
      <t xml:space="preserve"> AUTORIZACION DE INCREMENTO DE FONDO DE MENUDEO QUE MANEJA EL DEPARTAMENTO DE TESORERIA, PARA INCREMENTACION DEL FONDO FIJO DE CAMBO.</t>
    </r>
  </si>
  <si>
    <r>
      <rPr>
        <b/>
        <sz val="8"/>
        <color indexed="8"/>
        <rFont val="Segoe UI"/>
        <family val="2"/>
      </rPr>
      <t>EDITORA LISTIN DIARIO</t>
    </r>
    <r>
      <rPr>
        <sz val="8"/>
        <color indexed="8"/>
        <rFont val="Segoe UI"/>
        <family val="2"/>
      </rPr>
      <t>, PAGO FACTURA NCF B1500008323 (FT-02024922), D/F 02/05/2023, POR RENOVACION DE SERVICIOS DE PUBLICIDAD (PERIODICO), CORRESPONDIENTE AL PERIODO ANUAL DEL 10/06/2023 HASTA 09/06/2024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</si>
  <si>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CUOTA, POR DEVOLUCIÓN DE LA BECARIA LUDY ARMANDO. 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</si>
  <si>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DE RETENCIONES REALIZADAS A PROVEEDORES Y PERSONAS FISICAS, CORRESPONDIENTES AL MES DE DICIEMBRE 2022, DE LA CUENTA DE RECURSOS DIRECTOS NO. 010-391647-4</t>
    </r>
  </si>
  <si>
    <r>
      <rPr>
        <b/>
        <sz val="8"/>
        <color indexed="8"/>
        <rFont val="Segoe UI"/>
        <family val="2"/>
      </rPr>
      <t xml:space="preserve">AYUNTAMIENTO DEL DISTRITO NACIONAL, </t>
    </r>
    <r>
      <rPr>
        <sz val="8"/>
        <color indexed="8"/>
        <rFont val="Segoe UI"/>
        <family val="2"/>
      </rPr>
      <t>PAGO FACT. NO.  NCF B1500042601 D/F 05/05/2023, Y NCF B1500042513 D/F 02/05/2023 CORRESP. A LA RECOGIDA DE  BASURA DE SANTO DOMINGO,  DE ESTE MESCYT, DURANTE EL MES DE MAYO 2023,</t>
    </r>
  </si>
  <si>
    <r>
      <rPr>
        <b/>
        <sz val="8"/>
        <color indexed="8"/>
        <rFont val="Segoe UI"/>
        <family val="2"/>
      </rPr>
      <t>COLECTOR CONTRIBUCIONES A LA TESORERIA SEGURIDAD SOCIAL,</t>
    </r>
    <r>
      <rPr>
        <sz val="8"/>
        <color indexed="8"/>
        <rFont val="Segoe UI"/>
        <family val="2"/>
      </rPr>
      <t xml:space="preserve"> PAGO POR RECARGOS GENERADOS DE LOS APORTES A LA  SFS, SEGURIDAD SOCIAL Y RIESGO LABORAL, POR CONCEPTO DE PAGO A LAS   NÓMINA DEL PERSONAL DE CARACTER EVENTUAL Y NOMINA ADICIONAL DEL PERSONAL TEMPORAL DOCENTES DEL PROGRAMA DE INGLES, CORRESPONDIENTE AL MES DE MARZO  2023</t>
    </r>
  </si>
  <si>
    <r>
      <rPr>
        <b/>
        <sz val="8"/>
        <color indexed="8"/>
        <rFont val="Segoe UI"/>
        <family val="2"/>
      </rPr>
      <t>COOPESEEECYT,</t>
    </r>
    <r>
      <rPr>
        <sz val="8"/>
        <color indexed="8"/>
        <rFont val="Segoe UI"/>
        <family val="2"/>
      </rPr>
      <t xml:space="preserve"> APORTE ECONÓMICA POR ESTE MINISTERIO, CORRESPONDIENTE AL PAGO DE LA CUOTA 2/4, DEL CONVENIO DEL 31 DE MARZO 2023, PARA LA COOPERACION DE LAS ACTIVIDADES DEPORTIVAS Y CULTURALES PARA EL EQUIPO DE SOFTBALL DE ESTE MINISTERIO, SEGUN CONTRATO VIGENTE DEL 2023</t>
    </r>
  </si>
  <si>
    <r>
      <rPr>
        <b/>
        <sz val="8"/>
        <color indexed="8"/>
        <rFont val="Segoe UI"/>
        <family val="2"/>
      </rPr>
      <t>DISLAINY  SANTIAGO ROSARIO</t>
    </r>
    <r>
      <rPr>
        <sz val="8"/>
        <color indexed="8"/>
        <rFont val="Segoe UI"/>
        <family val="2"/>
      </rPr>
      <t>, PAGO FACTURA NCF B1100000541, D/F 17/05/2023, POR SERVICIOS PROFESIONALES COMO MAESTRA DE CEREMONIA, EN EL ACTO INAUGURAL DEL ''4TO. TALLER DEPORTE PARA TODOS", DEL VICEMINISTERIO DE EXTENSION, ACELEBRARSE EL JUEVES 18/05/2023, EN ESTE MINISTERIO</t>
    </r>
  </si>
  <si>
    <r>
      <rPr>
        <b/>
        <sz val="8"/>
        <color indexed="8"/>
        <rFont val="Segoe UI"/>
        <family val="2"/>
      </rPr>
      <t>CONSORCIO DE TARJETAS DOMINICANA, SA.,</t>
    </r>
    <r>
      <rPr>
        <sz val="8"/>
        <color indexed="8"/>
        <rFont val="Segoe UI"/>
        <family val="2"/>
      </rPr>
      <t xml:space="preserve"> PAGO FACTURA NCF B1500007544, D/F 09/05/2023, POR CONCEPTO DE SERVICIO DE RECARGA PARA LA CUENTA NO. 221101 PASO RAPIDO-CARDNET DE ESTE MINISTERIO, CORRESPONDIENTE AL SISTEMA ELECTRONICO PARA PAGO DE PEAJES (PASO RAPIDO) DEL MINISTERIO DE OBRAS PUBLICAS Y COMUNICACIONES (MOPC)</t>
    </r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</si>
  <si>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FACTURA NOS. 202304725235 (NCF B1500353137), D/F 05/05/2023, POR ENERGIA ELECTRICA CONSUMIDA DURANTE EL MES DE 01/04/2023 A1 01/05/2023, EN EL CENTRO DE INGLES (CEFORMA) REGIONAL SANTIAGO DE ESTE MINISTERIO, SEGUN CONTRATO NO.: 8203396</t>
    </r>
  </si>
  <si>
    <r>
      <rPr>
        <b/>
        <sz val="8"/>
        <color indexed="8"/>
        <rFont val="Segoe UI"/>
        <family val="2"/>
      </rPr>
      <t>WANDA CLARIBEL MARTINEZ DE NUÑEZ</t>
    </r>
    <r>
      <rPr>
        <sz val="8"/>
        <color indexed="8"/>
        <rFont val="Segoe UI"/>
        <family val="2"/>
      </rPr>
      <t>, PAGO REEMBOLSO POR GASTOS INCURIDOS EN COMPRA DE CORTINAS MINI-BLIND, PARA REALIZAR ACTIVIDADES QUE INICIAN EN FECHA 9 DE MAYO DEL AÑO EN CURSO CON EL EQUIPO DE PLANIFICACION QUE LLEVA CABO ESTE MINISTERIO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</si>
  <si>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EVALUACION PLAN ESTUDIANTIL MESTRIA EN PSICOLOGIA DE LA ACTIVIDAD FISICA Y DEL DEPORTE. UNIVERSIDAD DE LA ROMANA (UNIROMANA)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</si>
  <si>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DE RETENCIONES REALIZADAS A PROVEEDORES Y PERSONAS FISICAS, CORRESPONDIENTES AL MES DE FEBRERO 2023, DE LA CUENTA DE RECURSOS DIRECTOS NO. 010-391647-4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</si>
  <si>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DE RETENCIONES REALIZADAS A PROVEEDORES Y PERSONAS FISICAS, CORRESPONDIENTES AL MES DE FEBRERO 2023, DE LA CUENTA DE RECURSOS DIRECTOS NO. 010-391647-4</t>
    </r>
  </si>
  <si>
    <r>
      <rPr>
        <b/>
        <sz val="8"/>
        <color indexed="8"/>
        <rFont val="Segoe UI"/>
        <family val="2"/>
      </rPr>
      <t>JOSE ANTONIO CANCEL,</t>
    </r>
    <r>
      <rPr>
        <sz val="8"/>
        <color indexed="8"/>
        <rFont val="Segoe UI"/>
        <family val="2"/>
      </rPr>
      <t xml:space="preserve"> PAGO REEMBOLSO POR GASTOS DE REPRESENTACIÓN EN OBSEQUIOS ENTREGADO POR EL VICEMINISTERIO ADMINISTRATIVO Y FINANCIERO A LA  SEÑORA: CONCHA BURGOS, RECTORA DE LA UDIMA, </t>
    </r>
  </si>
  <si>
    <r>
      <rPr>
        <b/>
        <sz val="8"/>
        <color indexed="8"/>
        <rFont val="Segoe UI"/>
        <family val="2"/>
      </rPr>
      <t>FRANKLIN GARCIA FERMIN</t>
    </r>
    <r>
      <rPr>
        <sz val="8"/>
        <color indexed="8"/>
        <rFont val="Segoe UI"/>
        <family val="2"/>
      </rPr>
      <t>, PAGO REEMBOLSO POR GASTOS DE REPRESENTACIÓN EN ODSEQUIO ENTREGADO POR EL DESPACHO A LA SEÑORA: CONCHA BURGOS, RECTORA DE LA UDIMA, Y CENA OFRECIDA AL SEÑOR: DANIEL DEL VALLE-INCLAN, DIRECTIVO DE LA UNIVERSIDAD CAMILO JOSE CELA, ESPAÑA, CORRESPONDIENTE AL DIA 26/04/2023, EN EL RESTAURANT FOOD INVEST,</t>
    </r>
  </si>
  <si>
    <r>
      <rPr>
        <b/>
        <sz val="8"/>
        <color indexed="8"/>
        <rFont val="Segoe UI"/>
        <family val="2"/>
      </rPr>
      <t>CORPORACION DEL ACUEDUCTO Y ALCANTARILLADO DE SANTIAGO</t>
    </r>
    <r>
      <rPr>
        <sz val="8"/>
        <color indexed="8"/>
        <rFont val="Segoe UI"/>
        <family val="2"/>
      </rPr>
      <t>, PAGO CONSUMO DE AGUA POTABLE  DE OFICINA DE SANTIAGO NCF B1500026746 D/F 02/05/2023, SEGUN CONTRATO 01057630,</t>
    </r>
  </si>
  <si>
    <r>
      <rPr>
        <b/>
        <sz val="8"/>
        <color indexed="8"/>
        <rFont val="Segoe UI"/>
        <family val="2"/>
      </rPr>
      <t xml:space="preserve">EDENORTE DOMINICANA, S.A., </t>
    </r>
    <r>
      <rPr>
        <sz val="8"/>
        <color indexed="8"/>
        <rFont val="Segoe UI"/>
        <family val="2"/>
      </rPr>
      <t>PAGO FACTURAS NOS. 202304945773 (NCF B1500355774), 202304945759 (NCF B1500355761) D/F 09/05/2023,  POR ENERGIA ELECTRICA CONSUMIDA DURANTE EL MES DE ABRIL, EN LA OFICINA REGIONAL NORTE DE ESTE MINISTERIO, SEGUN CONTRATO NO.: 6065983, 6842518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</si>
  <si>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EVALUACION PLAN ESTUDIOS ESPECIALIDA EN GESTION DE OPERACIONES DE EXPORTACION. CENTRO DE EXPORTACIONES E INVESIONES DE LA REP. DOM (CEI-RD)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</si>
  <si>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DE PROYECTO DE APERTURA DE EL INSTITUTO ESPECIALIZADO DE ESTUDIOS SUPERIORES. FACULTAD LATINOAMERICANA DE CIENCIAS SOCIALES (FLACSO)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</si>
  <si>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</si>
  <si>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SILFRA COMERCIAL, SRL, </t>
    </r>
    <r>
      <rPr>
        <sz val="8"/>
        <color indexed="8"/>
        <rFont val="Segoe UI"/>
        <family val="2"/>
      </rPr>
      <t>PAGO FACTURA NCF B1500000322, D/F 09/05/2023, POR SERVICIOS DE CAPACITACIÓN PARA DOS (02) COLABORADORES DE ESTE MINISTERIO DEL ÁREA DE ENFERMERÍA, LAS CUALES PARTICIPARAN EN EL “XVII CONGRESO NACIONAL Y IX INTERNACIONAL DE ENFERMERÍA CON EL TEMA: ENFERMERÍA BASE CENTRAL DEL DESARROLLO Y SOSTENIBILIDAD UNIVERSAL”, A CELEBRARSE EN EL HOTEL HARD ROCK, PUNTA CANA, LOS DÍAS DEL 11 AL 14 DE MAYO DEL 2023.</t>
    </r>
  </si>
  <si>
    <r>
      <rPr>
        <b/>
        <sz val="8"/>
        <color indexed="8"/>
        <rFont val="Segoe UI"/>
        <family val="2"/>
      </rPr>
      <t>SILFRA COMERCIAL, SRL</t>
    </r>
    <r>
      <rPr>
        <sz val="8"/>
        <color indexed="8"/>
        <rFont val="Segoe UI"/>
        <family val="2"/>
      </rPr>
      <t>, COLABORACION POR ESTE MINISTERIO, PARA CUATRO (4) PROFESIONALES EN EL ÁREA DE ENFERMERÍA DEL SECTOR SALUD, QUE PARTICIPARAN EN EL “XVII CONGRESO NACIONAL Y IX INTERNACIONAL DE ENFERMERÍA CON EL TEMA: ENFERMERÍA BASE CENTRAL DEL DESARROLLO Y SOSTENIBILIDAD UNIVERSAL”, A CELEBRARSE EN EL HOTEL HARD ROCK, PUNTA CANA, LOS DÍAS DEL 11 AL 14 DE MAYO DEL 2023.</t>
    </r>
  </si>
  <si>
    <r>
      <rPr>
        <b/>
        <sz val="8"/>
        <color indexed="8"/>
        <rFont val="Segoe UI"/>
        <family val="2"/>
      </rPr>
      <t>EDICIONES ARCOIRIS CULTURAL, EIRL</t>
    </r>
    <r>
      <rPr>
        <sz val="8"/>
        <color indexed="8"/>
        <rFont val="Segoe UI"/>
        <family val="2"/>
      </rPr>
      <t>, PAGO FACTURA NCF B1500000030, D/F 22/05/2023, POR CONCEPTO COMPRA DE VEINTICINCO (25) EJEMPLARES DEL LIBRO "EL PELEGRO HAITIANO", PARA SER DISTRIBUIDOS EN VARIAS INSTITUCIONES VINCULADAS AL SECTOR DE EDUCACION.</t>
    </r>
  </si>
  <si>
    <r>
      <rPr>
        <b/>
        <sz val="8"/>
        <color indexed="8"/>
        <rFont val="Segoe UI"/>
        <family val="2"/>
      </rPr>
      <t>JUAN BAUTISTA ABREU VALERIO</t>
    </r>
    <r>
      <rPr>
        <sz val="8"/>
        <color indexed="8"/>
        <rFont val="Segoe UI"/>
        <family val="2"/>
      </rPr>
      <t>, AYUDA ECONOMICA DE ESTE MINISTERIO,  PARA EL DEPARTAMENTO DE EXTENSION QUIEN  ESTARA AGASAJANDO A LAS MADRES DE NUESTRA INSTITUCION, EN UN ACTO DE CELEBRACION, EL DIA 25 DE MAYO 2023, EN EL CUAL RESULTARAN PREMIADAS  CON ALGUNOS DETALLES.</t>
    </r>
  </si>
  <si>
    <r>
      <rPr>
        <b/>
        <sz val="8"/>
        <color indexed="8"/>
        <rFont val="Segoe UI"/>
        <family val="2"/>
      </rPr>
      <t>JUAN BAUTISTA ABREU VALERIO</t>
    </r>
    <r>
      <rPr>
        <sz val="8"/>
        <color indexed="8"/>
        <rFont val="Segoe UI"/>
        <family val="2"/>
      </rPr>
      <t>, PAGO COMPLETIVO PARA LA  AYUDA ECONOMICA DE ESTE MINISTERIO, POR EL VICEMINISTERIO DE EXTENSION, QUIEN ESTARA AGASAJANDO A LAS MADRES DE ESTA INSTITUCION, EN EL ACTO DE CELEBRACION, EL DIA 25 DE MAYO 2023, QUIENES RESULTARAN PREMIADAS CON ALGUNOS DETALLES.</t>
    </r>
  </si>
  <si>
    <r>
      <rPr>
        <b/>
        <sz val="8"/>
        <color indexed="8"/>
        <rFont val="Segoe UI"/>
        <family val="2"/>
      </rPr>
      <t>ALEXANDER  COLLADO SANTOS</t>
    </r>
    <r>
      <rPr>
        <sz val="8"/>
        <color indexed="8"/>
        <rFont val="Segoe UI"/>
        <family val="2"/>
      </rPr>
      <t>, PAGO REPOSICION DE CAJA CHICA DEL RECIBO NO. 367690-367730, PERTENECIENTE A LA DIRECCION ADMINISTRATIVA DE ESTE MESCYT.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</si>
</sst>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i/>
      <sz val="15"/>
      <name val="Arial"/>
      <family val="2"/>
    </font>
    <font>
      <i/>
      <sz val="16"/>
      <name val="Arial"/>
      <family val="2"/>
    </font>
    <font>
      <b/>
      <i/>
      <sz val="15"/>
      <name val="Arial"/>
      <family val="2"/>
    </font>
    <font>
      <b/>
      <i/>
      <sz val="16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Segoe U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1" fillId="33" borderId="0" xfId="51" applyFont="1" applyFill="1" applyBorder="1" applyAlignment="1">
      <alignment vertical="center" wrapText="1"/>
    </xf>
    <xf numFmtId="202" fontId="8" fillId="0" borderId="0" xfId="0" applyNumberFormat="1" applyFont="1" applyBorder="1" applyAlignment="1">
      <alignment horizontal="right" vertical="center" wrapText="1" readingOrder="1"/>
    </xf>
    <xf numFmtId="43" fontId="9" fillId="0" borderId="10" xfId="49" applyNumberFormat="1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left" vertical="center"/>
    </xf>
    <xf numFmtId="4" fontId="1" fillId="33" borderId="16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43" fontId="0" fillId="33" borderId="17" xfId="0" applyNumberForma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justify" vertical="center" wrapText="1" readingOrder="1"/>
    </xf>
    <xf numFmtId="0" fontId="8" fillId="33" borderId="17" xfId="0" applyFont="1" applyFill="1" applyBorder="1" applyAlignment="1">
      <alignment horizontal="center" vertical="center" wrapText="1" readingOrder="1"/>
    </xf>
    <xf numFmtId="14" fontId="52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33" borderId="17" xfId="0" applyFill="1" applyBorder="1" applyAlignment="1" applyProtection="1">
      <alignment vertical="top" wrapText="1"/>
      <protection locked="0"/>
    </xf>
    <xf numFmtId="0" fontId="8" fillId="33" borderId="17" xfId="0" applyFont="1" applyFill="1" applyBorder="1" applyAlignment="1">
      <alignment horizontal="justify" vertical="justify" wrapText="1" readingOrder="1"/>
    </xf>
    <xf numFmtId="0" fontId="8" fillId="33" borderId="17" xfId="0" applyFont="1" applyFill="1" applyBorder="1" applyAlignment="1">
      <alignment horizontal="justify" vertical="justify" wrapText="1"/>
    </xf>
    <xf numFmtId="0" fontId="1" fillId="33" borderId="0" xfId="0" applyFont="1" applyFill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52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justify" vertical="center" wrapText="1" readingOrder="1"/>
      <protection locked="0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 applyProtection="1">
      <alignment horizontal="justify" vertical="justify" wrapText="1" readingOrder="1"/>
      <protection locked="0"/>
    </xf>
    <xf numFmtId="0" fontId="53" fillId="33" borderId="29" xfId="0" applyFont="1" applyFill="1" applyBorder="1" applyAlignment="1" applyProtection="1">
      <alignment horizontal="justify" vertical="center" wrapText="1" readingOrder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00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324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76"/>
  <sheetViews>
    <sheetView tabSelected="1" zoomScale="82" zoomScaleNormal="82" zoomScalePageLayoutView="0" workbookViewId="0" topLeftCell="A2">
      <selection activeCell="A2" sqref="A2:H73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28.8515625" style="1" customWidth="1"/>
    <col min="5" max="5" width="57.28125" style="1" customWidth="1"/>
    <col min="6" max="6" width="19.140625" style="10" bestFit="1" customWidth="1"/>
    <col min="7" max="7" width="21.7109375" style="10" customWidth="1"/>
    <col min="8" max="8" width="22.7109375" style="10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18"/>
      <c r="B1" s="18"/>
      <c r="C1" s="18"/>
      <c r="D1" s="18"/>
      <c r="E1" s="18"/>
      <c r="F1" s="19"/>
      <c r="G1" s="19"/>
      <c r="H1" s="19"/>
    </row>
    <row r="2" spans="1:8" s="6" customFormat="1" ht="12.75">
      <c r="A2" s="18"/>
      <c r="B2" s="18"/>
      <c r="C2" s="18"/>
      <c r="D2" s="18"/>
      <c r="E2" s="18"/>
      <c r="F2" s="19"/>
      <c r="G2" s="19"/>
      <c r="H2" s="19"/>
    </row>
    <row r="3" spans="1:8" s="6" customFormat="1" ht="12.75">
      <c r="A3" s="18"/>
      <c r="B3" s="18"/>
      <c r="C3" s="18"/>
      <c r="D3" s="20"/>
      <c r="E3" s="20"/>
      <c r="F3" s="19"/>
      <c r="G3" s="19"/>
      <c r="H3" s="19"/>
    </row>
    <row r="4" spans="1:8" s="6" customFormat="1" ht="12.75">
      <c r="A4" s="18"/>
      <c r="B4" s="18"/>
      <c r="C4" s="18"/>
      <c r="D4" s="18"/>
      <c r="E4" s="18"/>
      <c r="F4" s="19"/>
      <c r="G4" s="19"/>
      <c r="H4" s="19"/>
    </row>
    <row r="5" spans="1:8" s="6" customFormat="1" ht="22.5" customHeight="1">
      <c r="A5" s="18"/>
      <c r="B5" s="18"/>
      <c r="C5" s="18"/>
      <c r="D5" s="18"/>
      <c r="E5" s="18"/>
      <c r="F5" s="19"/>
      <c r="G5" s="19"/>
      <c r="H5" s="19"/>
    </row>
    <row r="6" spans="1:8" s="6" customFormat="1" ht="12.75">
      <c r="A6" s="18"/>
      <c r="B6" s="45"/>
      <c r="C6" s="45"/>
      <c r="D6" s="45"/>
      <c r="E6" s="45"/>
      <c r="F6" s="45"/>
      <c r="G6" s="45"/>
      <c r="H6" s="45"/>
    </row>
    <row r="7" spans="1:8" s="6" customFormat="1" ht="12.75">
      <c r="A7" s="18"/>
      <c r="B7" s="7"/>
      <c r="C7" s="7"/>
      <c r="D7" s="7"/>
      <c r="E7" s="7"/>
      <c r="F7" s="9"/>
      <c r="G7" s="9"/>
      <c r="H7" s="9"/>
    </row>
    <row r="8" spans="1:8" s="6" customFormat="1" ht="12.75">
      <c r="A8" s="18"/>
      <c r="B8" s="7"/>
      <c r="C8" s="7"/>
      <c r="D8" s="7"/>
      <c r="E8" s="7"/>
      <c r="F8" s="9"/>
      <c r="G8" s="9"/>
      <c r="H8" s="9"/>
    </row>
    <row r="9" spans="1:8" s="6" customFormat="1" ht="12.75">
      <c r="A9" s="18"/>
      <c r="B9" s="45"/>
      <c r="C9" s="45"/>
      <c r="D9" s="45"/>
      <c r="E9" s="45"/>
      <c r="F9" s="45"/>
      <c r="G9" s="45"/>
      <c r="H9" s="45"/>
    </row>
    <row r="10" spans="1:8" s="6" customFormat="1" ht="12.75">
      <c r="A10" s="18"/>
      <c r="B10" s="7"/>
      <c r="C10" s="7"/>
      <c r="D10" s="7"/>
      <c r="E10" s="7"/>
      <c r="F10" s="9"/>
      <c r="G10" s="9"/>
      <c r="H10" s="9"/>
    </row>
    <row r="11" spans="1:8" s="6" customFormat="1" ht="12.75">
      <c r="A11" s="18"/>
      <c r="B11" s="45" t="s">
        <v>3</v>
      </c>
      <c r="C11" s="45"/>
      <c r="D11" s="45"/>
      <c r="E11" s="45"/>
      <c r="F11" s="45"/>
      <c r="G11" s="45"/>
      <c r="H11" s="45"/>
    </row>
    <row r="12" spans="1:8" s="6" customFormat="1" ht="12.75">
      <c r="A12" s="18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18"/>
      <c r="B13" s="45" t="s">
        <v>29</v>
      </c>
      <c r="C13" s="45"/>
      <c r="D13" s="45"/>
      <c r="E13" s="45"/>
      <c r="F13" s="45"/>
      <c r="G13" s="45"/>
      <c r="H13" s="45"/>
    </row>
    <row r="14" spans="1:8" s="6" customFormat="1" ht="19.5" customHeight="1" thickBot="1">
      <c r="A14" s="18"/>
      <c r="B14" s="18"/>
      <c r="C14" s="18"/>
      <c r="D14" s="18"/>
      <c r="E14" s="18"/>
      <c r="F14" s="19"/>
      <c r="G14" s="19"/>
      <c r="H14" s="19"/>
    </row>
    <row r="15" spans="1:12" s="2" customFormat="1" ht="36.75" customHeight="1">
      <c r="A15" s="18"/>
      <c r="B15" s="46"/>
      <c r="C15" s="49" t="s">
        <v>4</v>
      </c>
      <c r="D15" s="50"/>
      <c r="E15" s="50"/>
      <c r="F15" s="50" t="s">
        <v>12</v>
      </c>
      <c r="G15" s="50"/>
      <c r="H15" s="51"/>
      <c r="I15" s="3"/>
      <c r="J15" s="3"/>
      <c r="K15" s="3"/>
      <c r="L15" s="3"/>
    </row>
    <row r="16" spans="1:12" s="2" customFormat="1" ht="37.5" customHeight="1">
      <c r="A16" s="18"/>
      <c r="B16" s="47"/>
      <c r="C16" s="52" t="s">
        <v>11</v>
      </c>
      <c r="D16" s="53"/>
      <c r="E16" s="21"/>
      <c r="F16" s="53" t="s">
        <v>8</v>
      </c>
      <c r="G16" s="53"/>
      <c r="H16" s="22">
        <v>1265801.68</v>
      </c>
      <c r="I16" s="3"/>
      <c r="J16" s="3"/>
      <c r="K16" s="3"/>
      <c r="L16" s="3"/>
    </row>
    <row r="17" spans="1:12" s="2" customFormat="1" ht="45.75" customHeight="1" thickBot="1">
      <c r="A17" s="18"/>
      <c r="B17" s="48"/>
      <c r="C17" s="39" t="s">
        <v>5</v>
      </c>
      <c r="D17" s="40" t="s">
        <v>6</v>
      </c>
      <c r="E17" s="40" t="s">
        <v>7</v>
      </c>
      <c r="F17" s="40" t="s">
        <v>0</v>
      </c>
      <c r="G17" s="40" t="s">
        <v>1</v>
      </c>
      <c r="H17" s="41" t="s">
        <v>2</v>
      </c>
      <c r="I17" s="3"/>
      <c r="J17" s="3"/>
      <c r="K17" s="3"/>
      <c r="L17" s="3"/>
    </row>
    <row r="18" spans="1:9" s="3" customFormat="1" ht="44.25" customHeight="1">
      <c r="A18" s="18"/>
      <c r="B18" s="23"/>
      <c r="C18" s="61">
        <v>44931</v>
      </c>
      <c r="D18" s="34" t="s">
        <v>41</v>
      </c>
      <c r="E18" s="63" t="s">
        <v>71</v>
      </c>
      <c r="F18" s="42"/>
      <c r="G18" s="32">
        <v>85924.54</v>
      </c>
      <c r="H18" s="17">
        <f>H16+F18-G18</f>
        <v>1179877.14</v>
      </c>
      <c r="I18" s="15"/>
    </row>
    <row r="19" spans="1:9" s="3" customFormat="1" ht="42.75" customHeight="1">
      <c r="A19" s="18"/>
      <c r="B19" s="23"/>
      <c r="C19" s="61">
        <v>44962</v>
      </c>
      <c r="D19" s="34" t="s">
        <v>25</v>
      </c>
      <c r="E19" s="33" t="s">
        <v>72</v>
      </c>
      <c r="F19" s="32">
        <v>53000</v>
      </c>
      <c r="G19" s="32"/>
      <c r="H19" s="17">
        <f>H18+F19-G19</f>
        <v>1232877.14</v>
      </c>
      <c r="I19" s="15"/>
    </row>
    <row r="20" spans="1:9" s="3" customFormat="1" ht="16.5">
      <c r="A20" s="18"/>
      <c r="B20" s="23"/>
      <c r="C20" s="61">
        <v>44990</v>
      </c>
      <c r="D20" s="34" t="s">
        <v>42</v>
      </c>
      <c r="E20" s="64" t="s">
        <v>73</v>
      </c>
      <c r="F20" s="32"/>
      <c r="G20" s="32">
        <v>0</v>
      </c>
      <c r="H20" s="17">
        <f aca="true" t="shared" si="0" ref="H20:H58">H19+F20-G20</f>
        <v>1232877.14</v>
      </c>
      <c r="I20" s="15"/>
    </row>
    <row r="21" spans="1:9" s="3" customFormat="1" ht="16.5">
      <c r="A21" s="18"/>
      <c r="B21" s="23"/>
      <c r="C21" s="61">
        <v>44990</v>
      </c>
      <c r="D21" s="34" t="s">
        <v>43</v>
      </c>
      <c r="E21" s="64" t="s">
        <v>73</v>
      </c>
      <c r="F21" s="32"/>
      <c r="G21" s="32">
        <v>0</v>
      </c>
      <c r="H21" s="17">
        <f t="shared" si="0"/>
        <v>1232877.14</v>
      </c>
      <c r="I21" s="15"/>
    </row>
    <row r="22" spans="1:9" s="3" customFormat="1" ht="48.75" customHeight="1">
      <c r="A22" s="18"/>
      <c r="B22" s="23"/>
      <c r="C22" s="61">
        <v>44990</v>
      </c>
      <c r="D22" s="34" t="s">
        <v>44</v>
      </c>
      <c r="E22" s="43" t="s">
        <v>74</v>
      </c>
      <c r="F22" s="32"/>
      <c r="G22" s="32">
        <v>20000</v>
      </c>
      <c r="H22" s="17">
        <f t="shared" si="0"/>
        <v>1212877.14</v>
      </c>
      <c r="I22" s="15"/>
    </row>
    <row r="23" spans="1:9" s="3" customFormat="1" ht="57" customHeight="1">
      <c r="A23" s="18"/>
      <c r="B23" s="23"/>
      <c r="C23" s="61">
        <v>45143</v>
      </c>
      <c r="D23" s="34" t="s">
        <v>45</v>
      </c>
      <c r="E23" s="63" t="s">
        <v>75</v>
      </c>
      <c r="F23" s="32"/>
      <c r="G23" s="32">
        <v>11889.5</v>
      </c>
      <c r="H23" s="17">
        <f t="shared" si="0"/>
        <v>1200987.64</v>
      </c>
      <c r="I23" s="15"/>
    </row>
    <row r="24" spans="1:9" s="3" customFormat="1" ht="55.5" customHeight="1">
      <c r="A24" s="18"/>
      <c r="B24" s="23"/>
      <c r="C24" s="61">
        <v>45143</v>
      </c>
      <c r="D24" s="34" t="s">
        <v>46</v>
      </c>
      <c r="E24" s="33" t="s">
        <v>76</v>
      </c>
      <c r="F24" s="32"/>
      <c r="G24" s="32">
        <v>4776</v>
      </c>
      <c r="H24" s="17">
        <f t="shared" si="0"/>
        <v>1196211.64</v>
      </c>
      <c r="I24" s="15"/>
    </row>
    <row r="25" spans="1:9" s="3" customFormat="1" ht="22.5" customHeight="1">
      <c r="A25" s="18"/>
      <c r="B25" s="23"/>
      <c r="C25" s="61">
        <v>45174</v>
      </c>
      <c r="D25" s="34" t="s">
        <v>47</v>
      </c>
      <c r="E25" s="64" t="s">
        <v>73</v>
      </c>
      <c r="F25" s="32"/>
      <c r="G25" s="32">
        <v>0</v>
      </c>
      <c r="H25" s="17">
        <f t="shared" si="0"/>
        <v>1196211.64</v>
      </c>
      <c r="I25" s="15"/>
    </row>
    <row r="26" spans="1:9" s="3" customFormat="1" ht="60" customHeight="1">
      <c r="A26" s="18"/>
      <c r="B26" s="23"/>
      <c r="C26" s="61">
        <v>45204</v>
      </c>
      <c r="D26" s="34" t="s">
        <v>48</v>
      </c>
      <c r="E26" s="43" t="s">
        <v>77</v>
      </c>
      <c r="F26" s="32"/>
      <c r="G26" s="32">
        <v>50000</v>
      </c>
      <c r="H26" s="17">
        <f t="shared" si="0"/>
        <v>1146211.64</v>
      </c>
      <c r="I26" s="15"/>
    </row>
    <row r="27" spans="1:9" s="3" customFormat="1" ht="40.5" customHeight="1">
      <c r="A27" s="18"/>
      <c r="B27" s="23"/>
      <c r="C27" s="61">
        <v>45204</v>
      </c>
      <c r="D27" s="34" t="s">
        <v>49</v>
      </c>
      <c r="E27" s="64" t="s">
        <v>73</v>
      </c>
      <c r="F27" s="32"/>
      <c r="G27" s="32">
        <v>0</v>
      </c>
      <c r="H27" s="17">
        <f t="shared" si="0"/>
        <v>1146211.64</v>
      </c>
      <c r="I27" s="15"/>
    </row>
    <row r="28" spans="1:9" s="3" customFormat="1" ht="52.5" customHeight="1">
      <c r="A28" s="18"/>
      <c r="B28" s="23"/>
      <c r="C28" s="61">
        <v>45235</v>
      </c>
      <c r="D28" s="34" t="s">
        <v>25</v>
      </c>
      <c r="E28" s="33" t="s">
        <v>78</v>
      </c>
      <c r="F28" s="32">
        <v>125000</v>
      </c>
      <c r="G28" s="32"/>
      <c r="H28" s="17">
        <f t="shared" si="0"/>
        <v>1271211.64</v>
      </c>
      <c r="I28" s="15"/>
    </row>
    <row r="29" spans="1:9" s="3" customFormat="1" ht="49.5" customHeight="1">
      <c r="A29" s="18"/>
      <c r="B29" s="23"/>
      <c r="C29" s="61">
        <v>45235</v>
      </c>
      <c r="D29" s="34" t="s">
        <v>50</v>
      </c>
      <c r="E29" s="33" t="s">
        <v>79</v>
      </c>
      <c r="F29" s="32"/>
      <c r="G29" s="32">
        <v>10000</v>
      </c>
      <c r="H29" s="17">
        <f t="shared" si="0"/>
        <v>1261211.64</v>
      </c>
      <c r="I29" s="15"/>
    </row>
    <row r="30" spans="1:9" s="3" customFormat="1" ht="60" customHeight="1">
      <c r="A30" s="18"/>
      <c r="B30" s="23"/>
      <c r="C30" s="61">
        <v>45265</v>
      </c>
      <c r="D30" s="34" t="s">
        <v>51</v>
      </c>
      <c r="E30" s="44" t="s">
        <v>80</v>
      </c>
      <c r="F30" s="32"/>
      <c r="G30" s="32">
        <v>3277.5</v>
      </c>
      <c r="H30" s="17">
        <f t="shared" si="0"/>
        <v>1257934.14</v>
      </c>
      <c r="I30" s="15"/>
    </row>
    <row r="31" spans="1:9" s="3" customFormat="1" ht="39" customHeight="1">
      <c r="A31" s="18"/>
      <c r="B31" s="23"/>
      <c r="C31" s="61" t="s">
        <v>30</v>
      </c>
      <c r="D31" s="34" t="s">
        <v>25</v>
      </c>
      <c r="E31" s="33" t="s">
        <v>81</v>
      </c>
      <c r="F31" s="32">
        <v>39859.6</v>
      </c>
      <c r="G31" s="32"/>
      <c r="H31" s="17">
        <f t="shared" si="0"/>
        <v>1297793.74</v>
      </c>
      <c r="I31" s="15"/>
    </row>
    <row r="32" spans="1:9" s="3" customFormat="1" ht="54" customHeight="1">
      <c r="A32" s="18"/>
      <c r="B32" s="23"/>
      <c r="C32" s="61" t="s">
        <v>31</v>
      </c>
      <c r="D32" s="34" t="s">
        <v>52</v>
      </c>
      <c r="E32" s="33" t="s">
        <v>82</v>
      </c>
      <c r="F32" s="32"/>
      <c r="G32" s="32">
        <v>8606.48</v>
      </c>
      <c r="H32" s="17">
        <f t="shared" si="0"/>
        <v>1289187.26</v>
      </c>
      <c r="I32" s="15"/>
    </row>
    <row r="33" spans="1:9" s="3" customFormat="1" ht="62.25" customHeight="1">
      <c r="A33" s="18"/>
      <c r="B33" s="23"/>
      <c r="C33" s="61" t="s">
        <v>32</v>
      </c>
      <c r="D33" s="34" t="s">
        <v>53</v>
      </c>
      <c r="E33" s="33" t="s">
        <v>83</v>
      </c>
      <c r="F33" s="32"/>
      <c r="G33" s="32">
        <v>7366</v>
      </c>
      <c r="H33" s="17">
        <f t="shared" si="0"/>
        <v>1281821.26</v>
      </c>
      <c r="I33" s="15"/>
    </row>
    <row r="34" spans="1:9" s="3" customFormat="1" ht="74.25" customHeight="1">
      <c r="A34" s="18"/>
      <c r="B34" s="23"/>
      <c r="C34" s="61" t="s">
        <v>32</v>
      </c>
      <c r="D34" s="34" t="s">
        <v>54</v>
      </c>
      <c r="E34" s="33" t="s">
        <v>84</v>
      </c>
      <c r="F34" s="32"/>
      <c r="G34" s="32">
        <v>2794.2</v>
      </c>
      <c r="H34" s="17">
        <f t="shared" si="0"/>
        <v>1279027.06</v>
      </c>
      <c r="I34" s="15"/>
    </row>
    <row r="35" spans="1:9" s="3" customFormat="1" ht="63.75" customHeight="1">
      <c r="A35" s="18"/>
      <c r="B35" s="23"/>
      <c r="C35" s="61" t="s">
        <v>32</v>
      </c>
      <c r="D35" s="34" t="s">
        <v>55</v>
      </c>
      <c r="E35" s="33" t="s">
        <v>85</v>
      </c>
      <c r="F35" s="32"/>
      <c r="G35" s="32">
        <v>22500</v>
      </c>
      <c r="H35" s="17">
        <f t="shared" si="0"/>
        <v>1256527.06</v>
      </c>
      <c r="I35" s="15"/>
    </row>
    <row r="36" spans="1:9" s="3" customFormat="1" ht="68.25" customHeight="1">
      <c r="A36" s="18"/>
      <c r="B36" s="23"/>
      <c r="C36" s="61" t="s">
        <v>32</v>
      </c>
      <c r="D36" s="34" t="s">
        <v>56</v>
      </c>
      <c r="E36" s="33" t="s">
        <v>86</v>
      </c>
      <c r="F36" s="32"/>
      <c r="G36" s="32">
        <v>20000</v>
      </c>
      <c r="H36" s="17">
        <f t="shared" si="0"/>
        <v>1236527.06</v>
      </c>
      <c r="I36" s="15"/>
    </row>
    <row r="37" spans="1:9" s="3" customFormat="1" ht="91.5" customHeight="1">
      <c r="A37" s="18"/>
      <c r="B37" s="23"/>
      <c r="C37" s="61" t="s">
        <v>33</v>
      </c>
      <c r="D37" s="34" t="s">
        <v>57</v>
      </c>
      <c r="E37" s="33" t="s">
        <v>100</v>
      </c>
      <c r="F37" s="32"/>
      <c r="G37" s="32">
        <v>73031.25</v>
      </c>
      <c r="H37" s="17">
        <f t="shared" si="0"/>
        <v>1163495.81</v>
      </c>
      <c r="I37" s="15"/>
    </row>
    <row r="38" spans="1:9" s="3" customFormat="1" ht="86.25" customHeight="1">
      <c r="A38" s="18"/>
      <c r="B38" s="23"/>
      <c r="C38" s="61" t="s">
        <v>33</v>
      </c>
      <c r="D38" s="34" t="s">
        <v>53</v>
      </c>
      <c r="E38" s="33" t="s">
        <v>101</v>
      </c>
      <c r="F38" s="32"/>
      <c r="G38" s="32">
        <v>71109.37</v>
      </c>
      <c r="H38" s="17">
        <f t="shared" si="0"/>
        <v>1092386.44</v>
      </c>
      <c r="I38" s="15"/>
    </row>
    <row r="39" spans="1:9" s="3" customFormat="1" ht="75.75" customHeight="1">
      <c r="A39" s="18"/>
      <c r="B39" s="23"/>
      <c r="C39" s="61" t="s">
        <v>34</v>
      </c>
      <c r="D39" s="34" t="s">
        <v>58</v>
      </c>
      <c r="E39" s="33" t="s">
        <v>87</v>
      </c>
      <c r="F39" s="32"/>
      <c r="G39" s="32">
        <v>23750</v>
      </c>
      <c r="H39" s="17">
        <f t="shared" si="0"/>
        <v>1068636.44</v>
      </c>
      <c r="I39" s="15"/>
    </row>
    <row r="40" spans="1:9" s="3" customFormat="1" ht="63" customHeight="1">
      <c r="A40" s="18"/>
      <c r="B40" s="23"/>
      <c r="C40" s="61" t="s">
        <v>34</v>
      </c>
      <c r="D40" s="34" t="s">
        <v>59</v>
      </c>
      <c r="E40" s="33" t="s">
        <v>88</v>
      </c>
      <c r="F40" s="32"/>
      <c r="G40" s="32">
        <v>15394.08</v>
      </c>
      <c r="H40" s="17">
        <f t="shared" si="0"/>
        <v>1053242.3599999999</v>
      </c>
      <c r="I40" s="15"/>
    </row>
    <row r="41" spans="1:9" s="3" customFormat="1" ht="57" customHeight="1">
      <c r="A41" s="18"/>
      <c r="B41" s="23"/>
      <c r="C41" s="61" t="s">
        <v>34</v>
      </c>
      <c r="D41" s="34" t="s">
        <v>60</v>
      </c>
      <c r="E41" s="33" t="s">
        <v>89</v>
      </c>
      <c r="F41" s="32"/>
      <c r="G41" s="32">
        <v>7048.88</v>
      </c>
      <c r="H41" s="17">
        <f t="shared" si="0"/>
        <v>1046193.4799999999</v>
      </c>
      <c r="I41" s="15"/>
    </row>
    <row r="42" spans="1:9" s="3" customFormat="1" ht="60" customHeight="1">
      <c r="A42" s="18"/>
      <c r="B42" s="23"/>
      <c r="C42" s="61" t="s">
        <v>35</v>
      </c>
      <c r="D42" s="34" t="s">
        <v>25</v>
      </c>
      <c r="E42" s="33" t="s">
        <v>90</v>
      </c>
      <c r="F42" s="32">
        <v>275000</v>
      </c>
      <c r="G42" s="32"/>
      <c r="H42" s="17">
        <f t="shared" si="0"/>
        <v>1321193.48</v>
      </c>
      <c r="I42" s="15"/>
    </row>
    <row r="43" spans="1:9" s="3" customFormat="1" ht="57.75" customHeight="1">
      <c r="A43" s="18"/>
      <c r="B43" s="23"/>
      <c r="C43" s="61" t="s">
        <v>35</v>
      </c>
      <c r="D43" s="34" t="s">
        <v>61</v>
      </c>
      <c r="E43" s="33" t="s">
        <v>91</v>
      </c>
      <c r="F43" s="32"/>
      <c r="G43" s="32">
        <v>1804.08</v>
      </c>
      <c r="H43" s="17">
        <f t="shared" si="0"/>
        <v>1319389.4</v>
      </c>
      <c r="I43" s="15"/>
    </row>
    <row r="44" spans="1:9" s="3" customFormat="1" ht="54" customHeight="1">
      <c r="A44" s="18"/>
      <c r="B44" s="23"/>
      <c r="C44" s="61" t="s">
        <v>35</v>
      </c>
      <c r="D44" s="34" t="s">
        <v>62</v>
      </c>
      <c r="E44" s="33" t="s">
        <v>92</v>
      </c>
      <c r="F44" s="32"/>
      <c r="G44" s="32">
        <v>12053.68</v>
      </c>
      <c r="H44" s="17">
        <f t="shared" si="0"/>
        <v>1307335.72</v>
      </c>
      <c r="I44" s="15"/>
    </row>
    <row r="45" spans="1:9" s="3" customFormat="1" ht="54" customHeight="1">
      <c r="A45" s="18"/>
      <c r="B45" s="23"/>
      <c r="C45" s="61" t="s">
        <v>36</v>
      </c>
      <c r="D45" s="34" t="s">
        <v>63</v>
      </c>
      <c r="E45" s="33" t="s">
        <v>102</v>
      </c>
      <c r="F45" s="32"/>
      <c r="G45" s="32">
        <v>23750</v>
      </c>
      <c r="H45" s="17">
        <f t="shared" si="0"/>
        <v>1283585.72</v>
      </c>
      <c r="I45" s="15"/>
    </row>
    <row r="46" spans="1:9" s="3" customFormat="1" ht="61.5" customHeight="1">
      <c r="A46" s="18"/>
      <c r="B46" s="23"/>
      <c r="C46" s="61" t="s">
        <v>37</v>
      </c>
      <c r="D46" s="34" t="s">
        <v>64</v>
      </c>
      <c r="E46" s="33" t="s">
        <v>103</v>
      </c>
      <c r="F46" s="32"/>
      <c r="G46" s="32">
        <v>30000</v>
      </c>
      <c r="H46" s="17">
        <f t="shared" si="0"/>
        <v>1253585.72</v>
      </c>
      <c r="I46" s="15"/>
    </row>
    <row r="47" spans="1:9" s="3" customFormat="1" ht="68.25" customHeight="1">
      <c r="A47" s="18"/>
      <c r="B47" s="23"/>
      <c r="C47" s="61" t="s">
        <v>38</v>
      </c>
      <c r="D47" s="34" t="s">
        <v>65</v>
      </c>
      <c r="E47" s="33" t="s">
        <v>104</v>
      </c>
      <c r="F47" s="32"/>
      <c r="G47" s="32">
        <v>20000</v>
      </c>
      <c r="H47" s="17">
        <f t="shared" si="0"/>
        <v>1233585.72</v>
      </c>
      <c r="I47" s="15"/>
    </row>
    <row r="48" spans="1:9" s="3" customFormat="1" ht="50.25" customHeight="1">
      <c r="A48" s="18"/>
      <c r="B48" s="23"/>
      <c r="C48" s="61" t="s">
        <v>38</v>
      </c>
      <c r="D48" s="34" t="s">
        <v>54</v>
      </c>
      <c r="E48" s="33" t="s">
        <v>93</v>
      </c>
      <c r="F48" s="32"/>
      <c r="G48" s="32">
        <v>7400</v>
      </c>
      <c r="H48" s="17">
        <f t="shared" si="0"/>
        <v>1226185.72</v>
      </c>
      <c r="I48" s="15"/>
    </row>
    <row r="49" spans="1:9" s="3" customFormat="1" ht="61.5" customHeight="1">
      <c r="A49" s="18"/>
      <c r="B49" s="23"/>
      <c r="C49" s="61" t="s">
        <v>38</v>
      </c>
      <c r="D49" s="34" t="s">
        <v>66</v>
      </c>
      <c r="E49" s="33" t="s">
        <v>94</v>
      </c>
      <c r="F49" s="32"/>
      <c r="G49" s="32">
        <v>15444.5</v>
      </c>
      <c r="H49" s="17">
        <f t="shared" si="0"/>
        <v>1210741.22</v>
      </c>
      <c r="I49" s="15"/>
    </row>
    <row r="50" spans="1:9" s="3" customFormat="1" ht="57.75" customHeight="1">
      <c r="A50" s="18"/>
      <c r="B50" s="23"/>
      <c r="C50" s="61" t="s">
        <v>38</v>
      </c>
      <c r="D50" s="34" t="s">
        <v>67</v>
      </c>
      <c r="E50" s="33" t="s">
        <v>95</v>
      </c>
      <c r="F50" s="32"/>
      <c r="G50" s="32">
        <v>9759</v>
      </c>
      <c r="H50" s="17">
        <f t="shared" si="0"/>
        <v>1200982.22</v>
      </c>
      <c r="I50" s="15"/>
    </row>
    <row r="51" spans="1:9" s="3" customFormat="1" ht="64.5" customHeight="1">
      <c r="A51" s="18"/>
      <c r="B51" s="23"/>
      <c r="C51" s="61" t="s">
        <v>38</v>
      </c>
      <c r="D51" s="34" t="s">
        <v>68</v>
      </c>
      <c r="E51" s="33" t="s">
        <v>96</v>
      </c>
      <c r="F51" s="32"/>
      <c r="G51" s="32">
        <v>47659.43</v>
      </c>
      <c r="H51" s="17">
        <f t="shared" si="0"/>
        <v>1153322.79</v>
      </c>
      <c r="I51" s="15"/>
    </row>
    <row r="52" spans="1:9" s="3" customFormat="1" ht="24" customHeight="1">
      <c r="A52" s="18"/>
      <c r="B52" s="23"/>
      <c r="C52" s="61"/>
      <c r="D52" s="34" t="s">
        <v>69</v>
      </c>
      <c r="E52" s="64" t="s">
        <v>73</v>
      </c>
      <c r="F52" s="32"/>
      <c r="G52" s="32">
        <v>0</v>
      </c>
      <c r="H52" s="17">
        <f t="shared" si="0"/>
        <v>1153322.79</v>
      </c>
      <c r="I52" s="15"/>
    </row>
    <row r="53" spans="1:9" s="3" customFormat="1" ht="48.75" customHeight="1">
      <c r="A53" s="18"/>
      <c r="B53" s="23"/>
      <c r="C53" s="61" t="s">
        <v>39</v>
      </c>
      <c r="D53" s="34" t="s">
        <v>70</v>
      </c>
      <c r="E53" s="33" t="s">
        <v>105</v>
      </c>
      <c r="F53" s="32"/>
      <c r="G53" s="32">
        <v>78959.97</v>
      </c>
      <c r="H53" s="17">
        <f t="shared" si="0"/>
        <v>1074362.82</v>
      </c>
      <c r="I53" s="15"/>
    </row>
    <row r="54" spans="1:9" s="3" customFormat="1" ht="53.25" customHeight="1">
      <c r="A54" s="18"/>
      <c r="B54" s="23"/>
      <c r="C54" s="61" t="s">
        <v>40</v>
      </c>
      <c r="D54" s="34" t="s">
        <v>25</v>
      </c>
      <c r="E54" s="33" t="s">
        <v>97</v>
      </c>
      <c r="F54" s="32">
        <v>100000</v>
      </c>
      <c r="G54" s="32"/>
      <c r="H54" s="17">
        <f t="shared" si="0"/>
        <v>1174362.82</v>
      </c>
      <c r="I54" s="15"/>
    </row>
    <row r="55" spans="1:9" s="3" customFormat="1" ht="51" customHeight="1">
      <c r="A55" s="18"/>
      <c r="B55" s="23"/>
      <c r="C55" s="61" t="s">
        <v>40</v>
      </c>
      <c r="D55" s="34" t="s">
        <v>25</v>
      </c>
      <c r="E55" s="33" t="s">
        <v>98</v>
      </c>
      <c r="F55" s="32">
        <v>1250000</v>
      </c>
      <c r="G55" s="32"/>
      <c r="H55" s="17">
        <f t="shared" si="0"/>
        <v>2424362.8200000003</v>
      </c>
      <c r="I55" s="15"/>
    </row>
    <row r="56" spans="1:9" s="3" customFormat="1" ht="21" customHeight="1">
      <c r="A56" s="18"/>
      <c r="B56" s="23"/>
      <c r="C56" s="61" t="s">
        <v>40</v>
      </c>
      <c r="D56" s="62" t="s">
        <v>26</v>
      </c>
      <c r="E56" s="65" t="s">
        <v>27</v>
      </c>
      <c r="F56" s="32"/>
      <c r="G56" s="32">
        <v>175</v>
      </c>
      <c r="H56" s="17">
        <f t="shared" si="0"/>
        <v>2424187.8200000003</v>
      </c>
      <c r="I56" s="15"/>
    </row>
    <row r="57" spans="1:9" s="3" customFormat="1" ht="32.25" customHeight="1">
      <c r="A57" s="18"/>
      <c r="B57" s="23"/>
      <c r="C57" s="61" t="s">
        <v>40</v>
      </c>
      <c r="D57" s="62" t="s">
        <v>26</v>
      </c>
      <c r="E57" s="65" t="s">
        <v>99</v>
      </c>
      <c r="F57" s="32"/>
      <c r="G57" s="32">
        <v>933.51</v>
      </c>
      <c r="H57" s="17">
        <f t="shared" si="0"/>
        <v>2423254.3100000005</v>
      </c>
      <c r="I57" s="15"/>
    </row>
    <row r="58" spans="1:9" s="3" customFormat="1" ht="27.75" customHeight="1" thickBot="1">
      <c r="A58" s="18"/>
      <c r="B58" s="23"/>
      <c r="C58" s="61" t="s">
        <v>40</v>
      </c>
      <c r="D58" s="62" t="s">
        <v>26</v>
      </c>
      <c r="E58" s="66" t="s">
        <v>28</v>
      </c>
      <c r="F58" s="32"/>
      <c r="G58" s="32">
        <v>1659</v>
      </c>
      <c r="H58" s="17">
        <f t="shared" si="0"/>
        <v>2421595.3100000005</v>
      </c>
      <c r="I58" s="15"/>
    </row>
    <row r="59" spans="1:9" s="3" customFormat="1" ht="11.25" customHeight="1" thickBot="1">
      <c r="A59" s="24"/>
      <c r="B59" s="37"/>
      <c r="C59" s="37"/>
      <c r="D59" s="37"/>
      <c r="E59" s="37"/>
      <c r="F59" s="35"/>
      <c r="G59" s="36"/>
      <c r="H59" s="37"/>
      <c r="I59" s="16"/>
    </row>
    <row r="60" spans="1:8" s="3" customFormat="1" ht="24" customHeight="1" thickBot="1">
      <c r="A60" s="18"/>
      <c r="B60" s="25"/>
      <c r="C60" s="26"/>
      <c r="D60" s="26"/>
      <c r="E60" s="27" t="s">
        <v>9</v>
      </c>
      <c r="F60" s="28">
        <f>SUM(F18:F58)</f>
        <v>1842859.6</v>
      </c>
      <c r="G60" s="28">
        <f>SUM(G18:G58)</f>
        <v>687065.9700000001</v>
      </c>
      <c r="H60" s="28">
        <f>H16+F60-G60</f>
        <v>2421595.31</v>
      </c>
    </row>
    <row r="61" spans="1:8" s="3" customFormat="1" ht="24" customHeight="1">
      <c r="A61" s="18"/>
      <c r="B61" s="29"/>
      <c r="C61" s="30"/>
      <c r="D61" s="30"/>
      <c r="E61" s="31"/>
      <c r="F61" s="30"/>
      <c r="G61" s="30"/>
      <c r="H61" s="30"/>
    </row>
    <row r="62" spans="1:8" s="3" customFormat="1" ht="24" customHeight="1">
      <c r="A62" s="18"/>
      <c r="B62" s="29"/>
      <c r="C62" s="30"/>
      <c r="D62" s="30"/>
      <c r="E62" s="31"/>
      <c r="F62" s="30"/>
      <c r="G62" s="30"/>
      <c r="H62" s="30"/>
    </row>
    <row r="63" spans="1:8" s="3" customFormat="1" ht="24" customHeight="1">
      <c r="A63" s="18"/>
      <c r="B63" s="59" t="s">
        <v>18</v>
      </c>
      <c r="C63" s="59"/>
      <c r="D63" s="59"/>
      <c r="E63" s="4"/>
      <c r="F63" s="59" t="s">
        <v>19</v>
      </c>
      <c r="G63" s="59"/>
      <c r="H63" s="59"/>
    </row>
    <row r="64" spans="1:8" s="3" customFormat="1" ht="24" customHeight="1">
      <c r="A64" s="18"/>
      <c r="B64" s="58" t="s">
        <v>13</v>
      </c>
      <c r="C64" s="58"/>
      <c r="D64" s="58"/>
      <c r="E64" s="12"/>
      <c r="F64" s="56" t="s">
        <v>14</v>
      </c>
      <c r="G64" s="56"/>
      <c r="H64" s="56"/>
    </row>
    <row r="65" spans="1:92" ht="24" customHeight="1">
      <c r="A65" s="18"/>
      <c r="B65" s="60" t="s">
        <v>23</v>
      </c>
      <c r="C65" s="60"/>
      <c r="D65" s="60"/>
      <c r="E65" s="13"/>
      <c r="F65" s="57" t="s">
        <v>24</v>
      </c>
      <c r="G65" s="57"/>
      <c r="H65" s="57"/>
      <c r="I65" s="8"/>
      <c r="J65" s="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2:8" ht="20.25">
      <c r="B66" s="58" t="s">
        <v>20</v>
      </c>
      <c r="C66" s="58"/>
      <c r="D66" s="58"/>
      <c r="E66" s="12"/>
      <c r="F66" s="56" t="s">
        <v>15</v>
      </c>
      <c r="G66" s="56"/>
      <c r="H66" s="56"/>
    </row>
    <row r="67" spans="2:8" ht="20.25">
      <c r="B67" s="38"/>
      <c r="C67" s="38"/>
      <c r="D67" s="38"/>
      <c r="E67" s="12"/>
      <c r="F67" s="12"/>
      <c r="G67" s="12"/>
      <c r="H67" s="14"/>
    </row>
    <row r="68" spans="6:7" ht="12.75">
      <c r="F68" s="1"/>
      <c r="G68" s="1"/>
    </row>
    <row r="69" spans="6:7" ht="12.75">
      <c r="F69" s="1"/>
      <c r="G69" s="1"/>
    </row>
    <row r="70" spans="2:8" ht="12.75">
      <c r="B70" s="54" t="s">
        <v>16</v>
      </c>
      <c r="C70" s="55"/>
      <c r="D70" s="55"/>
      <c r="E70" s="55"/>
      <c r="F70" s="55"/>
      <c r="G70" s="55"/>
      <c r="H70" s="55"/>
    </row>
    <row r="71" spans="2:8" ht="20.25">
      <c r="B71" s="56" t="s">
        <v>17</v>
      </c>
      <c r="C71" s="56"/>
      <c r="D71" s="56"/>
      <c r="E71" s="56"/>
      <c r="F71" s="56"/>
      <c r="G71" s="56"/>
      <c r="H71" s="56"/>
    </row>
    <row r="72" spans="2:8" ht="20.25">
      <c r="B72" s="57" t="s">
        <v>21</v>
      </c>
      <c r="C72" s="57"/>
      <c r="D72" s="57"/>
      <c r="E72" s="57"/>
      <c r="F72" s="57"/>
      <c r="G72" s="57"/>
      <c r="H72" s="57"/>
    </row>
    <row r="73" spans="2:8" ht="20.25">
      <c r="B73" s="56" t="s">
        <v>22</v>
      </c>
      <c r="C73" s="56"/>
      <c r="D73" s="56"/>
      <c r="E73" s="56"/>
      <c r="F73" s="56"/>
      <c r="G73" s="56"/>
      <c r="H73" s="56"/>
    </row>
    <row r="74" spans="6:12" ht="12.75">
      <c r="F74" s="1"/>
      <c r="G74" s="1"/>
      <c r="H74" s="1"/>
      <c r="I74" s="1"/>
      <c r="J74" s="1"/>
      <c r="K74" s="1"/>
      <c r="L74" s="1"/>
    </row>
    <row r="75" spans="1:12" ht="15">
      <c r="A75" s="1"/>
      <c r="B75" s="11"/>
      <c r="F75" s="1"/>
      <c r="G75" s="1"/>
      <c r="H75" s="1"/>
      <c r="I75" s="1"/>
      <c r="J75" s="1"/>
      <c r="K75" s="1"/>
      <c r="L75" s="1"/>
    </row>
    <row r="76" ht="12.75">
      <c r="A76" s="1"/>
    </row>
  </sheetData>
  <sheetProtection/>
  <mergeCells count="21">
    <mergeCell ref="B63:D63"/>
    <mergeCell ref="F63:H63"/>
    <mergeCell ref="B64:D64"/>
    <mergeCell ref="F64:H64"/>
    <mergeCell ref="B65:D65"/>
    <mergeCell ref="F65:H65"/>
    <mergeCell ref="B70:H70"/>
    <mergeCell ref="B71:H71"/>
    <mergeCell ref="B72:H72"/>
    <mergeCell ref="B73:H73"/>
    <mergeCell ref="B66:D66"/>
    <mergeCell ref="F66:H66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24" right="0.31" top="0.35433070866141736" bottom="0" header="0.25" footer="0.18"/>
  <pageSetup horizontalDpi="600" verticalDpi="600" orientation="portrait" scale="51" r:id="rId2"/>
  <rowBreaks count="1" manualBreakCount="1">
    <brk id="39" max="91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2023-06-12T14:19:03Z</cp:lastPrinted>
  <dcterms:created xsi:type="dcterms:W3CDTF">2006-07-11T17:39:34Z</dcterms:created>
  <dcterms:modified xsi:type="dcterms:W3CDTF">2023-06-12T14:19:51Z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