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<sst xmlns="http://schemas.openxmlformats.org/spreadsheetml/2006/main" count="130" uniqueCount="89">
  <si>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</si>
  <si>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</si>
  <si>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</si>
  <si>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</si>
  <si>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</si>
  <si>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</si>
  <si>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</si>
  <si>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</si>
  <si>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</si>
  <si>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</si>
  <si>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</si>
  <si>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</si>
  <si>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</si>
  <si>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</si>
  <si>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</si>
  <si>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</si>
  <si>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</si>
  <si>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</si>
  <si>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</si>
  <si>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</si>
  <si>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</si>
  <si>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</si>
  <si>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</si>
  <si>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</si>
  <si>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</si>
  <si>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</si>
  <si>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30/6/2023</t>
  </si>
  <si>
    <t>Del 1ero al 30 de Junio 2023</t>
  </si>
  <si>
    <t>16/6/2023</t>
  </si>
  <si>
    <t>TR-MESCYT/1515</t>
  </si>
  <si>
    <t>TR-MESCYT/0095</t>
  </si>
  <si>
    <t>TR-MESCYT/0136</t>
  </si>
  <si>
    <t>TR-MESCYT/0038</t>
  </si>
  <si>
    <t>TR-MESCYT/0039</t>
  </si>
  <si>
    <t>TR-MESCYT/0042</t>
  </si>
  <si>
    <t>TR-MESCYT/0096</t>
  </si>
  <si>
    <t>TR-MESCYT/0098</t>
  </si>
  <si>
    <t>TR-MESCYT/0109</t>
  </si>
  <si>
    <t>TR-MESCYT/0111</t>
  </si>
  <si>
    <t>TR-MESCYT/0114</t>
  </si>
  <si>
    <t>TR-MESCYT/0115</t>
  </si>
  <si>
    <t>TR-MESCYT/0121</t>
  </si>
  <si>
    <t>TR-MESCYT/0122</t>
  </si>
  <si>
    <t>TR-MESCYT/0123</t>
  </si>
  <si>
    <t>TR-MESCYT/0125</t>
  </si>
  <si>
    <t>TR-MESCYT/0126</t>
  </si>
  <si>
    <t>TR-MESCYT/0127</t>
  </si>
  <si>
    <t>TR-MESCYT/0130</t>
  </si>
  <si>
    <t>TR-MESCYT/0132</t>
  </si>
  <si>
    <t>TR-MESCYT/0140</t>
  </si>
  <si>
    <t>TR-MESCYT/0143</t>
  </si>
  <si>
    <t>TR-MESCYT/0144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</si>
  <si>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RD$ 35,331,409.46.</t>
    </r>
  </si>
  <si>
    <r>
      <rPr>
        <b/>
        <sz val="8"/>
        <color indexed="8"/>
        <rFont val="Segoe UI"/>
        <family val="2"/>
      </rPr>
      <t xml:space="preserve">UNIVERSIDAD DE CIENCIAS PEDAGOGICAS ENRRIQUE JOSE VARONA, </t>
    </r>
    <r>
      <rPr>
        <sz val="8"/>
        <color indexed="8"/>
        <rFont val="Segoe UI"/>
        <family val="2"/>
      </rPr>
      <t>PAGO CUOTA 1/3 DE LA FACTURA NO. 39/2022 D/F 27/10/2022,  CORRESPONDIENTE A LA MATRICULACIÓN DE TRES (3) ESTUDIANTES, BECADOS EN EL EXTRANJERO.(CUBA)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</si>
  <si>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DE LA FACTURA NO. 202300000211 DE LA CONVOCOCATORIA 2022,  CORRESPONDIENTE A LA MATRICULACIÓN DE VARIOS ESTUDIANTES, BECADOS EN EL EXTRANJERO.(ESPAÑA)</t>
    </r>
  </si>
  <si>
    <r>
      <rPr>
        <b/>
        <sz val="8"/>
        <color indexed="8"/>
        <rFont val="Segoe UI"/>
        <family val="2"/>
      </rPr>
      <t xml:space="preserve">UNIVERSIDAD MIGUEL HERNANDEZ, </t>
    </r>
    <r>
      <rPr>
        <sz val="8"/>
        <color indexed="8"/>
        <rFont val="Segoe UI"/>
        <family val="2"/>
      </rPr>
      <t>PAGO NOMINA DE LA FACTURA NO. 2023000030,  CORRESPONDIENTE A LA MATRICULACIÓN DE LA CONVOCATORIA 2022-2023, ESTUDIANTES, BECADOS EN EL EXTRANJERO.(ESPAÑA)</t>
    </r>
  </si>
  <si>
    <r>
      <t xml:space="preserve">SWISS EDUCATION GROUP,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. </t>
    </r>
    <r>
      <rPr>
        <sz val="8"/>
        <color indexed="8"/>
        <rFont val="Segoe UI"/>
        <family val="2"/>
      </rPr>
      <t>PAGO  CORRESPONDIENTE AL 25% DE LA MATRICULACION, FATURA 2022. (SUIZA)</t>
    </r>
  </si>
  <si>
    <r>
      <rPr>
        <b/>
        <sz val="8"/>
        <color indexed="8"/>
        <rFont val="Segoe UI"/>
        <family val="2"/>
      </rPr>
      <t xml:space="preserve">UNIVERSIDAD ALFONSO X EL SABIO., </t>
    </r>
    <r>
      <rPr>
        <sz val="8"/>
        <color indexed="8"/>
        <rFont val="Segoe UI"/>
        <family val="2"/>
      </rPr>
      <t>PAGO CUOTA 2/3, DE LA FACTURA NO. 440891 D/F 17/10/2022,  CORRESPONDIENTE AL 35% DE LA MATRICULACIÓN DE VEINTICUATRO (24) ESTUDIANTES, BECADOS EN EL EXTRANJERO.(ESPAÑA)</t>
    </r>
  </si>
  <si>
    <r>
      <rPr>
        <b/>
        <sz val="8"/>
        <color indexed="8"/>
        <rFont val="Segoe UI"/>
        <family val="2"/>
      </rPr>
      <t xml:space="preserve">INSTITUTO INTERNACIONAL DE ESTUDIOS EN SEGURIDAD GLOBAL,(INSEG), </t>
    </r>
    <r>
      <rPr>
        <sz val="8"/>
        <color indexed="8"/>
        <rFont val="Segoe UI"/>
        <family val="2"/>
      </rPr>
      <t>3ER PAGO DE LAS FACTURAS NO. 23F00175, 23F00176, 23F00177, 23F00178, 23F00179 D/F 27/02/2023,  CORRESPONDIENTE AL 25% DEL TOTAL DE LA MATRICULACIÓN,  DE VEINTINUEVE (29) ESTUDIANTES, BECADOS EN EL EXTRANJERO.(ESPAÑA)</t>
    </r>
  </si>
  <si>
    <r>
      <rPr>
        <b/>
        <sz val="8"/>
        <color indexed="8"/>
        <rFont val="Segoe UI"/>
        <family val="2"/>
      </rPr>
      <t>MONTPELLIER BUSINESS SCHOOL 2022-2024, 1</t>
    </r>
    <r>
      <rPr>
        <sz val="8"/>
        <color indexed="8"/>
        <rFont val="Segoe UI"/>
        <family val="2"/>
      </rPr>
      <t>ER PAGO DE LA FACTURA NO. 221000039 D/F 11/02/2022,  CORRESPONDIENTE AL 25% DEL TOTAL DE LA MATRICULACIÓN,  DE CINCO (05) ESTUDIANTES, BECADOS EN EL EXTRANJERO.(FRANCIA)</t>
    </r>
  </si>
  <si>
    <r>
      <rPr>
        <b/>
        <sz val="8"/>
        <color indexed="8"/>
        <rFont val="Segoe UI"/>
        <family val="2"/>
      </rPr>
      <t xml:space="preserve">MONTPELLIER BUSINESS SCHOOL 2022-2024, </t>
    </r>
    <r>
      <rPr>
        <sz val="8"/>
        <color indexed="8"/>
        <rFont val="Segoe UI"/>
        <family val="2"/>
      </rPr>
      <t>1ER PAGO DE LA FACTURA NO. 221000037 D/F 11/02/2022,  CORRESPONDIENTE AL 25% DEL TOTAL DE LA MATRICULACIÓN,  DE UN (01) ESTUDIANTES, BECADOS EN EL EXTRANJERO.(FRANCIA)</t>
    </r>
  </si>
  <si>
    <r>
      <rPr>
        <b/>
        <sz val="8"/>
        <color indexed="8"/>
        <rFont val="Segoe UI"/>
        <family val="2"/>
      </rPr>
      <t xml:space="preserve">UCLM, </t>
    </r>
    <r>
      <rPr>
        <sz val="8"/>
        <color indexed="8"/>
        <rFont val="Segoe UI"/>
        <family val="2"/>
      </rPr>
      <t xml:space="preserve"> PAGO DE LA FACTURA NO. M13823005 ,  CORRESPONDIENTE AL ABONO 50%  DE LA MATRICULACIÓN,  DE TREINTA Y SEIS (36) ESTUDIANTES, BECADOS EN EL EXTRANJERO.(ESPAÑA)</t>
    </r>
  </si>
  <si>
    <r>
      <rPr>
        <b/>
        <sz val="8"/>
        <color indexed="8"/>
        <rFont val="Segoe UI"/>
        <family val="2"/>
      </rPr>
      <t xml:space="preserve">UNIVERSIDAD ALCALÁ, </t>
    </r>
    <r>
      <rPr>
        <sz val="8"/>
        <color indexed="8"/>
        <rFont val="Segoe UI"/>
        <family val="2"/>
      </rPr>
      <t>PAGO CUOTA 3/4, DE LA FACTURA NO. 2023-0000209 D/F 8/5/2023,  CORRESPONDIENTE  DE LA MATRICULACIÓN DE VARIOS ESTUDIANTES, BECADOS EN EL EXTRANJERO.(ESPAÑA)</t>
    </r>
  </si>
  <si>
    <r>
      <rPr>
        <b/>
        <sz val="8"/>
        <color indexed="8"/>
        <rFont val="Segoe UI"/>
        <family val="2"/>
      </rPr>
      <t>FUNDACION JOSE ORTEGA Y GASSET-GREGORIO MARAÑON, 2DO</t>
    </r>
    <r>
      <rPr>
        <sz val="8"/>
        <color indexed="8"/>
        <rFont val="Segoe UI"/>
        <family val="2"/>
      </rPr>
      <t xml:space="preserve"> PAGO DE LA FACTURA NO. 0029 D/F 22/02/2023,  CORRESPONDIENTE AL 50%  DE LA MATRICULACIÓN,  DE DOS (02) ESTUDIANTES, BECADOS EN EL EXTRANJERO.(ESPAÑA)</t>
    </r>
  </si>
  <si>
    <r>
      <t xml:space="preserve">MONTPELLIER BUSINESS SCHOOL 2021, </t>
    </r>
    <r>
      <rPr>
        <sz val="8"/>
        <color indexed="8"/>
        <rFont val="Segoe UI"/>
        <family val="2"/>
      </rPr>
      <t>PAGO CUOTA 22, 23 24 /36 CORRESPONDIENTE A MANUTENCIÓN DE  SIETE (07) ESTUDIANTES, LOS MESES JUNIO /AGOSTO 2023,  BECADOS  EN EL EXTRANJERO (FRANCIA).</t>
    </r>
  </si>
  <si>
    <r>
      <t xml:space="preserve">MONTPELLIER BUSINESS SCHOOL 2021, </t>
    </r>
    <r>
      <rPr>
        <sz val="8"/>
        <color indexed="8"/>
        <rFont val="Segoe UI"/>
        <family val="2"/>
      </rPr>
      <t>PAGO CUOTA 34, 35, Y 36 /36 CORRESPONDIENTE A MANUTENCIÓN DE  NUEVE (09) ESTUDIANTES, LOS MESES JUNIO /AGOSTO 2023,  BECADOS  EN EL EXTRANJERO (FRANCIA).</t>
    </r>
  </si>
  <si>
    <r>
      <t xml:space="preserve">POLITECNICA DE VALENCIA-DOCT., </t>
    </r>
    <r>
      <rPr>
        <sz val="8"/>
        <color indexed="8"/>
        <rFont val="Segoe UI"/>
        <family val="2"/>
      </rPr>
      <t>PAGO CUOTA 34, 35, Y 36 /36 CORRESPONDIENTE A MANUTENCIÓN DE  LA ESTUDIANTE DAYANA TERESA ACOSTA MEDINA, PERIODO JUNIO /AGOSTO 2023,  BECADOS  EN EL EXTRANJERO (ESPAÑA).</t>
    </r>
  </si>
  <si>
    <r>
      <t xml:space="preserve">INDEPENDIENTE 4-2021., </t>
    </r>
    <r>
      <rPr>
        <sz val="8"/>
        <color indexed="8"/>
        <rFont val="Segoe UI"/>
        <family val="2"/>
      </rPr>
      <t>PAGO CUOTA 33, Y 34 /46 CORRESPONDIENTE A MANUTENCIÓN DE  LA ESTUDIANTE ERIKA MARIA FABIAN CUELLO, PERIODO JUNIO /JULIO 2023,  BECADOS  EN EL EXTRANJERO (ESPAÑA).</t>
    </r>
  </si>
  <si>
    <r>
      <t xml:space="preserve">INDEPENDIENTE 1-2021., </t>
    </r>
    <r>
      <rPr>
        <sz val="8"/>
        <color indexed="8"/>
        <rFont val="Segoe UI"/>
        <family val="2"/>
      </rPr>
      <t>PAGO CUOTA 30, Y 31 /36 CORRESPONDIENTE A MANUTENCIÓN DEL ESTUDIANTE ENGERST YEDRA ALVAREZ, PERIODO JUNIO /JULIO 2023,  BECADOS  EN EL EXTRANJERO (ESPAÑA).</t>
    </r>
  </si>
  <si>
    <r>
      <t xml:space="preserve">INDEPENDIENTE 9-2021., </t>
    </r>
    <r>
      <rPr>
        <sz val="8"/>
        <color indexed="8"/>
        <rFont val="Segoe UI"/>
        <family val="2"/>
      </rPr>
      <t>PAGO CUOTA 21, Y 22 /36 CORRESPONDIENTE A MANUTENCIÓN DEL ESTUDIANTE LUIS EUGENIO MENDEZ, PERIODO JUNIO /JULIO 2023,  BECADOS  EN EL EXTRANJERO (FRANCIA).</t>
    </r>
  </si>
  <si>
    <r>
      <t xml:space="preserve">INDEPENDIENTE 1-2022., </t>
    </r>
    <r>
      <rPr>
        <sz val="8"/>
        <color indexed="8"/>
        <rFont val="Segoe UI"/>
        <family val="2"/>
      </rPr>
      <t>PAGO CUOTA 17, Y 18 /31 CORRESPONDIENTE A MANUTENCIÓN DE  LA ESTUDIANTE PAOLA TERESA OGANDO RIVAS, PERIODO JUNIO /JULIO 2023,  BECADOS  EN EL EXTRANJERO (ESPAÑA).</t>
    </r>
  </si>
  <si>
    <r>
      <t xml:space="preserve">INDEPENDIENTE 9-2021., </t>
    </r>
    <r>
      <rPr>
        <sz val="8"/>
        <color indexed="8"/>
        <rFont val="Segoe UI"/>
        <family val="2"/>
      </rPr>
      <t>PAGO CUOTA 22, Y 23 /23 CORRESPONDIENTE A MANUTENCIÓN DE  LA ESTUDIANTE ADELINE ANGINA DE JESUS, PERIODO JUNIO /JULIO 2023,  BECADOS  EN EL EXTRANJERO (ESPAÑA).</t>
    </r>
  </si>
  <si>
    <r>
      <t xml:space="preserve">INDEPENDIENTE 9-2021., </t>
    </r>
    <r>
      <rPr>
        <sz val="8"/>
        <color indexed="8"/>
        <rFont val="Segoe UI"/>
        <family val="2"/>
      </rPr>
      <t>PAGO CUOTA 20, Y 21 /33 CORRESPONDIENTE A MANUTENCIÓN DEL ESTUDIANTE SAMUEL ELIAS HERNANDEZ ASTACIO, PERIODO JUNIO /JULIO 2023,  BECADOS  EN EL EXTRANJERO (ESPAÑA).</t>
    </r>
  </si>
  <si>
    <r>
      <t xml:space="preserve">INDEPENDIENTE 5-2021., </t>
    </r>
    <r>
      <rPr>
        <sz val="8"/>
        <color indexed="8"/>
        <rFont val="Segoe UI"/>
        <family val="2"/>
      </rPr>
      <t>PAGO CUOTA 26 /26 CORRESPONDIENTE A MANUTENCIÓN DE  LA ESTUDIANTE SCARLETT MICHELLE MARTINEZ MOREL, PERIODO JUNIO 2023,  BECADOS  EN EL EXTRANJERO (ESPAÑA).</t>
    </r>
  </si>
  <si>
    <r>
      <t xml:space="preserve">INDEPENDIENTE 2-2020., </t>
    </r>
    <r>
      <rPr>
        <sz val="8"/>
        <color indexed="8"/>
        <rFont val="Segoe UI"/>
        <family val="2"/>
      </rPr>
      <t>PAGO CUOTA 35, 34/34 CORRESPONDIENTE A MANUTENCIÓN DE  LA ESTUDIANTE PRICILALA MERCEDES VIZCAINO FRIAS, PERIODO JUNIO/JULIO 2023,  BECADOS  EN EL EXTRANJERO (ESPAÑA).</t>
    </r>
  </si>
  <si>
    <r>
      <rPr>
        <b/>
        <sz val="8"/>
        <color indexed="8"/>
        <rFont val="Segoe UI"/>
        <family val="2"/>
      </rPr>
      <t>INDEPENDIENTE 4-2021, 5TO</t>
    </r>
    <r>
      <rPr>
        <sz val="8"/>
        <color indexed="8"/>
        <rFont val="Segoe UI"/>
        <family val="2"/>
      </rPr>
      <t xml:space="preserve"> PAGO  CORRESPONDIENTE  DE LA MATRICULACIÓN,  DE LA ESTUDIANTE ERIKA MARIA FABIAN CUELLO, BECADA EN EL EXTRANJERO.(ESPAÑA)</t>
    </r>
  </si>
  <si>
    <r>
      <rPr>
        <b/>
        <sz val="8"/>
        <color indexed="8"/>
        <rFont val="Segoe UI"/>
        <family val="2"/>
      </rPr>
      <t>UNIVERSIDAT DE BARCELONA, 2DO</t>
    </r>
    <r>
      <rPr>
        <sz val="8"/>
        <color indexed="8"/>
        <rFont val="Segoe UI"/>
        <family val="2"/>
      </rPr>
      <t xml:space="preserve"> PAGO  CORRESPONDIENTE  DE LA MATRICULACIÓN,  DE LA ESTUDIANTE YANELKI PAMELA FABIAN, BECADA EN EL EXTRANJERO.(ESPAÑA)</t>
    </r>
  </si>
  <si>
    <r>
      <rPr>
        <b/>
        <sz val="8"/>
        <color indexed="8"/>
        <rFont val="Segoe UI"/>
        <family val="2"/>
      </rPr>
      <t xml:space="preserve">UNIVERSIDAT DE BARCELONA, </t>
    </r>
    <r>
      <rPr>
        <sz val="8"/>
        <color indexed="8"/>
        <rFont val="Segoe UI"/>
        <family val="2"/>
      </rPr>
      <t>PAGO FACTURA NO. 2217204785056,  CORRESPONDIENTE  DE LA MATRICULACIÓN,  DEL ESTUDIANTE SAURYS GERVACIO RODRIGUEZ, BECADO EN EL EXTRANJERO.(ESPAÑA)</t>
    </r>
  </si>
  <si>
    <r>
      <rPr>
        <b/>
        <sz val="8"/>
        <color indexed="8"/>
        <rFont val="Segoe UI"/>
        <family val="2"/>
      </rPr>
      <t xml:space="preserve">UNIVERSIDAD DE CORUÑA, </t>
    </r>
    <r>
      <rPr>
        <sz val="8"/>
        <color indexed="8"/>
        <rFont val="Segoe UI"/>
        <family val="2"/>
      </rPr>
      <t>PAGO CUOTA 3/4 DE LA FACTURA NO. 2023000030 D/F 21/11/2022,  CORRESPONDIENTE AL 25% DE LA MATRICULACIÓN DE NUEVE (09) ESTUDIANTES, BECADOS EN EL EXTRANJERO.(ESPAÑA)</t>
    </r>
  </si>
  <si>
    <r>
      <rPr>
        <b/>
        <sz val="8"/>
        <color indexed="8"/>
        <rFont val="Segoe UI"/>
        <family val="2"/>
      </rPr>
      <t xml:space="preserve">UNIVERSIDAD ANTONIO DE NEBRIJA, </t>
    </r>
    <r>
      <rPr>
        <sz val="8"/>
        <color indexed="8"/>
        <rFont val="Segoe UI"/>
        <family val="2"/>
      </rPr>
      <t>PAGO CUOTA 1/3 DE LA FACTURA NO. A/00768/23 D/F 16/5/2023,  CORRESPONDIENTE  AL 30% MATRICULACIÓN DE NOVENTA Y TRES (93) BECADOS EN EL EXTRANJERO.(ESPAÑA)</t>
    </r>
  </si>
  <si>
    <r>
      <t xml:space="preserve">INDEPENDIENTE 5-2021., </t>
    </r>
    <r>
      <rPr>
        <sz val="8"/>
        <color indexed="8"/>
        <rFont val="Segoe UI"/>
        <family val="2"/>
      </rPr>
      <t>PAGO CUOTA 20 A LA 21 /25 CORRESPONDIENTE A MANUTENCIÓN DE  LA ESTUDIANTE ANA ISABEL HERNANDEZ GONZALEZ, PERIODO JUNIO/JULIO 2023,  BECADOS  EN EL EXTRANJERO (ESPAÑA).</t>
    </r>
  </si>
  <si>
    <r>
      <t xml:space="preserve">INDEPENDIENTE 9-2022, </t>
    </r>
    <r>
      <rPr>
        <sz val="8"/>
        <color indexed="8"/>
        <rFont val="Segoe UI"/>
        <family val="2"/>
      </rPr>
      <t>PAGO CUOTA 24 A LA 25 /35 CORRESPONDIENTE A MANUTENCIÓN DE  LA ESTUDIANTE MARAA ANGELICA VEGA HIRALDO, PERIODO JUNIO/JULIO 2023,  BECADOS  EN EL EXTRANJERO (ESPAÑA).</t>
    </r>
  </si>
  <si>
    <r>
      <t xml:space="preserve">INDEPENDIENTE 4-2021., 6TO </t>
    </r>
    <r>
      <rPr>
        <sz val="8"/>
        <color indexed="8"/>
        <rFont val="Segoe UI"/>
        <family val="2"/>
      </rPr>
      <t>PAGO CORRESPONDIENTE A MATRICULACION DE  LA ESTUDIANTE ERIKA MARIA FABIAN CUELLO,  BECADOS  EN EL EXTRANJERO (ESPAÑA).</t>
    </r>
  </si>
  <si>
    <r>
      <rPr>
        <b/>
        <sz val="8"/>
        <color indexed="8"/>
        <rFont val="Segoe UI"/>
        <family val="2"/>
      </rPr>
      <t xml:space="preserve">UNIVERSIDAD DEL PAIS VASCO, </t>
    </r>
    <r>
      <rPr>
        <sz val="8"/>
        <color indexed="8"/>
        <rFont val="Segoe UI"/>
        <family val="2"/>
      </rPr>
      <t>PAGO DE LA FACTURA NO. 20230000870,  CORRESPONDIENTE A LA MATRICULACIÓN DEL PRIMER PAGO  DOCTORADO, 2022/2023, VARIOS ESTUDIANTES, CONVENIO NO. B1-000451-2022,  BECADOS EN EL EXTRANJERO.(ESPAÑA)</t>
    </r>
  </si>
  <si>
    <r>
      <t xml:space="preserve">UNIVERSIDAD POLITECNICA DE VALENCIA, PRIMER </t>
    </r>
    <r>
      <rPr>
        <sz val="8"/>
        <color indexed="8"/>
        <rFont val="Segoe UI"/>
        <family val="2"/>
      </rPr>
      <t>PAGO DE LAS FACTURAS 202100002840, 20220000339, 202200002052, 202100002461  CORRESPONDIENTE A MANUTENCIÓN,  DE VARIOS BECADOS EN EL EXTRANJERO (ESPAÑA).</t>
    </r>
  </si>
  <si>
    <r>
      <rPr>
        <b/>
        <sz val="8"/>
        <color indexed="8"/>
        <rFont val="Segoe UI"/>
        <family val="2"/>
      </rPr>
      <t xml:space="preserve">BERLIN SCHOOL OF BUSINESS &amp; INNOVATION, </t>
    </r>
    <r>
      <rPr>
        <sz val="8"/>
        <color indexed="8"/>
        <rFont val="Segoe UI"/>
        <family val="2"/>
      </rPr>
      <t xml:space="preserve"> PAGO DE LA FACTURA NO. 20220929/BSBI/6/2 ,  CORRESPONDIENTE  50% DE LA MATRICULACIÓN,  DE VEINTICUATRO (24) ESTUDIANTES, BECADOS EN EL EXTRANJERO.(ESPAÑA)</t>
    </r>
  </si>
  <si>
    <t>26/1/2023</t>
  </si>
  <si>
    <t>TR-MESCYT/0001</t>
  </si>
  <si>
    <r>
      <rPr>
        <b/>
        <sz val="8"/>
        <color indexed="8"/>
        <rFont val="Segoe UI"/>
        <family val="2"/>
      </rPr>
      <t xml:space="preserve">REVERSION TRANSFERENCIA A FAVOR UNIVERSIDAD DE CIENCIAS PEDAGOGICAS ENRIQUE JOSE VARONA, </t>
    </r>
    <r>
      <rPr>
        <sz val="8"/>
        <color indexed="8"/>
        <rFont val="Segoe UI"/>
        <family val="2"/>
      </rPr>
      <t>PAGO 1/3 DE MATRICULA DE TRES (03) BECADOS, CORRESPONDIENTE DE LA FACTURA 39/2022 D/F 27/10/2022, EN DIFERENTES MASTER, SEGÚN CONVENIO ENTRE LAS PARTES.(CUBA)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</si>
</sst>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right" vertical="center"/>
    </xf>
    <xf numFmtId="39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19" fillId="33" borderId="11" xfId="49" applyFont="1" applyFill="1" applyBorder="1" applyAlignment="1">
      <alignment vertical="center" wrapText="1"/>
    </xf>
    <xf numFmtId="43" fontId="0" fillId="33" borderId="19" xfId="0" applyNumberFormat="1" applyFill="1" applyBorder="1" applyAlignment="1">
      <alignment horizontal="right"/>
    </xf>
    <xf numFmtId="0" fontId="61" fillId="33" borderId="19" xfId="0" applyFont="1" applyFill="1" applyBorder="1" applyAlignment="1">
      <alignment horizontal="justify" vertical="justify" wrapText="1" readingOrder="1"/>
    </xf>
    <xf numFmtId="0" fontId="21" fillId="33" borderId="19" xfId="0" applyFont="1" applyFill="1" applyBorder="1" applyAlignment="1">
      <alignment horizontal="center" vertical="center" wrapText="1" readingOrder="1"/>
    </xf>
    <xf numFmtId="0" fontId="5" fillId="33" borderId="2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justify" vertical="center" wrapText="1" readingOrder="1"/>
    </xf>
    <xf numFmtId="0" fontId="61" fillId="33" borderId="19" xfId="0" applyFont="1" applyFill="1" applyBorder="1" applyAlignment="1">
      <alignment horizontal="justify" vertical="center" wrapText="1" readingOrder="1"/>
    </xf>
    <xf numFmtId="0" fontId="0" fillId="0" borderId="19" xfId="0" applyBorder="1" applyAlignment="1">
      <alignment/>
    </xf>
    <xf numFmtId="43" fontId="19" fillId="33" borderId="21" xfId="49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/>
    </xf>
    <xf numFmtId="14" fontId="0" fillId="33" borderId="23" xfId="0" applyNumberForma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 readingOrder="1"/>
    </xf>
    <xf numFmtId="0" fontId="63" fillId="33" borderId="24" xfId="0" applyFont="1" applyFill="1" applyBorder="1" applyAlignment="1">
      <alignment vertical="center" wrapText="1"/>
    </xf>
    <xf numFmtId="43" fontId="10" fillId="0" borderId="24" xfId="49" applyFont="1" applyBorder="1" applyAlignment="1">
      <alignment vertical="center" wrapText="1"/>
    </xf>
    <xf numFmtId="43" fontId="0" fillId="0" borderId="25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" fontId="5" fillId="34" borderId="28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4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 readingOrder="1"/>
    </xf>
    <xf numFmtId="0" fontId="21" fillId="33" borderId="19" xfId="0" applyFont="1" applyFill="1" applyBorder="1" applyAlignment="1">
      <alignment horizontal="justify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0" fillId="0" borderId="19" xfId="51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6866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620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69"/>
  <sheetViews>
    <sheetView tabSelected="1" zoomScale="80" zoomScaleNormal="80" zoomScalePageLayoutView="0" workbookViewId="0" topLeftCell="A50">
      <selection activeCell="J63" sqref="J63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60.421875" style="1" customWidth="1"/>
    <col min="6" max="6" width="17.7109375" style="1" customWidth="1"/>
    <col min="7" max="7" width="22.00390625" style="1" customWidth="1"/>
    <col min="8" max="8" width="29.14062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7"/>
      <c r="C6" s="47"/>
      <c r="D6" s="47"/>
      <c r="E6" s="47"/>
      <c r="F6" s="47"/>
      <c r="G6" s="47"/>
      <c r="H6" s="47"/>
    </row>
    <row r="7" spans="2:8" s="7" customFormat="1" ht="19.5">
      <c r="B7" s="26"/>
      <c r="C7" s="26"/>
      <c r="D7" s="26"/>
      <c r="E7" s="26"/>
      <c r="F7" s="26"/>
      <c r="G7" s="26"/>
      <c r="H7" s="12"/>
    </row>
    <row r="8" spans="2:8" s="7" customFormat="1" ht="19.5">
      <c r="B8" s="47"/>
      <c r="C8" s="47"/>
      <c r="D8" s="47"/>
      <c r="E8" s="47"/>
      <c r="F8" s="47"/>
      <c r="G8" s="47"/>
      <c r="H8" s="47"/>
    </row>
    <row r="9" spans="2:8" s="7" customFormat="1" ht="12.75">
      <c r="B9" s="24"/>
      <c r="C9" s="24"/>
      <c r="D9" s="24"/>
      <c r="E9" s="24"/>
      <c r="F9" s="24"/>
      <c r="G9" s="24"/>
      <c r="H9" s="13"/>
    </row>
    <row r="10" spans="2:8" s="7" customFormat="1" ht="18">
      <c r="B10" s="48" t="s">
        <v>3</v>
      </c>
      <c r="C10" s="48"/>
      <c r="D10" s="48"/>
      <c r="E10" s="48"/>
      <c r="F10" s="48"/>
      <c r="G10" s="48"/>
      <c r="H10" s="48"/>
    </row>
    <row r="11" spans="2:8" s="7" customFormat="1" ht="18">
      <c r="B11" s="27"/>
      <c r="C11" s="27"/>
      <c r="D11" s="27"/>
      <c r="E11" s="27" t="s">
        <v>10</v>
      </c>
      <c r="F11" s="27"/>
      <c r="G11" s="27"/>
      <c r="H11" s="14"/>
    </row>
    <row r="12" spans="2:8" s="7" customFormat="1" ht="15.75">
      <c r="B12" s="49" t="s">
        <v>27</v>
      </c>
      <c r="C12" s="49"/>
      <c r="D12" s="49"/>
      <c r="E12" s="49"/>
      <c r="F12" s="49"/>
      <c r="G12" s="49"/>
      <c r="H12" s="49"/>
    </row>
    <row r="13" s="7" customFormat="1" ht="19.5" customHeight="1" thickBot="1">
      <c r="H13" s="11"/>
    </row>
    <row r="14" spans="1:11" s="2" customFormat="1" ht="36.75" customHeight="1">
      <c r="A14" s="3"/>
      <c r="B14" s="50"/>
      <c r="C14" s="55" t="s">
        <v>4</v>
      </c>
      <c r="D14" s="55"/>
      <c r="E14" s="55"/>
      <c r="F14" s="53">
        <v>226231000005</v>
      </c>
      <c r="G14" s="53"/>
      <c r="H14" s="54"/>
      <c r="I14" s="3"/>
      <c r="J14" s="3"/>
      <c r="K14" s="3"/>
    </row>
    <row r="15" spans="1:11" s="2" customFormat="1" ht="37.5" customHeight="1">
      <c r="A15" s="3"/>
      <c r="B15" s="51"/>
      <c r="C15" s="52" t="s">
        <v>11</v>
      </c>
      <c r="D15" s="52"/>
      <c r="E15" s="6"/>
      <c r="F15" s="52" t="s">
        <v>8</v>
      </c>
      <c r="G15" s="52"/>
      <c r="H15" s="15">
        <v>2349.67</v>
      </c>
      <c r="I15" s="3"/>
      <c r="J15" s="3"/>
      <c r="K15" s="3"/>
    </row>
    <row r="16" spans="1:11" s="2" customFormat="1" ht="45.75" customHeight="1" thickBot="1">
      <c r="A16" s="3"/>
      <c r="B16" s="51"/>
      <c r="C16" s="30" t="s">
        <v>5</v>
      </c>
      <c r="D16" s="28" t="s">
        <v>6</v>
      </c>
      <c r="E16" s="29" t="s">
        <v>7</v>
      </c>
      <c r="F16" s="30" t="s">
        <v>0</v>
      </c>
      <c r="G16" s="28" t="s">
        <v>1</v>
      </c>
      <c r="H16" s="31" t="s">
        <v>2</v>
      </c>
      <c r="I16" s="3"/>
      <c r="J16" s="3"/>
      <c r="K16" s="3"/>
    </row>
    <row r="17" spans="1:11" s="2" customFormat="1" ht="58.5" customHeight="1">
      <c r="A17" s="3"/>
      <c r="B17" s="36"/>
      <c r="C17" s="63">
        <v>45113</v>
      </c>
      <c r="D17" s="35" t="s">
        <v>29</v>
      </c>
      <c r="E17" s="66" t="s">
        <v>52</v>
      </c>
      <c r="F17" s="67">
        <v>547773.79</v>
      </c>
      <c r="G17" s="33"/>
      <c r="H17" s="40">
        <f>H15+F17-G17</f>
        <v>550123.4600000001</v>
      </c>
      <c r="I17" s="3"/>
      <c r="J17" s="3"/>
      <c r="K17" s="3"/>
    </row>
    <row r="18" spans="1:11" s="2" customFormat="1" ht="69" customHeight="1">
      <c r="A18" s="3"/>
      <c r="B18" s="36"/>
      <c r="C18" s="63" t="s">
        <v>86</v>
      </c>
      <c r="D18" s="35" t="s">
        <v>87</v>
      </c>
      <c r="E18" s="38" t="s">
        <v>88</v>
      </c>
      <c r="F18" s="67">
        <v>7546.46</v>
      </c>
      <c r="G18" s="33"/>
      <c r="H18" s="32">
        <f>H17+F18-G18</f>
        <v>557669.92</v>
      </c>
      <c r="I18" s="3"/>
      <c r="J18" s="3"/>
      <c r="K18" s="3"/>
    </row>
    <row r="19" spans="1:11" s="2" customFormat="1" ht="58.5" customHeight="1">
      <c r="A19" s="3"/>
      <c r="B19" s="36"/>
      <c r="C19" s="63">
        <v>45113</v>
      </c>
      <c r="D19" s="35" t="s">
        <v>30</v>
      </c>
      <c r="E19" s="38" t="s">
        <v>53</v>
      </c>
      <c r="F19" s="33"/>
      <c r="G19" s="67">
        <v>7235.23</v>
      </c>
      <c r="H19" s="32">
        <f aca="true" t="shared" si="0" ref="H19:H52">H18+F19-G19</f>
        <v>550434.6900000001</v>
      </c>
      <c r="I19" s="3"/>
      <c r="J19" s="3"/>
      <c r="K19" s="3"/>
    </row>
    <row r="20" spans="1:11" s="2" customFormat="1" ht="58.5" customHeight="1">
      <c r="A20" s="3"/>
      <c r="B20" s="36"/>
      <c r="C20" s="63">
        <v>45113</v>
      </c>
      <c r="D20" s="35" t="s">
        <v>31</v>
      </c>
      <c r="E20" s="38" t="s">
        <v>54</v>
      </c>
      <c r="F20" s="33"/>
      <c r="G20" s="67">
        <v>800</v>
      </c>
      <c r="H20" s="32">
        <f t="shared" si="0"/>
        <v>549634.6900000001</v>
      </c>
      <c r="I20" s="3"/>
      <c r="J20" s="3"/>
      <c r="K20" s="3"/>
    </row>
    <row r="21" spans="1:11" s="2" customFormat="1" ht="52.5" customHeight="1">
      <c r="A21" s="3"/>
      <c r="B21" s="36"/>
      <c r="C21" s="63" t="s">
        <v>28</v>
      </c>
      <c r="D21" s="35" t="s">
        <v>32</v>
      </c>
      <c r="E21" s="38" t="s">
        <v>55</v>
      </c>
      <c r="F21" s="68"/>
      <c r="G21" s="67">
        <v>56740.97</v>
      </c>
      <c r="H21" s="32">
        <f t="shared" si="0"/>
        <v>492893.7200000001</v>
      </c>
      <c r="I21" s="3"/>
      <c r="J21" s="3"/>
      <c r="K21" s="3"/>
    </row>
    <row r="22" spans="1:11" s="2" customFormat="1" ht="47.25" customHeight="1">
      <c r="A22" s="3"/>
      <c r="B22" s="36"/>
      <c r="C22" s="63" t="s">
        <v>28</v>
      </c>
      <c r="D22" s="35" t="s">
        <v>33</v>
      </c>
      <c r="E22" s="37" t="s">
        <v>56</v>
      </c>
      <c r="F22" s="33"/>
      <c r="G22" s="67">
        <v>78770.36</v>
      </c>
      <c r="H22" s="32">
        <f t="shared" si="0"/>
        <v>414123.3600000001</v>
      </c>
      <c r="I22" s="3"/>
      <c r="J22" s="3"/>
      <c r="K22" s="3"/>
    </row>
    <row r="23" spans="1:11" s="2" customFormat="1" ht="36" customHeight="1">
      <c r="A23" s="3"/>
      <c r="B23" s="36"/>
      <c r="C23" s="63" t="s">
        <v>28</v>
      </c>
      <c r="D23" s="35" t="s">
        <v>34</v>
      </c>
      <c r="E23" s="34" t="s">
        <v>57</v>
      </c>
      <c r="F23" s="33"/>
      <c r="G23" s="67">
        <v>39018.7</v>
      </c>
      <c r="H23" s="32">
        <f t="shared" si="0"/>
        <v>375104.6600000001</v>
      </c>
      <c r="I23" s="3"/>
      <c r="J23" s="3"/>
      <c r="K23" s="3"/>
    </row>
    <row r="24" spans="1:11" s="2" customFormat="1" ht="45.75" customHeight="1">
      <c r="A24" s="3"/>
      <c r="B24" s="36"/>
      <c r="C24" s="63" t="s">
        <v>28</v>
      </c>
      <c r="D24" s="35" t="s">
        <v>35</v>
      </c>
      <c r="E24" s="34" t="s">
        <v>58</v>
      </c>
      <c r="F24" s="33"/>
      <c r="G24" s="67">
        <v>21750</v>
      </c>
      <c r="H24" s="32">
        <f t="shared" si="0"/>
        <v>353354.6600000001</v>
      </c>
      <c r="I24" s="3"/>
      <c r="J24" s="3"/>
      <c r="K24" s="3"/>
    </row>
    <row r="25" spans="1:11" s="2" customFormat="1" ht="52.5" customHeight="1">
      <c r="A25" s="3"/>
      <c r="B25" s="36"/>
      <c r="C25" s="63" t="s">
        <v>28</v>
      </c>
      <c r="D25" s="35" t="s">
        <v>36</v>
      </c>
      <c r="E25" s="34" t="s">
        <v>59</v>
      </c>
      <c r="F25" s="33"/>
      <c r="G25" s="67">
        <v>14343.75</v>
      </c>
      <c r="H25" s="32">
        <f t="shared" si="0"/>
        <v>339010.9100000001</v>
      </c>
      <c r="I25" s="3"/>
      <c r="J25" s="3"/>
      <c r="K25" s="3"/>
    </row>
    <row r="26" spans="1:11" s="2" customFormat="1" ht="42">
      <c r="A26" s="3"/>
      <c r="B26" s="36"/>
      <c r="C26" s="63" t="s">
        <v>28</v>
      </c>
      <c r="D26" s="35" t="s">
        <v>36</v>
      </c>
      <c r="E26" s="34" t="s">
        <v>60</v>
      </c>
      <c r="F26" s="33"/>
      <c r="G26" s="67">
        <v>3487.5</v>
      </c>
      <c r="H26" s="32">
        <f t="shared" si="0"/>
        <v>335523.4100000001</v>
      </c>
      <c r="I26" s="3"/>
      <c r="J26" s="3"/>
      <c r="K26" s="3"/>
    </row>
    <row r="27" spans="1:11" s="2" customFormat="1" ht="31.5">
      <c r="A27" s="3"/>
      <c r="B27" s="36"/>
      <c r="C27" s="63" t="s">
        <v>28</v>
      </c>
      <c r="D27" s="35" t="s">
        <v>37</v>
      </c>
      <c r="E27" s="34" t="s">
        <v>61</v>
      </c>
      <c r="F27" s="33"/>
      <c r="G27" s="67">
        <v>20257.08</v>
      </c>
      <c r="H27" s="32">
        <f t="shared" si="0"/>
        <v>315266.3300000001</v>
      </c>
      <c r="I27" s="3"/>
      <c r="J27" s="3"/>
      <c r="K27" s="3"/>
    </row>
    <row r="28" spans="1:11" s="2" customFormat="1" ht="52.5" customHeight="1">
      <c r="A28" s="3"/>
      <c r="B28" s="36"/>
      <c r="C28" s="63" t="s">
        <v>28</v>
      </c>
      <c r="D28" s="35" t="s">
        <v>38</v>
      </c>
      <c r="E28" s="34" t="s">
        <v>62</v>
      </c>
      <c r="F28" s="33"/>
      <c r="G28" s="67">
        <v>6410.16</v>
      </c>
      <c r="H28" s="32">
        <f t="shared" si="0"/>
        <v>308856.1700000001</v>
      </c>
      <c r="I28" s="3"/>
      <c r="J28" s="3"/>
      <c r="K28" s="3"/>
    </row>
    <row r="29" spans="1:11" s="2" customFormat="1" ht="45" customHeight="1">
      <c r="A29" s="3"/>
      <c r="B29" s="36"/>
      <c r="C29" s="63" t="s">
        <v>28</v>
      </c>
      <c r="D29" s="35" t="s">
        <v>39</v>
      </c>
      <c r="E29" s="34" t="s">
        <v>63</v>
      </c>
      <c r="F29" s="39"/>
      <c r="G29" s="67">
        <v>4944</v>
      </c>
      <c r="H29" s="32">
        <f t="shared" si="0"/>
        <v>303912.1700000001</v>
      </c>
      <c r="I29" s="3"/>
      <c r="J29" s="3"/>
      <c r="K29" s="3"/>
    </row>
    <row r="30" spans="1:11" s="2" customFormat="1" ht="44.25" customHeight="1">
      <c r="A30" s="3"/>
      <c r="B30" s="36"/>
      <c r="C30" s="63" t="s">
        <v>28</v>
      </c>
      <c r="D30" s="35" t="s">
        <v>40</v>
      </c>
      <c r="E30" s="37" t="s">
        <v>64</v>
      </c>
      <c r="F30" s="39"/>
      <c r="G30" s="67">
        <v>12600</v>
      </c>
      <c r="H30" s="32">
        <f t="shared" si="0"/>
        <v>291312.1700000001</v>
      </c>
      <c r="I30" s="3"/>
      <c r="J30" s="3"/>
      <c r="K30" s="3"/>
    </row>
    <row r="31" spans="1:11" s="2" customFormat="1" ht="42" customHeight="1">
      <c r="A31" s="3"/>
      <c r="B31" s="36"/>
      <c r="C31" s="63" t="s">
        <v>28</v>
      </c>
      <c r="D31" s="35" t="s">
        <v>41</v>
      </c>
      <c r="E31" s="37" t="s">
        <v>65</v>
      </c>
      <c r="F31" s="39"/>
      <c r="G31" s="67">
        <v>32400</v>
      </c>
      <c r="H31" s="32">
        <f t="shared" si="0"/>
        <v>258912.1700000001</v>
      </c>
      <c r="I31" s="3"/>
      <c r="J31" s="3"/>
      <c r="K31" s="3"/>
    </row>
    <row r="32" spans="1:11" s="2" customFormat="1" ht="42.75" customHeight="1">
      <c r="A32" s="3"/>
      <c r="B32" s="36"/>
      <c r="C32" s="63" t="s">
        <v>28</v>
      </c>
      <c r="D32" s="35" t="s">
        <v>41</v>
      </c>
      <c r="E32" s="37" t="s">
        <v>66</v>
      </c>
      <c r="F32" s="33"/>
      <c r="G32" s="67">
        <v>2100</v>
      </c>
      <c r="H32" s="32">
        <f t="shared" si="0"/>
        <v>256812.1700000001</v>
      </c>
      <c r="I32" s="3"/>
      <c r="J32" s="3"/>
      <c r="K32" s="3"/>
    </row>
    <row r="33" spans="1:11" s="2" customFormat="1" ht="45.75" customHeight="1">
      <c r="A33" s="3"/>
      <c r="B33" s="36"/>
      <c r="C33" s="63" t="s">
        <v>28</v>
      </c>
      <c r="D33" s="35" t="s">
        <v>42</v>
      </c>
      <c r="E33" s="37" t="s">
        <v>67</v>
      </c>
      <c r="F33" s="33"/>
      <c r="G33" s="67">
        <v>800</v>
      </c>
      <c r="H33" s="32">
        <f t="shared" si="0"/>
        <v>256012.1700000001</v>
      </c>
      <c r="I33" s="3"/>
      <c r="J33" s="3"/>
      <c r="K33" s="3"/>
    </row>
    <row r="34" spans="1:11" s="2" customFormat="1" ht="42.75" customHeight="1">
      <c r="A34" s="3"/>
      <c r="B34" s="36"/>
      <c r="C34" s="63" t="s">
        <v>28</v>
      </c>
      <c r="D34" s="35" t="s">
        <v>42</v>
      </c>
      <c r="E34" s="37" t="s">
        <v>68</v>
      </c>
      <c r="F34" s="33"/>
      <c r="G34" s="67">
        <v>1400</v>
      </c>
      <c r="H34" s="32">
        <f t="shared" si="0"/>
        <v>254612.1700000001</v>
      </c>
      <c r="I34" s="3"/>
      <c r="J34" s="3"/>
      <c r="K34" s="3"/>
    </row>
    <row r="35" spans="1:11" s="2" customFormat="1" ht="39" customHeight="1">
      <c r="A35" s="3"/>
      <c r="B35" s="36"/>
      <c r="C35" s="63" t="s">
        <v>28</v>
      </c>
      <c r="D35" s="35" t="s">
        <v>42</v>
      </c>
      <c r="E35" s="37" t="s">
        <v>69</v>
      </c>
      <c r="F35" s="33"/>
      <c r="G35" s="67">
        <v>2400</v>
      </c>
      <c r="H35" s="32">
        <f t="shared" si="0"/>
        <v>252212.1700000001</v>
      </c>
      <c r="I35" s="3"/>
      <c r="J35" s="3"/>
      <c r="K35" s="3"/>
    </row>
    <row r="36" spans="1:11" s="2" customFormat="1" ht="39" customHeight="1">
      <c r="A36" s="3"/>
      <c r="B36" s="36"/>
      <c r="C36" s="63" t="s">
        <v>28</v>
      </c>
      <c r="D36" s="35" t="s">
        <v>42</v>
      </c>
      <c r="E36" s="37" t="s">
        <v>70</v>
      </c>
      <c r="F36" s="33"/>
      <c r="G36" s="67">
        <v>1400</v>
      </c>
      <c r="H36" s="32">
        <f t="shared" si="0"/>
        <v>250812.1700000001</v>
      </c>
      <c r="I36" s="3"/>
      <c r="J36" s="3"/>
      <c r="K36" s="3"/>
    </row>
    <row r="37" spans="1:11" s="2" customFormat="1" ht="39" customHeight="1">
      <c r="A37" s="3"/>
      <c r="B37" s="36"/>
      <c r="C37" s="63" t="s">
        <v>28</v>
      </c>
      <c r="D37" s="35" t="s">
        <v>42</v>
      </c>
      <c r="E37" s="37" t="s">
        <v>71</v>
      </c>
      <c r="F37" s="33"/>
      <c r="G37" s="67">
        <v>800</v>
      </c>
      <c r="H37" s="32">
        <f t="shared" si="0"/>
        <v>250012.1700000001</v>
      </c>
      <c r="I37" s="3"/>
      <c r="J37" s="3"/>
      <c r="K37" s="3"/>
    </row>
    <row r="38" spans="1:11" s="2" customFormat="1" ht="39" customHeight="1">
      <c r="A38" s="3"/>
      <c r="B38" s="36"/>
      <c r="C38" s="63" t="s">
        <v>28</v>
      </c>
      <c r="D38" s="35" t="s">
        <v>42</v>
      </c>
      <c r="E38" s="37" t="s">
        <v>72</v>
      </c>
      <c r="F38" s="33"/>
      <c r="G38" s="67">
        <v>800</v>
      </c>
      <c r="H38" s="32">
        <f t="shared" si="0"/>
        <v>249212.1700000001</v>
      </c>
      <c r="I38" s="3"/>
      <c r="J38" s="3"/>
      <c r="K38" s="3"/>
    </row>
    <row r="39" spans="1:11" s="2" customFormat="1" ht="39" customHeight="1">
      <c r="A39" s="3"/>
      <c r="B39" s="36"/>
      <c r="C39" s="63" t="s">
        <v>28</v>
      </c>
      <c r="D39" s="35" t="s">
        <v>43</v>
      </c>
      <c r="E39" s="37" t="s">
        <v>73</v>
      </c>
      <c r="F39" s="33"/>
      <c r="G39" s="67">
        <v>400</v>
      </c>
      <c r="H39" s="32">
        <f t="shared" si="0"/>
        <v>248812.1700000001</v>
      </c>
      <c r="I39" s="3"/>
      <c r="J39" s="3"/>
      <c r="K39" s="3"/>
    </row>
    <row r="40" spans="1:11" s="2" customFormat="1" ht="39" customHeight="1">
      <c r="A40" s="3"/>
      <c r="B40" s="36"/>
      <c r="C40" s="63" t="s">
        <v>28</v>
      </c>
      <c r="D40" s="35" t="s">
        <v>43</v>
      </c>
      <c r="E40" s="37" t="s">
        <v>74</v>
      </c>
      <c r="F40" s="33"/>
      <c r="G40" s="67">
        <v>800</v>
      </c>
      <c r="H40" s="32">
        <f t="shared" si="0"/>
        <v>248012.1700000001</v>
      </c>
      <c r="I40" s="3"/>
      <c r="J40" s="3"/>
      <c r="K40" s="3"/>
    </row>
    <row r="41" spans="1:11" s="2" customFormat="1" ht="39" customHeight="1">
      <c r="A41" s="3"/>
      <c r="B41" s="36"/>
      <c r="C41" s="63" t="s">
        <v>28</v>
      </c>
      <c r="D41" s="35" t="s">
        <v>44</v>
      </c>
      <c r="E41" s="34" t="s">
        <v>75</v>
      </c>
      <c r="F41" s="33"/>
      <c r="G41" s="67">
        <v>11970</v>
      </c>
      <c r="H41" s="32">
        <f t="shared" si="0"/>
        <v>236042.1700000001</v>
      </c>
      <c r="I41" s="3"/>
      <c r="J41" s="3"/>
      <c r="K41" s="3"/>
    </row>
    <row r="42" spans="1:11" s="2" customFormat="1" ht="39" customHeight="1">
      <c r="A42" s="3"/>
      <c r="B42" s="36"/>
      <c r="C42" s="63" t="s">
        <v>28</v>
      </c>
      <c r="D42" s="35" t="s">
        <v>45</v>
      </c>
      <c r="E42" s="34" t="s">
        <v>76</v>
      </c>
      <c r="F42" s="33"/>
      <c r="G42" s="67">
        <v>1888.36</v>
      </c>
      <c r="H42" s="32">
        <f t="shared" si="0"/>
        <v>234153.8100000001</v>
      </c>
      <c r="I42" s="3"/>
      <c r="J42" s="3"/>
      <c r="K42" s="3"/>
    </row>
    <row r="43" spans="1:11" s="2" customFormat="1" ht="39" customHeight="1">
      <c r="A43" s="3"/>
      <c r="B43" s="36"/>
      <c r="C43" s="63" t="s">
        <v>28</v>
      </c>
      <c r="D43" s="35" t="s">
        <v>45</v>
      </c>
      <c r="E43" s="34" t="s">
        <v>77</v>
      </c>
      <c r="F43" s="33"/>
      <c r="G43" s="67">
        <v>880.16</v>
      </c>
      <c r="H43" s="32">
        <f t="shared" si="0"/>
        <v>233273.6500000001</v>
      </c>
      <c r="I43" s="3"/>
      <c r="J43" s="3"/>
      <c r="K43" s="3"/>
    </row>
    <row r="44" spans="1:11" s="2" customFormat="1" ht="39" customHeight="1">
      <c r="A44" s="3"/>
      <c r="B44" s="36"/>
      <c r="C44" s="63" t="s">
        <v>28</v>
      </c>
      <c r="D44" s="35" t="s">
        <v>46</v>
      </c>
      <c r="E44" s="34" t="s">
        <v>78</v>
      </c>
      <c r="F44" s="33"/>
      <c r="G44" s="67">
        <v>3105.47</v>
      </c>
      <c r="H44" s="32">
        <f t="shared" si="0"/>
        <v>230168.1800000001</v>
      </c>
      <c r="I44" s="3"/>
      <c r="J44" s="3"/>
      <c r="K44" s="3"/>
    </row>
    <row r="45" spans="1:11" s="2" customFormat="1" ht="39" customHeight="1">
      <c r="A45" s="3"/>
      <c r="B45" s="36"/>
      <c r="C45" s="63" t="s">
        <v>28</v>
      </c>
      <c r="D45" s="35" t="s">
        <v>47</v>
      </c>
      <c r="E45" s="34" t="s">
        <v>79</v>
      </c>
      <c r="F45" s="33"/>
      <c r="G45" s="67">
        <v>115611.9</v>
      </c>
      <c r="H45" s="32">
        <f t="shared" si="0"/>
        <v>114556.28000000012</v>
      </c>
      <c r="I45" s="3"/>
      <c r="J45" s="3"/>
      <c r="K45" s="3"/>
    </row>
    <row r="46" spans="1:11" s="2" customFormat="1" ht="39" customHeight="1">
      <c r="A46" s="3"/>
      <c r="B46" s="36"/>
      <c r="C46" s="63" t="s">
        <v>28</v>
      </c>
      <c r="D46" s="35" t="s">
        <v>48</v>
      </c>
      <c r="E46" s="37" t="s">
        <v>80</v>
      </c>
      <c r="F46" s="33"/>
      <c r="G46" s="67">
        <v>800</v>
      </c>
      <c r="H46" s="32">
        <f t="shared" si="0"/>
        <v>113756.28000000012</v>
      </c>
      <c r="I46" s="3"/>
      <c r="J46" s="3"/>
      <c r="K46" s="3"/>
    </row>
    <row r="47" spans="1:11" s="2" customFormat="1" ht="39" customHeight="1">
      <c r="A47" s="3"/>
      <c r="B47" s="36"/>
      <c r="C47" s="63" t="s">
        <v>28</v>
      </c>
      <c r="D47" s="35" t="s">
        <v>48</v>
      </c>
      <c r="E47" s="37" t="s">
        <v>81</v>
      </c>
      <c r="F47" s="33"/>
      <c r="G47" s="67">
        <v>800</v>
      </c>
      <c r="H47" s="32">
        <f t="shared" si="0"/>
        <v>112956.28000000012</v>
      </c>
      <c r="I47" s="3"/>
      <c r="J47" s="3"/>
      <c r="K47" s="3"/>
    </row>
    <row r="48" spans="1:11" s="2" customFormat="1" ht="39" customHeight="1">
      <c r="A48" s="3"/>
      <c r="B48" s="36"/>
      <c r="C48" s="63" t="s">
        <v>28</v>
      </c>
      <c r="D48" s="35" t="s">
        <v>49</v>
      </c>
      <c r="E48" s="37" t="s">
        <v>82</v>
      </c>
      <c r="F48" s="33"/>
      <c r="G48" s="67">
        <v>1426</v>
      </c>
      <c r="H48" s="32">
        <f t="shared" si="0"/>
        <v>111530.28000000012</v>
      </c>
      <c r="I48" s="3"/>
      <c r="J48" s="3"/>
      <c r="K48" s="3"/>
    </row>
    <row r="49" spans="1:11" s="2" customFormat="1" ht="39" customHeight="1">
      <c r="A49" s="3"/>
      <c r="B49" s="36"/>
      <c r="C49" s="63" t="s">
        <v>28</v>
      </c>
      <c r="D49" s="35" t="s">
        <v>49</v>
      </c>
      <c r="E49" s="34" t="s">
        <v>83</v>
      </c>
      <c r="F49" s="33"/>
      <c r="G49" s="67">
        <v>1769.38</v>
      </c>
      <c r="H49" s="32">
        <f t="shared" si="0"/>
        <v>109760.90000000011</v>
      </c>
      <c r="I49" s="3"/>
      <c r="J49" s="3"/>
      <c r="K49" s="3"/>
    </row>
    <row r="50" spans="1:11" s="2" customFormat="1" ht="39" customHeight="1">
      <c r="A50" s="3"/>
      <c r="B50" s="36"/>
      <c r="C50" s="63" t="s">
        <v>28</v>
      </c>
      <c r="D50" s="35" t="s">
        <v>50</v>
      </c>
      <c r="E50" s="37" t="s">
        <v>84</v>
      </c>
      <c r="F50" s="33"/>
      <c r="G50" s="67">
        <v>11900</v>
      </c>
      <c r="H50" s="32">
        <f t="shared" si="0"/>
        <v>97860.90000000011</v>
      </c>
      <c r="I50" s="3"/>
      <c r="J50" s="3"/>
      <c r="K50" s="3"/>
    </row>
    <row r="51" spans="1:11" s="2" customFormat="1" ht="39" customHeight="1">
      <c r="A51" s="3"/>
      <c r="B51" s="36"/>
      <c r="C51" s="63" t="s">
        <v>28</v>
      </c>
      <c r="D51" s="35" t="s">
        <v>51</v>
      </c>
      <c r="E51" s="34" t="s">
        <v>85</v>
      </c>
      <c r="F51" s="33"/>
      <c r="G51" s="67">
        <v>96000</v>
      </c>
      <c r="H51" s="32">
        <f t="shared" si="0"/>
        <v>1860.9000000001106</v>
      </c>
      <c r="I51" s="3"/>
      <c r="J51" s="3"/>
      <c r="K51" s="3"/>
    </row>
    <row r="52" spans="1:11" s="2" customFormat="1" ht="39" customHeight="1" thickBot="1">
      <c r="A52" s="3"/>
      <c r="B52" s="36"/>
      <c r="C52" s="64" t="s">
        <v>26</v>
      </c>
      <c r="D52" s="65" t="s">
        <v>24</v>
      </c>
      <c r="E52" s="38" t="s">
        <v>25</v>
      </c>
      <c r="F52" s="67"/>
      <c r="G52" s="67">
        <v>1181.17</v>
      </c>
      <c r="H52" s="32">
        <f t="shared" si="0"/>
        <v>679.7300000001105</v>
      </c>
      <c r="I52" s="3"/>
      <c r="J52" s="3"/>
      <c r="K52" s="3"/>
    </row>
    <row r="53" spans="2:8" s="5" customFormat="1" ht="10.5" customHeight="1" thickBot="1">
      <c r="B53" s="41"/>
      <c r="C53" s="42"/>
      <c r="D53" s="43"/>
      <c r="E53" s="44"/>
      <c r="F53" s="45"/>
      <c r="G53" s="45"/>
      <c r="H53" s="46"/>
    </row>
    <row r="54" spans="2:8" s="3" customFormat="1" ht="21.75" customHeight="1" thickBot="1">
      <c r="B54" s="17"/>
      <c r="C54" s="18"/>
      <c r="D54" s="18"/>
      <c r="E54" s="23" t="s">
        <v>9</v>
      </c>
      <c r="F54" s="18">
        <f>SUM(F17:F53)</f>
        <v>555320.25</v>
      </c>
      <c r="G54" s="18">
        <f>SUM(G17:G53)</f>
        <v>556990.19</v>
      </c>
      <c r="H54" s="19">
        <f>H15+F54-G54</f>
        <v>679.7300000000978</v>
      </c>
    </row>
    <row r="55" ht="23.25" customHeight="1"/>
    <row r="56" ht="23.25" customHeight="1"/>
    <row r="57" ht="23.25" customHeight="1"/>
    <row r="58" ht="23.25" customHeight="1"/>
    <row r="59" spans="2:8" ht="23.25" customHeight="1">
      <c r="B59" s="56" t="s">
        <v>17</v>
      </c>
      <c r="C59" s="56"/>
      <c r="D59" s="56"/>
      <c r="E59" s="4"/>
      <c r="F59" s="56" t="s">
        <v>18</v>
      </c>
      <c r="G59" s="56"/>
      <c r="H59" s="56"/>
    </row>
    <row r="60" spans="2:8" ht="23.25" customHeight="1">
      <c r="B60" s="57" t="s">
        <v>12</v>
      </c>
      <c r="C60" s="57"/>
      <c r="D60" s="57"/>
      <c r="E60" s="20"/>
      <c r="F60" s="58" t="s">
        <v>13</v>
      </c>
      <c r="G60" s="58"/>
      <c r="H60" s="58"/>
    </row>
    <row r="61" spans="2:8" ht="23.25" customHeight="1">
      <c r="B61" s="59" t="s">
        <v>22</v>
      </c>
      <c r="C61" s="59"/>
      <c r="D61" s="59"/>
      <c r="E61" s="21"/>
      <c r="F61" s="60" t="s">
        <v>23</v>
      </c>
      <c r="G61" s="60"/>
      <c r="H61" s="60"/>
    </row>
    <row r="62" spans="2:8" ht="23.25" customHeight="1">
      <c r="B62" s="57" t="s">
        <v>19</v>
      </c>
      <c r="C62" s="57"/>
      <c r="D62" s="57"/>
      <c r="E62" s="20"/>
      <c r="F62" s="58" t="s">
        <v>14</v>
      </c>
      <c r="G62" s="58"/>
      <c r="H62" s="58"/>
    </row>
    <row r="63" spans="2:8" ht="23.25" customHeight="1">
      <c r="B63" s="25"/>
      <c r="C63" s="25"/>
      <c r="D63" s="25"/>
      <c r="E63" s="20"/>
      <c r="F63" s="20"/>
      <c r="G63" s="20"/>
      <c r="H63" s="22"/>
    </row>
    <row r="64" ht="23.25" customHeight="1">
      <c r="H64" s="10"/>
    </row>
    <row r="65" ht="23.25" customHeight="1">
      <c r="H65" s="10"/>
    </row>
    <row r="66" spans="2:8" ht="23.25" customHeight="1">
      <c r="B66" s="61" t="s">
        <v>15</v>
      </c>
      <c r="C66" s="62"/>
      <c r="D66" s="62"/>
      <c r="E66" s="62"/>
      <c r="F66" s="62"/>
      <c r="G66" s="62"/>
      <c r="H66" s="62"/>
    </row>
    <row r="67" spans="2:8" ht="23.25" customHeight="1">
      <c r="B67" s="58" t="s">
        <v>16</v>
      </c>
      <c r="C67" s="58"/>
      <c r="D67" s="58"/>
      <c r="E67" s="58"/>
      <c r="F67" s="58"/>
      <c r="G67" s="58"/>
      <c r="H67" s="58"/>
    </row>
    <row r="68" spans="2:8" ht="23.25" customHeight="1">
      <c r="B68" s="60" t="s">
        <v>20</v>
      </c>
      <c r="C68" s="60"/>
      <c r="D68" s="60"/>
      <c r="E68" s="60"/>
      <c r="F68" s="60"/>
      <c r="G68" s="60"/>
      <c r="H68" s="60"/>
    </row>
    <row r="69" spans="2:8" ht="23.25" customHeight="1">
      <c r="B69" s="58" t="s">
        <v>21</v>
      </c>
      <c r="C69" s="58"/>
      <c r="D69" s="58"/>
      <c r="E69" s="58"/>
      <c r="F69" s="58"/>
      <c r="G69" s="58"/>
      <c r="H69" s="58"/>
    </row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</sheetData>
  <sheetProtection/>
  <mergeCells count="21">
    <mergeCell ref="B62:D62"/>
    <mergeCell ref="F62:H62"/>
    <mergeCell ref="B66:H66"/>
    <mergeCell ref="B67:H67"/>
    <mergeCell ref="B68:H68"/>
    <mergeCell ref="B69:H69"/>
    <mergeCell ref="B59:D59"/>
    <mergeCell ref="F59:H59"/>
    <mergeCell ref="B60:D60"/>
    <mergeCell ref="F60:H60"/>
    <mergeCell ref="B61:D61"/>
    <mergeCell ref="F61:H61"/>
    <mergeCell ref="B6:H6"/>
    <mergeCell ref="B8:H8"/>
    <mergeCell ref="B10:H10"/>
    <mergeCell ref="B12:H12"/>
    <mergeCell ref="B14:B16"/>
    <mergeCell ref="F15:G15"/>
    <mergeCell ref="F14:H14"/>
    <mergeCell ref="C14:E14"/>
    <mergeCell ref="C15:D15"/>
  </mergeCells>
  <printOptions horizontalCentered="1"/>
  <pageMargins left="0.23" right="0" top="0.35433070866141736" bottom="0" header="0.31496062992125984" footer="0.31496062992125984"/>
  <pageSetup horizontalDpi="600" verticalDpi="600" orientation="portrait" scale="55" r:id="rId2"/>
  <rowBreaks count="1" manualBreakCount="1">
    <brk id="6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2023-07-12T13:43:49Z</cp:lastPrinted>
  <dcterms:created xsi:type="dcterms:W3CDTF">2006-07-11T17:39:34Z</dcterms:created>
  <dcterms:modified xsi:type="dcterms:W3CDTF">2023-07-12T13:46:03Z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