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tabRatio="830" activeTab="0"/>
  </bookViews>
  <sheets>
    <sheet name="Cta Becas y Viajes Estudios Eur" sheetId="1" r:id="rId1"/>
  </sheets>
  <definedNames/>
  <calcPr fullCalcOnLoad="1"/>
</workbook>
</file>

<file path=xl/sharedStrings.xml><?xml version="1.0" encoding="utf-8"?>
<sst xmlns="http://schemas.openxmlformats.org/spreadsheetml/2006/main" count="82" uniqueCount="63">
  <si>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</si>
  <si>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</si>
  <si>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</si>
  <si>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</si>
  <si>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</si>
  <si>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</si>
  <si>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</si>
  <si>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</si>
  <si>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</si>
  <si>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</si>
  <si>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</si>
  <si>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Euros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</si>
  <si>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</si>
  <si>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</si>
  <si>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</si>
  <si>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</si>
  <si>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</si>
  <si>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</si>
  <si>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</si>
  <si>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</si>
  <si>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</si>
  <si>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</si>
  <si>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</si>
  <si>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</si>
  <si>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Del 1ero al 31 de Julio 2023</t>
  </si>
  <si>
    <t>13/7/2023</t>
  </si>
  <si>
    <t>30/7/2023</t>
  </si>
  <si>
    <t>TR-MESCYT/1844</t>
  </si>
  <si>
    <t>TR-MESCYT/0110</t>
  </si>
  <si>
    <t>TR-MESCYT/0113</t>
  </si>
  <si>
    <t>TR-MESCYT/0116</t>
  </si>
  <si>
    <t>TR-MESCYT/0128</t>
  </si>
  <si>
    <t>TR-MESCYT/0129</t>
  </si>
  <si>
    <t>TR-MESCYT/0137</t>
  </si>
  <si>
    <t>TR-MESCYT/0138</t>
  </si>
  <si>
    <t>TR-MESCYT/0139</t>
  </si>
  <si>
    <t>TR-MESCYT/0151</t>
  </si>
  <si>
    <t>TR-MESCYT/0155</t>
  </si>
  <si>
    <t>TR-MESCYT/0156</t>
  </si>
  <si>
    <t>TR-MESCYT/0157</t>
  </si>
  <si>
    <t>TR-MESCYT/0159</t>
  </si>
  <si>
    <t>TR-MESCYT/0162</t>
  </si>
  <si>
    <t>TR-MESCYT/0167</t>
  </si>
  <si>
    <t>N/D</t>
  </si>
  <si>
    <r>
      <rPr>
        <b/>
        <sz val="8"/>
        <color indexed="8"/>
        <rFont val="Segoe UI"/>
        <family val="2"/>
      </rPr>
      <t>BANCO CENTRAL DE LA REP. DOM</t>
    </r>
    <r>
      <rPr>
        <sz val="8"/>
        <color indexed="8"/>
        <rFont val="Segoe UI"/>
        <family val="2"/>
      </rPr>
      <t>, TRANSFERENCIA RECIBIDA DESDE LA CUENTA DE BECAS Y VIAJES DE ESTUDIOS A LA CUENTA DE BANCO CENTRAL EU$, CON LA FINALIDAD DE CUBRIR DESEMBOLSOS DEL PROGRAMA DE BECAS INTERNACIONALES. RD$ 59,689,920.84.</t>
    </r>
  </si>
  <si>
    <r>
      <rPr>
        <b/>
        <sz val="8"/>
        <color indexed="8"/>
        <rFont val="Segoe UI"/>
        <family val="2"/>
      </rPr>
      <t>ENAE, BUSINESS SCHOOL,</t>
    </r>
    <r>
      <rPr>
        <sz val="8"/>
        <color indexed="8"/>
        <rFont val="Segoe UI"/>
        <family val="2"/>
      </rPr>
      <t xml:space="preserve">  TERCER PAGO DE FACTURA 2023RD D/F 22/21/2023,  CORRESPONDIENTE A LA MATRICULACIÓN  DE SESENTA Y CINCO (65) ESTUDIANTES, BECADOS EN EL EXTRANJERO.(ESPAÑA)</t>
    </r>
  </si>
  <si>
    <r>
      <rPr>
        <b/>
        <sz val="8"/>
        <color indexed="8"/>
        <rFont val="Segoe UI"/>
        <family val="2"/>
      </rPr>
      <t xml:space="preserve">FUNDACION JOSE ORTEGA Y GASSET-GREGORIO MARAÑON, </t>
    </r>
    <r>
      <rPr>
        <sz val="8"/>
        <color indexed="8"/>
        <rFont val="Segoe UI"/>
        <family val="2"/>
      </rPr>
      <t>2DO PAGO DE LA FACTURA NO. 0030 D/F 22/02/2023,  CORRESPONDIENTE AL 50%  DE LA MATRICULACIÓN,  DE DOS (02) ESTUDIANTES, BECADOS EN EL EXTRANJERO.(ESPAÑA)</t>
    </r>
  </si>
  <si>
    <r>
      <rPr>
        <b/>
        <sz val="8"/>
        <color indexed="8"/>
        <rFont val="Segoe UI"/>
        <family val="2"/>
      </rPr>
      <t xml:space="preserve">INSTITUTO EUROPEO DI DESING, IED, </t>
    </r>
    <r>
      <rPr>
        <sz val="8"/>
        <color indexed="8"/>
        <rFont val="Segoe UI"/>
        <family val="2"/>
      </rPr>
      <t>2DO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PAGO, DE LA FACTURA NO. 1834/20 D/F 4/10/2022 MESCYT,  CORRESPONDIENTE AL 40% DE SU TOTALIDAD DE LA MATRICULACIÓN DE CINCUENTA (50) ESTUDIANTES, BECADOS EN EL EXTRANJERO.(ESPAÑA)</t>
    </r>
  </si>
  <si>
    <r>
      <rPr>
        <b/>
        <sz val="8"/>
        <color indexed="8"/>
        <rFont val="Segoe UI"/>
        <family val="2"/>
      </rPr>
      <t xml:space="preserve">CESTE, S.L., </t>
    </r>
    <r>
      <rPr>
        <sz val="8"/>
        <color indexed="8"/>
        <rFont val="Segoe UI"/>
        <family val="2"/>
      </rPr>
      <t>PAGO CUOTA 3/3, DE LA FACTURA NO. 46/2023 D/F 3/5/2023 MESCYT,  CORRESPONDIENTE AL 40% DE LA MATRICULACIÓN DE TREINTA Y CINCO (35) ESTUDIANTES, BECADOS EN EL EXTRANJERO.(ESPAÑA)</t>
    </r>
  </si>
  <si>
    <r>
      <rPr>
        <b/>
        <sz val="8"/>
        <color indexed="8"/>
        <rFont val="Segoe UI"/>
        <family val="2"/>
      </rPr>
      <t xml:space="preserve">CESTE, S.L., </t>
    </r>
    <r>
      <rPr>
        <sz val="8"/>
        <color indexed="8"/>
        <rFont val="Segoe UI"/>
        <family val="2"/>
      </rPr>
      <t>PAGO CUOTA 3/3, DE LA FACTURA NO. 48/2023 D/F 3/5/2023 MESCYT,  CORRESPONDIENTE AL 40% DE LA MATRICULACIÓN DE DIEZ (10) ESTUDIANTES, BECADOS EN EL EXTRANJERO.(ESPAÑA)</t>
    </r>
  </si>
  <si>
    <r>
      <rPr>
        <b/>
        <sz val="8"/>
        <color indexed="8"/>
        <rFont val="Segoe UI"/>
        <family val="2"/>
      </rPr>
      <t>MARANGONI ITALIA 2022-2023,</t>
    </r>
    <r>
      <rPr>
        <sz val="8"/>
        <color indexed="8"/>
        <rFont val="Segoe UI"/>
        <family val="2"/>
      </rPr>
      <t xml:space="preserve">  TERCER Y ULTIMO PAGO DE FACTURA 202210705 D/F 31/10/2022,  CORRESPONDIENTE AL 60% DE LA MATRICULACIÓN  DE DIECIOCHO (18) ESTUDIANTES, BECADOS EN EL EXTRANJERO.(ITALIA)</t>
    </r>
  </si>
  <si>
    <r>
      <rPr>
        <b/>
        <sz val="8"/>
        <color indexed="8"/>
        <rFont val="Segoe UI"/>
        <family val="2"/>
      </rPr>
      <t>MARANGONI FRANCIA 2022-2023,</t>
    </r>
    <r>
      <rPr>
        <sz val="8"/>
        <color indexed="8"/>
        <rFont val="Segoe UI"/>
        <family val="2"/>
      </rPr>
      <t xml:space="preserve">  TERCER Y ULTIMO PAGO DE FACTURA 008AY2223 D/F 17/10/2022,  CORRESPONDIENTE AL 60% DE LA MATRICULACIÓN  DE DOS (02) ESTUDIANTES, BECADOS EN EL EXTRANJERO.(FRANCIA)</t>
    </r>
  </si>
  <si>
    <r>
      <rPr>
        <b/>
        <sz val="8"/>
        <color indexed="8"/>
        <rFont val="Segoe UI"/>
        <family val="2"/>
      </rPr>
      <t xml:space="preserve">MONTPELLIER BUSINESS SCHOOL 2022-2024, </t>
    </r>
    <r>
      <rPr>
        <sz val="8"/>
        <color indexed="8"/>
        <rFont val="Segoe UI"/>
        <family val="2"/>
      </rPr>
      <t>2DO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PAGO, DE LA FACTURA NO. 22100039 D/F 11/2/2022 MESCYT,  CORRESPONDIENTE AL 25% DE  LA MATRICULACIÓN DE CINCO (5) ESTUDIANTES, BECADOS EN EL EXTRANJERO.(FRANCIA)</t>
    </r>
  </si>
  <si>
    <r>
      <rPr>
        <b/>
        <sz val="8"/>
        <color indexed="8"/>
        <rFont val="Segoe UI"/>
        <family val="2"/>
      </rPr>
      <t xml:space="preserve">MONTPELLIER BUSINESS SCHOOL 2022-2024, </t>
    </r>
    <r>
      <rPr>
        <sz val="8"/>
        <color indexed="8"/>
        <rFont val="Segoe UI"/>
        <family val="2"/>
      </rPr>
      <t>2DO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PAGO, DE LA FACTURA NO. 22100037 D/F 11/2/2022 MESCYT,  CORRESPONDIENTE AL 25% DE  LA MATRICULACIÓN DE UN (1) ESTUDIANTES, BECADOS EN EL EXTRANJERO.(FRANCIA)</t>
    </r>
  </si>
  <si>
    <r>
      <rPr>
        <b/>
        <sz val="8"/>
        <color indexed="8"/>
        <rFont val="Segoe UI"/>
        <family val="2"/>
      </rPr>
      <t xml:space="preserve">NUOVA ACCADEMIA DI BELLE ARTI (NABA) 2022-2023, </t>
    </r>
    <r>
      <rPr>
        <sz val="8"/>
        <color indexed="8"/>
        <rFont val="Segoe UI"/>
        <family val="2"/>
      </rPr>
      <t>2DO Y 3ER</t>
    </r>
    <r>
      <rPr>
        <b/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PAGO, DE LA FACTURA NO. 2224295 D/F 3/10/2022 MESCYT,  CORRESPONDIENTE AL 50% DE  LA MATRICULACIÓN DE ONCE (11) ESTUDIANTES, BECADOS EN EL EXTRANJERO.(ESPAÑA)</t>
    </r>
  </si>
  <si>
    <r>
      <t>UNIR,</t>
    </r>
    <r>
      <rPr>
        <sz val="8"/>
        <color indexed="8"/>
        <rFont val="Segoe UI"/>
        <family val="2"/>
      </rPr>
      <t xml:space="preserve"> 3ER PAGO DE LA MATRICULA CORRESPONDIENTE  A LA FACTURA NO. CLI146738, DE LA CONVOCATORIA 2022/2023. (ESPAÑA)</t>
    </r>
  </si>
  <si>
    <r>
      <t xml:space="preserve">INDEPENDIENTE 8-2022. TERCER Y ULTIMO </t>
    </r>
    <r>
      <rPr>
        <sz val="8"/>
        <color indexed="8"/>
        <rFont val="Segoe UI"/>
        <family val="2"/>
      </rPr>
      <t>PAGO  DE LA MATRICULA, CORRESPONDIENTE  AL BECARIO JAIRO SAUL VARGAS.(ESPAÑA)</t>
    </r>
  </si>
  <si>
    <r>
      <rPr>
        <b/>
        <sz val="8"/>
        <color indexed="8"/>
        <rFont val="Segoe UI"/>
        <family val="2"/>
      </rPr>
      <t xml:space="preserve">UNIVERSIDAD DE NAVARRA, </t>
    </r>
    <r>
      <rPr>
        <sz val="8"/>
        <color indexed="8"/>
        <rFont val="Segoe UI"/>
        <family val="2"/>
      </rPr>
      <t>PAGO CUOTA 3/3, DE LA FACTURA NO. 51052602 D/F 14/11/2022 MESCYT,  CORRESPONDIENTE AL 40% DE LA MATRICULACIÓN DE TRES (3) ESTUDIANTES, BECADOS EN EL EXTRANJERO.(ESPAÑA)</t>
    </r>
  </si>
  <si>
    <r>
      <rPr>
        <b/>
        <sz val="8"/>
        <color indexed="8"/>
        <rFont val="Segoe UI"/>
        <family val="2"/>
      </rPr>
      <t xml:space="preserve">UNIVERSIDAD POLITECNICA DE CARTAGENA, PRIMER </t>
    </r>
    <r>
      <rPr>
        <sz val="8"/>
        <color indexed="8"/>
        <rFont val="Segoe UI"/>
        <family val="2"/>
      </rPr>
      <t>PAGO A LA FACTURA NO. 202300000002058,  CORRESPONDIENTE A LA MANUTENCION DE LA ESTUDIANTE MISTRAL VALENZUELA MATEO, BECADOS EN EL EXTRANJERO.(ESPAÑA)</t>
    </r>
  </si>
  <si>
    <r>
      <rPr>
        <b/>
        <sz val="8"/>
        <color indexed="8"/>
        <rFont val="Segoe UI"/>
        <family val="2"/>
      </rPr>
      <t xml:space="preserve">UNIVERSIDAD DE CORUÑA, </t>
    </r>
    <r>
      <rPr>
        <sz val="8"/>
        <color indexed="8"/>
        <rFont val="Segoe UI"/>
        <family val="2"/>
      </rPr>
      <t>PAGO FACTURA NO. 2020000039 D/F 3/4/2020,  CORRESPONDIENTE A LA MATRICULACIÓN DE TRES (03) ESTUDIANTES, BECADOS EN EL EXTRANJERO.(ESPAÑA)</t>
    </r>
  </si>
  <si>
    <r>
      <rPr>
        <b/>
        <sz val="8"/>
        <color indexed="8"/>
        <rFont val="Segoe UI"/>
        <family val="2"/>
      </rPr>
      <t xml:space="preserve">UNIVERSIDAD ALCALÁ, </t>
    </r>
    <r>
      <rPr>
        <sz val="8"/>
        <color indexed="8"/>
        <rFont val="Segoe UI"/>
        <family val="2"/>
      </rPr>
      <t>PAGO CUOTA 4/4, DE LA FACTURA NO. 2023-0000307 D/F 4/7/2023,  CORRESPONDIENTE  DE LA MATRICULACIÓN DE OCHO (8) ESTUDIANTES, BECADOS EN EL EXTRANJERO.(ESPAÑA)</t>
    </r>
  </si>
  <si>
    <r>
      <rPr>
        <b/>
        <sz val="8"/>
        <color indexed="8"/>
        <rFont val="Segoe UI"/>
        <family val="2"/>
      </rPr>
      <t xml:space="preserve">UNIVERSIDAD ANTONIO DE NEBRIJA, </t>
    </r>
    <r>
      <rPr>
        <sz val="8"/>
        <color indexed="8"/>
        <rFont val="Segoe UI"/>
        <family val="2"/>
      </rPr>
      <t>PAGO FINAL DE LA FACTURA NO. A/00910/23 D/F 16/6/2023,  CORRESPONDIENTE  DE LA MATRICULACIÓN DEL BECARIO ISMAEL ALMONTE MEJIA, ESTUDIANTES, BECADOS EN EL EXTRANJERO.(ESPAÑA)</t>
    </r>
  </si>
  <si>
    <r>
      <rPr>
        <b/>
        <sz val="8"/>
        <rFont val="Times New Roman"/>
        <family val="1"/>
      </rPr>
      <t xml:space="preserve">BANCO CENTRAL DE LA REP. DOM, </t>
    </r>
    <r>
      <rPr>
        <sz val="8"/>
        <rFont val="Times New Roman"/>
        <family val="1"/>
      </rPr>
      <t>CARGOS POR SERVICIOS BANCARIOS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</si>
</sst>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b/>
      <sz val="13"/>
      <color indexed="8"/>
      <name val="Arial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2"/>
      <name val="Segoe UI"/>
      <family val="2"/>
    </font>
    <font>
      <sz val="8"/>
      <color indexed="8"/>
      <name val="Times New Roman"/>
      <family val="1"/>
    </font>
    <font>
      <sz val="8"/>
      <color indexed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Segoe UI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39" fontId="0" fillId="33" borderId="0" xfId="0" applyNumberFormat="1" applyFill="1" applyAlignment="1">
      <alignment horizontal="right" vertical="center"/>
    </xf>
    <xf numFmtId="39" fontId="6" fillId="33" borderId="0" xfId="0" applyNumberFormat="1" applyFont="1" applyFill="1" applyAlignment="1">
      <alignment horizontal="right" vertical="center"/>
    </xf>
    <xf numFmtId="39" fontId="1" fillId="33" borderId="0" xfId="0" applyNumberFormat="1" applyFont="1" applyFill="1" applyAlignment="1">
      <alignment horizontal="right" vertical="center"/>
    </xf>
    <xf numFmtId="39" fontId="2" fillId="33" borderId="0" xfId="0" applyNumberFormat="1" applyFont="1" applyFill="1" applyAlignment="1">
      <alignment horizontal="right" vertical="center"/>
    </xf>
    <xf numFmtId="39" fontId="5" fillId="34" borderId="11" xfId="0" applyNumberFormat="1" applyFont="1" applyFill="1" applyBorder="1" applyAlignment="1">
      <alignment horizontal="right" vertical="center" wrapText="1"/>
    </xf>
    <xf numFmtId="39" fontId="0" fillId="0" borderId="0" xfId="0" applyNumberFormat="1" applyAlignment="1">
      <alignment horizontal="right" vertical="center"/>
    </xf>
    <xf numFmtId="0" fontId="11" fillId="0" borderId="12" xfId="0" applyFont="1" applyBorder="1" applyAlignment="1">
      <alignment horizontal="center" vertical="center" wrapText="1" readingOrder="1"/>
    </xf>
    <xf numFmtId="0" fontId="61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right" vertical="center"/>
    </xf>
    <xf numFmtId="39" fontId="5" fillId="33" borderId="15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5" fillId="0" borderId="14" xfId="0" applyFont="1" applyBorder="1" applyAlignment="1">
      <alignment horizontal="left" vertical="top" wrapText="1" readingOrder="1"/>
    </xf>
    <xf numFmtId="0" fontId="1" fillId="33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43" fontId="10" fillId="0" borderId="12" xfId="49" applyFont="1" applyBorder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39" fontId="5" fillId="34" borderId="18" xfId="0" applyNumberFormat="1" applyFont="1" applyFill="1" applyBorder="1" applyAlignment="1">
      <alignment horizontal="center" vertical="center" wrapText="1"/>
    </xf>
    <xf numFmtId="43" fontId="0" fillId="33" borderId="19" xfId="0" applyNumberFormat="1" applyFill="1" applyBorder="1" applyAlignment="1">
      <alignment horizontal="right" vertical="center"/>
    </xf>
    <xf numFmtId="43" fontId="19" fillId="33" borderId="11" xfId="49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center" vertical="center" wrapText="1" readingOrder="1"/>
    </xf>
    <xf numFmtId="43" fontId="0" fillId="33" borderId="19" xfId="0" applyNumberFormat="1" applyFill="1" applyBorder="1" applyAlignment="1">
      <alignment horizontal="right"/>
    </xf>
    <xf numFmtId="0" fontId="62" fillId="33" borderId="19" xfId="0" applyFont="1" applyFill="1" applyBorder="1" applyAlignment="1">
      <alignment horizontal="justify" vertical="justify" wrapText="1" readingOrder="1"/>
    </xf>
    <xf numFmtId="0" fontId="21" fillId="33" borderId="19" xfId="0" applyFont="1" applyFill="1" applyBorder="1" applyAlignment="1">
      <alignment horizontal="center" vertical="center" wrapText="1" readingOrder="1"/>
    </xf>
    <xf numFmtId="14" fontId="63" fillId="33" borderId="20" xfId="0" applyNumberFormat="1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1" fontId="5" fillId="34" borderId="25" xfId="0" applyNumberFormat="1" applyFont="1" applyFill="1" applyBorder="1" applyAlignment="1">
      <alignment horizontal="center" vertical="center"/>
    </xf>
    <xf numFmtId="1" fontId="5" fillId="34" borderId="26" xfId="0" applyNumberFormat="1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64" fillId="33" borderId="19" xfId="0" applyNumberFormat="1" applyFont="1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justify" vertical="center" wrapText="1"/>
    </xf>
    <xf numFmtId="0" fontId="65" fillId="33" borderId="19" xfId="0" applyFont="1" applyFill="1" applyBorder="1" applyAlignment="1">
      <alignment horizontal="justify" vertical="center" wrapText="1" readingOrder="1"/>
    </xf>
    <xf numFmtId="0" fontId="62" fillId="33" borderId="19" xfId="0" applyFont="1" applyFill="1" applyBorder="1" applyAlignment="1">
      <alignment horizontal="justify" vertical="center" wrapText="1" readingOrder="1"/>
    </xf>
    <xf numFmtId="43" fontId="0" fillId="0" borderId="19" xfId="51" applyFont="1" applyBorder="1" applyAlignment="1">
      <alignment/>
    </xf>
    <xf numFmtId="0" fontId="0" fillId="0" borderId="19" xfId="0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5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6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1</xdr:row>
      <xdr:rowOff>0</xdr:rowOff>
    </xdr:from>
    <xdr:to>
      <xdr:col>6</xdr:col>
      <xdr:colOff>942975</xdr:colOff>
      <xdr:row>6</xdr:row>
      <xdr:rowOff>209550</xdr:rowOff>
    </xdr:to>
    <xdr:pic>
      <xdr:nvPicPr>
        <xdr:cNvPr id="7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57450" y="190500"/>
          <a:ext cx="7477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1</xdr:row>
      <xdr:rowOff>0</xdr:rowOff>
    </xdr:from>
    <xdr:to>
      <xdr:col>6</xdr:col>
      <xdr:colOff>866775</xdr:colOff>
      <xdr:row>5</xdr:row>
      <xdr:rowOff>209550</xdr:rowOff>
    </xdr:to>
    <xdr:pic>
      <xdr:nvPicPr>
        <xdr:cNvPr id="8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47925" y="190500"/>
          <a:ext cx="7410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53"/>
  <sheetViews>
    <sheetView tabSelected="1" zoomScale="80" zoomScaleNormal="80" zoomScalePageLayoutView="0" workbookViewId="0" topLeftCell="B1">
      <selection activeCell="B1" sqref="B1:H53"/>
    </sheetView>
  </sheetViews>
  <sheetFormatPr defaultColWidth="9.140625" defaultRowHeight="12.75"/>
  <cols>
    <col min="1" max="1" width="3.8515625" style="7" customWidth="1"/>
    <col min="2" max="2" width="10.00390625" style="1" customWidth="1"/>
    <col min="3" max="3" width="20.28125" style="1" customWidth="1"/>
    <col min="4" max="4" width="25.7109375" style="1" bestFit="1" customWidth="1"/>
    <col min="5" max="5" width="57.28125" style="1" customWidth="1"/>
    <col min="6" max="7" width="17.7109375" style="1" customWidth="1"/>
    <col min="8" max="8" width="24.421875" style="16" customWidth="1"/>
    <col min="9" max="11" width="11.421875" style="7" customWidth="1"/>
    <col min="12" max="16384" width="9.140625" style="1" customWidth="1"/>
  </cols>
  <sheetData>
    <row r="1" s="7" customFormat="1" ht="15" customHeight="1">
      <c r="H1" s="11"/>
    </row>
    <row r="2" s="7" customFormat="1" ht="12.75">
      <c r="H2" s="11"/>
    </row>
    <row r="3" spans="4:8" s="7" customFormat="1" ht="18">
      <c r="D3" s="8"/>
      <c r="E3" s="8"/>
      <c r="F3" s="9"/>
      <c r="H3" s="11"/>
    </row>
    <row r="4" s="7" customFormat="1" ht="12.75">
      <c r="H4" s="11"/>
    </row>
    <row r="5" s="7" customFormat="1" ht="22.5" customHeight="1">
      <c r="H5" s="11"/>
    </row>
    <row r="6" spans="2:8" s="7" customFormat="1" ht="19.5">
      <c r="B6" s="44"/>
      <c r="C6" s="44"/>
      <c r="D6" s="44"/>
      <c r="E6" s="44"/>
      <c r="F6" s="44"/>
      <c r="G6" s="44"/>
      <c r="H6" s="44"/>
    </row>
    <row r="7" spans="2:8" s="7" customFormat="1" ht="19.5">
      <c r="B7" s="29"/>
      <c r="C7" s="29"/>
      <c r="D7" s="29"/>
      <c r="E7" s="29"/>
      <c r="F7" s="29"/>
      <c r="G7" s="29"/>
      <c r="H7" s="12"/>
    </row>
    <row r="8" spans="2:8" s="7" customFormat="1" ht="19.5">
      <c r="B8" s="29"/>
      <c r="C8" s="29"/>
      <c r="D8" s="29"/>
      <c r="E8" s="29"/>
      <c r="F8" s="29"/>
      <c r="G8" s="29"/>
      <c r="H8" s="12"/>
    </row>
    <row r="9" spans="2:8" s="7" customFormat="1" ht="19.5">
      <c r="B9" s="44"/>
      <c r="C9" s="44"/>
      <c r="D9" s="44"/>
      <c r="E9" s="44"/>
      <c r="F9" s="44"/>
      <c r="G9" s="44"/>
      <c r="H9" s="44"/>
    </row>
    <row r="10" spans="2:8" s="7" customFormat="1" ht="12.75">
      <c r="B10" s="26"/>
      <c r="C10" s="26"/>
      <c r="D10" s="26"/>
      <c r="E10" s="26"/>
      <c r="F10" s="26"/>
      <c r="G10" s="26"/>
      <c r="H10" s="13"/>
    </row>
    <row r="11" spans="2:8" s="7" customFormat="1" ht="18">
      <c r="B11" s="45" t="s">
        <v>3</v>
      </c>
      <c r="C11" s="45"/>
      <c r="D11" s="45"/>
      <c r="E11" s="45"/>
      <c r="F11" s="45"/>
      <c r="G11" s="45"/>
      <c r="H11" s="45"/>
    </row>
    <row r="12" spans="2:8" s="7" customFormat="1" ht="18">
      <c r="B12" s="30"/>
      <c r="C12" s="30"/>
      <c r="D12" s="30"/>
      <c r="E12" s="30" t="s">
        <v>10</v>
      </c>
      <c r="F12" s="30"/>
      <c r="G12" s="30"/>
      <c r="H12" s="14"/>
    </row>
    <row r="13" spans="2:8" s="7" customFormat="1" ht="15.75">
      <c r="B13" s="46" t="s">
        <v>24</v>
      </c>
      <c r="C13" s="46"/>
      <c r="D13" s="46"/>
      <c r="E13" s="46"/>
      <c r="F13" s="46"/>
      <c r="G13" s="46"/>
      <c r="H13" s="46"/>
    </row>
    <row r="14" s="7" customFormat="1" ht="19.5" customHeight="1" thickBot="1">
      <c r="H14" s="11"/>
    </row>
    <row r="15" spans="1:11" s="2" customFormat="1" ht="36.75" customHeight="1">
      <c r="A15" s="3"/>
      <c r="B15" s="47"/>
      <c r="C15" s="52" t="s">
        <v>4</v>
      </c>
      <c r="D15" s="52"/>
      <c r="E15" s="52"/>
      <c r="F15" s="50">
        <v>226231000005</v>
      </c>
      <c r="G15" s="50"/>
      <c r="H15" s="51"/>
      <c r="I15" s="3"/>
      <c r="J15" s="3"/>
      <c r="K15" s="3"/>
    </row>
    <row r="16" spans="1:11" s="2" customFormat="1" ht="37.5" customHeight="1">
      <c r="A16" s="3"/>
      <c r="B16" s="48"/>
      <c r="C16" s="49" t="s">
        <v>11</v>
      </c>
      <c r="D16" s="49"/>
      <c r="E16" s="6"/>
      <c r="F16" s="49" t="s">
        <v>8</v>
      </c>
      <c r="G16" s="49"/>
      <c r="H16" s="15">
        <v>679.73</v>
      </c>
      <c r="I16" s="3"/>
      <c r="J16" s="3"/>
      <c r="K16" s="3"/>
    </row>
    <row r="17" spans="1:11" s="2" customFormat="1" ht="45.75" customHeight="1" thickBot="1">
      <c r="A17" s="3"/>
      <c r="B17" s="48"/>
      <c r="C17" s="33" t="s">
        <v>5</v>
      </c>
      <c r="D17" s="31" t="s">
        <v>6</v>
      </c>
      <c r="E17" s="32" t="s">
        <v>7</v>
      </c>
      <c r="F17" s="33" t="s">
        <v>0</v>
      </c>
      <c r="G17" s="31" t="s">
        <v>1</v>
      </c>
      <c r="H17" s="34" t="s">
        <v>2</v>
      </c>
      <c r="I17" s="3"/>
      <c r="J17" s="3"/>
      <c r="K17" s="3"/>
    </row>
    <row r="18" spans="1:11" s="2" customFormat="1" ht="52.5" customHeight="1">
      <c r="A18" s="3"/>
      <c r="B18" s="42"/>
      <c r="C18" s="60" t="s">
        <v>25</v>
      </c>
      <c r="D18" s="40" t="s">
        <v>27</v>
      </c>
      <c r="E18" s="62" t="s">
        <v>44</v>
      </c>
      <c r="F18" s="35">
        <v>904392.74</v>
      </c>
      <c r="G18" s="38"/>
      <c r="H18" s="36">
        <f>H16+F18-G18</f>
        <v>905072.47</v>
      </c>
      <c r="I18" s="3"/>
      <c r="J18" s="3"/>
      <c r="K18" s="3"/>
    </row>
    <row r="19" spans="1:11" s="2" customFormat="1" ht="52.5" customHeight="1">
      <c r="A19" s="3"/>
      <c r="B19" s="42"/>
      <c r="C19" s="60" t="s">
        <v>25</v>
      </c>
      <c r="D19" s="40" t="s">
        <v>28</v>
      </c>
      <c r="E19" s="39" t="s">
        <v>45</v>
      </c>
      <c r="F19" s="35"/>
      <c r="G19" s="35">
        <v>133257.5</v>
      </c>
      <c r="H19" s="36">
        <f>H18+F19-G19</f>
        <v>771814.97</v>
      </c>
      <c r="I19" s="3"/>
      <c r="J19" s="3"/>
      <c r="K19" s="3"/>
    </row>
    <row r="20" spans="1:11" s="2" customFormat="1" ht="52.5" customHeight="1">
      <c r="A20" s="3"/>
      <c r="B20" s="42"/>
      <c r="C20" s="60" t="s">
        <v>25</v>
      </c>
      <c r="D20" s="40" t="s">
        <v>29</v>
      </c>
      <c r="E20" s="39" t="s">
        <v>46</v>
      </c>
      <c r="F20" s="38"/>
      <c r="G20" s="35">
        <v>7416</v>
      </c>
      <c r="H20" s="36">
        <f aca="true" t="shared" si="0" ref="H20:H36">H19+F20-G20</f>
        <v>764398.97</v>
      </c>
      <c r="I20" s="3"/>
      <c r="J20" s="3"/>
      <c r="K20" s="3"/>
    </row>
    <row r="21" spans="1:11" s="2" customFormat="1" ht="52.5" customHeight="1">
      <c r="A21" s="3"/>
      <c r="B21" s="42"/>
      <c r="C21" s="60" t="s">
        <v>25</v>
      </c>
      <c r="D21" s="40" t="s">
        <v>30</v>
      </c>
      <c r="E21" s="39" t="s">
        <v>47</v>
      </c>
      <c r="F21" s="38"/>
      <c r="G21" s="35">
        <v>189344</v>
      </c>
      <c r="H21" s="36">
        <f t="shared" si="0"/>
        <v>575054.97</v>
      </c>
      <c r="I21" s="3"/>
      <c r="J21" s="3"/>
      <c r="K21" s="3"/>
    </row>
    <row r="22" spans="1:11" s="2" customFormat="1" ht="52.5" customHeight="1">
      <c r="A22" s="3"/>
      <c r="B22" s="42"/>
      <c r="C22" s="60" t="s">
        <v>25</v>
      </c>
      <c r="D22" s="40" t="s">
        <v>31</v>
      </c>
      <c r="E22" s="39" t="s">
        <v>48</v>
      </c>
      <c r="F22" s="65"/>
      <c r="G22" s="35">
        <v>160160</v>
      </c>
      <c r="H22" s="36">
        <f t="shared" si="0"/>
        <v>414894.97</v>
      </c>
      <c r="I22" s="3"/>
      <c r="J22" s="3"/>
      <c r="K22" s="3"/>
    </row>
    <row r="23" spans="1:11" s="2" customFormat="1" ht="52.5" customHeight="1">
      <c r="A23" s="3"/>
      <c r="B23" s="42"/>
      <c r="C23" s="60" t="s">
        <v>25</v>
      </c>
      <c r="D23" s="40" t="s">
        <v>32</v>
      </c>
      <c r="E23" s="39" t="s">
        <v>49</v>
      </c>
      <c r="F23" s="38"/>
      <c r="G23" s="35">
        <v>15800</v>
      </c>
      <c r="H23" s="36">
        <f t="shared" si="0"/>
        <v>399094.97</v>
      </c>
      <c r="I23" s="3"/>
      <c r="J23" s="3"/>
      <c r="K23" s="3"/>
    </row>
    <row r="24" spans="1:11" s="2" customFormat="1" ht="52.5" customHeight="1">
      <c r="A24" s="3"/>
      <c r="B24" s="42"/>
      <c r="C24" s="60" t="s">
        <v>25</v>
      </c>
      <c r="D24" s="40" t="s">
        <v>33</v>
      </c>
      <c r="E24" s="39" t="s">
        <v>50</v>
      </c>
      <c r="F24" s="38"/>
      <c r="G24" s="35">
        <v>194696.4</v>
      </c>
      <c r="H24" s="36">
        <f t="shared" si="0"/>
        <v>204398.56999999998</v>
      </c>
      <c r="I24" s="3"/>
      <c r="J24" s="3"/>
      <c r="K24" s="3"/>
    </row>
    <row r="25" spans="1:11" s="2" customFormat="1" ht="52.5" customHeight="1">
      <c r="A25" s="3"/>
      <c r="B25" s="42"/>
      <c r="C25" s="60" t="s">
        <v>25</v>
      </c>
      <c r="D25" s="40" t="s">
        <v>33</v>
      </c>
      <c r="E25" s="39" t="s">
        <v>51</v>
      </c>
      <c r="F25" s="38"/>
      <c r="G25" s="35">
        <v>23397.6</v>
      </c>
      <c r="H25" s="36">
        <f t="shared" si="0"/>
        <v>181000.96999999997</v>
      </c>
      <c r="I25" s="3"/>
      <c r="J25" s="3"/>
      <c r="K25" s="3"/>
    </row>
    <row r="26" spans="1:11" s="2" customFormat="1" ht="52.5" customHeight="1">
      <c r="A26" s="3"/>
      <c r="B26" s="42"/>
      <c r="C26" s="60" t="s">
        <v>25</v>
      </c>
      <c r="D26" s="40" t="s">
        <v>34</v>
      </c>
      <c r="E26" s="39" t="s">
        <v>52</v>
      </c>
      <c r="F26" s="38"/>
      <c r="G26" s="35">
        <v>14343.75</v>
      </c>
      <c r="H26" s="36">
        <f t="shared" si="0"/>
        <v>166657.21999999997</v>
      </c>
      <c r="I26" s="3"/>
      <c r="J26" s="3"/>
      <c r="K26" s="3"/>
    </row>
    <row r="27" spans="1:11" s="2" customFormat="1" ht="52.5" customHeight="1">
      <c r="A27" s="3"/>
      <c r="B27" s="42"/>
      <c r="C27" s="60" t="s">
        <v>25</v>
      </c>
      <c r="D27" s="40" t="s">
        <v>34</v>
      </c>
      <c r="E27" s="39" t="s">
        <v>53</v>
      </c>
      <c r="F27" s="38"/>
      <c r="G27" s="35">
        <v>3487.5</v>
      </c>
      <c r="H27" s="36">
        <f t="shared" si="0"/>
        <v>163169.71999999997</v>
      </c>
      <c r="I27" s="3"/>
      <c r="J27" s="3"/>
      <c r="K27" s="3"/>
    </row>
    <row r="28" spans="1:11" s="2" customFormat="1" ht="52.5" customHeight="1">
      <c r="A28" s="3"/>
      <c r="B28" s="42"/>
      <c r="C28" s="60" t="s">
        <v>25</v>
      </c>
      <c r="D28" s="40" t="s">
        <v>35</v>
      </c>
      <c r="E28" s="39" t="s">
        <v>54</v>
      </c>
      <c r="F28" s="38"/>
      <c r="G28" s="35">
        <v>62700</v>
      </c>
      <c r="H28" s="36">
        <f t="shared" si="0"/>
        <v>100469.71999999997</v>
      </c>
      <c r="I28" s="3"/>
      <c r="J28" s="3"/>
      <c r="K28" s="3"/>
    </row>
    <row r="29" spans="1:11" s="2" customFormat="1" ht="52.5" customHeight="1">
      <c r="A29" s="3"/>
      <c r="B29" s="42"/>
      <c r="C29" s="60" t="s">
        <v>25</v>
      </c>
      <c r="D29" s="40" t="s">
        <v>36</v>
      </c>
      <c r="E29" s="63" t="s">
        <v>55</v>
      </c>
      <c r="F29" s="38"/>
      <c r="G29" s="35">
        <v>66400</v>
      </c>
      <c r="H29" s="36">
        <f t="shared" si="0"/>
        <v>34069.71999999997</v>
      </c>
      <c r="I29" s="3"/>
      <c r="J29" s="3"/>
      <c r="K29" s="3"/>
    </row>
    <row r="30" spans="1:11" s="2" customFormat="1" ht="52.5" customHeight="1">
      <c r="A30" s="3"/>
      <c r="B30" s="42"/>
      <c r="C30" s="60" t="s">
        <v>25</v>
      </c>
      <c r="D30" s="40" t="s">
        <v>37</v>
      </c>
      <c r="E30" s="63" t="s">
        <v>56</v>
      </c>
      <c r="F30" s="66"/>
      <c r="G30" s="35">
        <v>1161.38</v>
      </c>
      <c r="H30" s="36">
        <f t="shared" si="0"/>
        <v>32908.339999999975</v>
      </c>
      <c r="I30" s="3"/>
      <c r="J30" s="3"/>
      <c r="K30" s="3"/>
    </row>
    <row r="31" spans="1:11" s="2" customFormat="1" ht="52.5" customHeight="1">
      <c r="A31" s="3"/>
      <c r="B31" s="42"/>
      <c r="C31" s="60" t="s">
        <v>25</v>
      </c>
      <c r="D31" s="40" t="s">
        <v>38</v>
      </c>
      <c r="E31" s="39" t="s">
        <v>57</v>
      </c>
      <c r="F31" s="66"/>
      <c r="G31" s="35">
        <v>14046</v>
      </c>
      <c r="H31" s="36">
        <f t="shared" si="0"/>
        <v>18862.339999999975</v>
      </c>
      <c r="I31" s="3"/>
      <c r="J31" s="3"/>
      <c r="K31" s="3"/>
    </row>
    <row r="32" spans="1:11" s="2" customFormat="1" ht="52.5" customHeight="1">
      <c r="A32" s="3"/>
      <c r="B32" s="42"/>
      <c r="C32" s="60" t="s">
        <v>25</v>
      </c>
      <c r="D32" s="40" t="s">
        <v>39</v>
      </c>
      <c r="E32" s="39" t="s">
        <v>58</v>
      </c>
      <c r="F32" s="66"/>
      <c r="G32" s="35">
        <v>5600</v>
      </c>
      <c r="H32" s="36">
        <f t="shared" si="0"/>
        <v>13262.339999999975</v>
      </c>
      <c r="I32" s="3"/>
      <c r="J32" s="3"/>
      <c r="K32" s="3"/>
    </row>
    <row r="33" spans="1:11" s="2" customFormat="1" ht="52.5" customHeight="1">
      <c r="A33" s="3"/>
      <c r="B33" s="42"/>
      <c r="C33" s="60" t="s">
        <v>25</v>
      </c>
      <c r="D33" s="40" t="s">
        <v>40</v>
      </c>
      <c r="E33" s="39" t="s">
        <v>59</v>
      </c>
      <c r="F33" s="38"/>
      <c r="G33" s="35">
        <v>2088.6</v>
      </c>
      <c r="H33" s="36">
        <f t="shared" si="0"/>
        <v>11173.739999999974</v>
      </c>
      <c r="I33" s="3"/>
      <c r="J33" s="3"/>
      <c r="K33" s="3"/>
    </row>
    <row r="34" spans="1:11" s="2" customFormat="1" ht="52.5" customHeight="1">
      <c r="A34" s="3"/>
      <c r="B34" s="42"/>
      <c r="C34" s="60" t="s">
        <v>25</v>
      </c>
      <c r="D34" s="40" t="s">
        <v>41</v>
      </c>
      <c r="E34" s="39" t="s">
        <v>60</v>
      </c>
      <c r="F34" s="38"/>
      <c r="G34" s="35">
        <v>6410.16</v>
      </c>
      <c r="H34" s="36">
        <f t="shared" si="0"/>
        <v>4763.5799999999745</v>
      </c>
      <c r="I34" s="3"/>
      <c r="J34" s="3"/>
      <c r="K34" s="3"/>
    </row>
    <row r="35" spans="1:11" s="2" customFormat="1" ht="52.5" customHeight="1">
      <c r="A35" s="3"/>
      <c r="B35" s="42"/>
      <c r="C35" s="60" t="s">
        <v>25</v>
      </c>
      <c r="D35" s="40" t="s">
        <v>42</v>
      </c>
      <c r="E35" s="39" t="s">
        <v>61</v>
      </c>
      <c r="F35" s="38"/>
      <c r="G35" s="35">
        <v>4083.85</v>
      </c>
      <c r="H35" s="36">
        <f t="shared" si="0"/>
        <v>679.7299999999746</v>
      </c>
      <c r="I35" s="3"/>
      <c r="J35" s="3"/>
      <c r="K35" s="3"/>
    </row>
    <row r="36" spans="1:11" s="2" customFormat="1" ht="52.5" customHeight="1">
      <c r="A36" s="3"/>
      <c r="B36" s="42"/>
      <c r="C36" s="61" t="s">
        <v>26</v>
      </c>
      <c r="D36" s="37" t="s">
        <v>43</v>
      </c>
      <c r="E36" s="64" t="s">
        <v>62</v>
      </c>
      <c r="F36" s="35"/>
      <c r="G36" s="35">
        <v>562.01</v>
      </c>
      <c r="H36" s="36">
        <f t="shared" si="0"/>
        <v>117.71999999997456</v>
      </c>
      <c r="I36" s="3"/>
      <c r="J36" s="3"/>
      <c r="K36" s="3"/>
    </row>
    <row r="37" spans="2:8" s="5" customFormat="1" ht="10.5" customHeight="1" thickBot="1">
      <c r="B37" s="43"/>
      <c r="C37" s="41"/>
      <c r="D37" s="17"/>
      <c r="E37" s="18"/>
      <c r="F37" s="28"/>
      <c r="G37" s="28"/>
      <c r="H37" s="36"/>
    </row>
    <row r="38" spans="2:8" s="3" customFormat="1" ht="21.75" customHeight="1" thickBot="1">
      <c r="B38" s="19"/>
      <c r="C38" s="20"/>
      <c r="D38" s="20"/>
      <c r="E38" s="25" t="s">
        <v>9</v>
      </c>
      <c r="F38" s="20">
        <f>SUM(F18:F37)</f>
        <v>904392.74</v>
      </c>
      <c r="G38" s="20">
        <f>SUM(G18:G37)</f>
        <v>904954.75</v>
      </c>
      <c r="H38" s="21">
        <f>H16+F38-G38</f>
        <v>117.71999999997206</v>
      </c>
    </row>
    <row r="39" ht="23.25" customHeight="1"/>
    <row r="40" ht="23.25" customHeight="1"/>
    <row r="41" ht="23.25" customHeight="1"/>
    <row r="42" ht="23.25" customHeight="1"/>
    <row r="43" spans="2:8" ht="23.25" customHeight="1">
      <c r="B43" s="53" t="s">
        <v>17</v>
      </c>
      <c r="C43" s="53"/>
      <c r="D43" s="53"/>
      <c r="E43" s="4"/>
      <c r="F43" s="53" t="s">
        <v>18</v>
      </c>
      <c r="G43" s="53"/>
      <c r="H43" s="53"/>
    </row>
    <row r="44" spans="2:8" ht="23.25" customHeight="1">
      <c r="B44" s="54" t="s">
        <v>12</v>
      </c>
      <c r="C44" s="54"/>
      <c r="D44" s="54"/>
      <c r="E44" s="22"/>
      <c r="F44" s="55" t="s">
        <v>13</v>
      </c>
      <c r="G44" s="55"/>
      <c r="H44" s="55"/>
    </row>
    <row r="45" spans="2:8" ht="23.25" customHeight="1">
      <c r="B45" s="56" t="s">
        <v>22</v>
      </c>
      <c r="C45" s="56"/>
      <c r="D45" s="56"/>
      <c r="E45" s="23"/>
      <c r="F45" s="57" t="s">
        <v>23</v>
      </c>
      <c r="G45" s="57"/>
      <c r="H45" s="57"/>
    </row>
    <row r="46" spans="2:8" ht="23.25" customHeight="1">
      <c r="B46" s="54" t="s">
        <v>19</v>
      </c>
      <c r="C46" s="54"/>
      <c r="D46" s="54"/>
      <c r="E46" s="22"/>
      <c r="F46" s="55" t="s">
        <v>14</v>
      </c>
      <c r="G46" s="55"/>
      <c r="H46" s="55"/>
    </row>
    <row r="47" spans="2:8" ht="23.25" customHeight="1">
      <c r="B47" s="27"/>
      <c r="C47" s="27"/>
      <c r="D47" s="27"/>
      <c r="E47" s="22"/>
      <c r="F47" s="22"/>
      <c r="G47" s="22"/>
      <c r="H47" s="24"/>
    </row>
    <row r="48" ht="23.25" customHeight="1">
      <c r="H48" s="10"/>
    </row>
    <row r="49" ht="23.25" customHeight="1">
      <c r="H49" s="10"/>
    </row>
    <row r="50" spans="2:8" ht="23.25" customHeight="1">
      <c r="B50" s="58" t="s">
        <v>15</v>
      </c>
      <c r="C50" s="59"/>
      <c r="D50" s="59"/>
      <c r="E50" s="59"/>
      <c r="F50" s="59"/>
      <c r="G50" s="59"/>
      <c r="H50" s="59"/>
    </row>
    <row r="51" spans="2:8" ht="23.25" customHeight="1">
      <c r="B51" s="55" t="s">
        <v>16</v>
      </c>
      <c r="C51" s="55"/>
      <c r="D51" s="55"/>
      <c r="E51" s="55"/>
      <c r="F51" s="55"/>
      <c r="G51" s="55"/>
      <c r="H51" s="55"/>
    </row>
    <row r="52" spans="2:8" ht="23.25" customHeight="1">
      <c r="B52" s="57" t="s">
        <v>20</v>
      </c>
      <c r="C52" s="57"/>
      <c r="D52" s="57"/>
      <c r="E52" s="57"/>
      <c r="F52" s="57"/>
      <c r="G52" s="57"/>
      <c r="H52" s="57"/>
    </row>
    <row r="53" spans="2:8" ht="23.25" customHeight="1">
      <c r="B53" s="55" t="s">
        <v>21</v>
      </c>
      <c r="C53" s="55"/>
      <c r="D53" s="55"/>
      <c r="E53" s="55"/>
      <c r="F53" s="55"/>
      <c r="G53" s="55"/>
      <c r="H53" s="55"/>
    </row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/>
  <mergeCells count="21">
    <mergeCell ref="B46:D46"/>
    <mergeCell ref="F46:H46"/>
    <mergeCell ref="B50:H50"/>
    <mergeCell ref="B51:H51"/>
    <mergeCell ref="B52:H52"/>
    <mergeCell ref="B53:H53"/>
    <mergeCell ref="B43:D43"/>
    <mergeCell ref="F43:H43"/>
    <mergeCell ref="B44:D44"/>
    <mergeCell ref="F44:H44"/>
    <mergeCell ref="B45:D45"/>
    <mergeCell ref="F45:H45"/>
    <mergeCell ref="B6:H6"/>
    <mergeCell ref="B9:H9"/>
    <mergeCell ref="B11:H11"/>
    <mergeCell ref="B13:H13"/>
    <mergeCell ref="B15:B17"/>
    <mergeCell ref="F16:G16"/>
    <mergeCell ref="F15:H15"/>
    <mergeCell ref="C15:E15"/>
    <mergeCell ref="C16:D16"/>
  </mergeCells>
  <printOptions horizontalCentered="1"/>
  <pageMargins left="0.23" right="0" top="0.35433070866141736" bottom="0" header="0.31496062992125984" footer="0.31496062992125984"/>
  <pageSetup horizontalDpi="600" verticalDpi="600" orientation="portrait" scale="58" r:id="rId2"/>
  <rowBreaks count="1" manualBreakCount="1">
    <brk id="34" max="255" man="1"/>
  </rowBreaks>
  <colBreaks count="1" manualBreakCount="1">
    <brk id="8" max="65535" man="1"/>
  </colBreaks>
  <ignoredErrors>
    <ignoredError sqref="H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Martha G. Ortiz</cp:lastModifiedBy>
  <cp:lastPrinted>2023-08-04T13:25:08Z</cp:lastPrinted>
  <dcterms:created xsi:type="dcterms:W3CDTF">2006-07-11T17:39:34Z</dcterms:created>
  <dcterms:modified xsi:type="dcterms:W3CDTF">2023-08-04T13:34:29Z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