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<sst xmlns="http://schemas.openxmlformats.org/spreadsheetml/2006/main" count="225" uniqueCount="194">
  <si>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</si>
  <si>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</si>
  <si>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</si>
  <si>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</si>
  <si>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</si>
  <si>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</si>
  <si>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</si>
  <si>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</si>
  <si>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</si>
  <si>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</si>
  <si>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</si>
  <si>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</si>
  <si>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</si>
  <si>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</si>
  <si>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</si>
  <si>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</si>
  <si>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</si>
  <si>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</si>
  <si>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</si>
  <si>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</si>
  <si>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</si>
  <si>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</si>
  <si>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</si>
  <si>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</si>
  <si>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</si>
  <si>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</si>
  <si>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</si>
  <si>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EXTERIOR.MANEJO DE CUENTA</t>
    </r>
  </si>
  <si>
    <t>BN-03750</t>
  </si>
  <si>
    <t>BN-03727</t>
  </si>
  <si>
    <t>Del 1ero al 31 de Julio  2023</t>
  </si>
  <si>
    <t>13/07/2023</t>
  </si>
  <si>
    <t>14/7/2023</t>
  </si>
  <si>
    <t>17/7/2023</t>
  </si>
  <si>
    <t>18/07/2023</t>
  </si>
  <si>
    <t>20/07/2023</t>
  </si>
  <si>
    <t>21/07/2023</t>
  </si>
  <si>
    <t>25/07/2023</t>
  </si>
  <si>
    <t>26/07/2023</t>
  </si>
  <si>
    <t>28/07/2023</t>
  </si>
  <si>
    <t>31/07/2023</t>
  </si>
  <si>
    <t>BN-03827</t>
  </si>
  <si>
    <t>BN-03853</t>
  </si>
  <si>
    <t>BN-03855</t>
  </si>
  <si>
    <t>BN-03612</t>
  </si>
  <si>
    <t>BN-03620</t>
  </si>
  <si>
    <t>BN-03676</t>
  </si>
  <si>
    <t>BN-03679</t>
  </si>
  <si>
    <t>BN-03691</t>
  </si>
  <si>
    <t>BN-03694</t>
  </si>
  <si>
    <t>BN-03744</t>
  </si>
  <si>
    <t>BN-03746</t>
  </si>
  <si>
    <t>BN-03748</t>
  </si>
  <si>
    <t>BN-03752</t>
  </si>
  <si>
    <t>BN-03753</t>
  </si>
  <si>
    <t>BN-03759</t>
  </si>
  <si>
    <t>BN-03760</t>
  </si>
  <si>
    <t>BN-03787</t>
  </si>
  <si>
    <t>BN-03789</t>
  </si>
  <si>
    <t>BN-03790</t>
  </si>
  <si>
    <t>BN-03794</t>
  </si>
  <si>
    <t>BN-03796</t>
  </si>
  <si>
    <t>BN-03799</t>
  </si>
  <si>
    <t>BN-03804</t>
  </si>
  <si>
    <t>BN-03812</t>
  </si>
  <si>
    <t>BN-03813</t>
  </si>
  <si>
    <t>BN-03815</t>
  </si>
  <si>
    <t>BN-03819</t>
  </si>
  <si>
    <t>BN-03821</t>
  </si>
  <si>
    <t>BN-03824</t>
  </si>
  <si>
    <t>BN-03825</t>
  </si>
  <si>
    <t>BN-03829</t>
  </si>
  <si>
    <t>BN-03830</t>
  </si>
  <si>
    <t>BN-03831</t>
  </si>
  <si>
    <t>BN-03839</t>
  </si>
  <si>
    <t>BN-03841</t>
  </si>
  <si>
    <t>BN-03849</t>
  </si>
  <si>
    <t>BN-03850</t>
  </si>
  <si>
    <t>BN-03851</t>
  </si>
  <si>
    <t>BN-03857</t>
  </si>
  <si>
    <t>BN-03858</t>
  </si>
  <si>
    <t>BN-03864</t>
  </si>
  <si>
    <t>BN-03866</t>
  </si>
  <si>
    <t>BN-03868</t>
  </si>
  <si>
    <t>BN-03869</t>
  </si>
  <si>
    <t>BN-03870</t>
  </si>
  <si>
    <t>BN-03785</t>
  </si>
  <si>
    <t>BN-03806</t>
  </si>
  <si>
    <t>BN-03875</t>
  </si>
  <si>
    <t>BN-03889</t>
  </si>
  <si>
    <t>MESCYT-DESP-1481</t>
  </si>
  <si>
    <t>MESCYT-DESP-1484</t>
  </si>
  <si>
    <t>MESCYT-DESP-1485</t>
  </si>
  <si>
    <t>BN-03802</t>
  </si>
  <si>
    <t>BN-03835</t>
  </si>
  <si>
    <t>BN-03840</t>
  </si>
  <si>
    <t>BN-03847</t>
  </si>
  <si>
    <t>BN-03864*</t>
  </si>
  <si>
    <t>BN-03873</t>
  </si>
  <si>
    <t>BN-03874</t>
  </si>
  <si>
    <t>BN-03876</t>
  </si>
  <si>
    <t>BN-03887</t>
  </si>
  <si>
    <t>BN-0800</t>
  </si>
  <si>
    <t>BN-04003</t>
  </si>
  <si>
    <t>BN-04004</t>
  </si>
  <si>
    <t>BN-04005</t>
  </si>
  <si>
    <t>BN-04007</t>
  </si>
  <si>
    <t>BN-03655</t>
  </si>
  <si>
    <t>BN-03871</t>
  </si>
  <si>
    <t>BN-03877</t>
  </si>
  <si>
    <t>BN-03885</t>
  </si>
  <si>
    <t>BN-04013</t>
  </si>
  <si>
    <t>BN-04016</t>
  </si>
  <si>
    <t>TR-101010</t>
  </si>
  <si>
    <r>
      <rPr>
        <b/>
        <sz val="8"/>
        <color indexed="8"/>
        <rFont val="Segoe UI"/>
        <family val="2"/>
      </rPr>
      <t>UNIVERSIDAD PSICOLOGIA INDUSTRIAL DOMINICANA. (UPID),</t>
    </r>
    <r>
      <rPr>
        <sz val="8"/>
        <color indexed="8"/>
        <rFont val="Segoe UI"/>
        <family val="2"/>
      </rPr>
      <t xml:space="preserve"> PAGO DE LA FACTURA B1500000141 D/F 07/03/2023 CORRESPONDIENTE A INSCRIPCION Y MATRICULACION DEL SEGUNDO GRUPO EN LA MAESTRIA EN GESTION DE RECURSOS HUMANOS, CORRESPONDIENTE A VEINTICINCO (25) ESTUDIANTES BECADOS POR ESTE MINISTERIO, PERIODO ACADEMICO ENERO-ABRIL 2023.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</si>
  <si>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DE LAS FACTURAS NFC: B1500003098 D/F 23/01/2023 Y B1500003425 D/F 25/05/2023 , POR CONCEPTO DE INSCRIPCION Y MATRICULACION DE DIEZ (10) ESTUDIANTES BECADOS POR ESTE MINISTERIO, CORRESPONDIENTE A LOS PERIODOS ENERO-ABRIL 2023 Y MAYO- AGOSTO 2023.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</si>
  <si>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NFC: B1500000146 D/F 22/02/2023 , POR CONCEPTO DE INSCRIPCION Y MATRICULACION DE TREINTA Y DOS (32) ESTUDIANTES BECADOS POR ESTE MINISTERIO, CORRESPONDIENTE AL PERIODO ENERO-ABRIL 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</si>
  <si>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1295-1 D/F 05/05/2023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</si>
  <si>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LIB. 1295-1 D/F 05/05/2023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</si>
  <si>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  MATRICULACION  DE ESTUDIANTES BECADOS, CORRESPONDIENTE AL PERIODO ENERO-ABRIL 2023,  NCF-B1500001172 D/F 18/01/2023 , BECADO POR  ESTE MINISTERIO.</t>
    </r>
  </si>
  <si>
    <r>
      <t>UNIVERSIDAD ISA (UNISA),</t>
    </r>
    <r>
      <rPr>
        <sz val="8"/>
        <color indexed="8"/>
        <rFont val="Segoe UI"/>
        <family val="2"/>
      </rPr>
      <t xml:space="preserve"> PAGO FACTURA NCF B1500000580, D/F 2/6/2022, POR CONCEPTO DE MATRICULACION DE CINCUENTA Y NUEVE (59) ESTUDIANTES BECADOS POR ESTE MINISTERIO,  CORRESPONDIENTE AL PERIODO MAYO-AGOSTO 2022 (3-2021).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</si>
  <si>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B1500002839 D/F 14/03/2023 , POR CONCEPTO DE INSCRIPCION Y MATRICULACION DE CINCO(05) ESTUDIANTES BECADOS POR ESTE MINISTERIO, CORRESPONDIENTE A LOS PERIODO FEBRERO-ABRIL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</si>
  <si>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MATRICULACION  FACT, NCFB1500002826  D/F 14/0/2023 DEL PERIODO FEB/ABRIL 2023, POR VEINTE Y SEIS  (26) ESTUDIANTES,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</si>
  <si>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FACT. NCF-B1500002847 D/F 15/03/2023, POR MATRICULACION DE  DIECINUEVE (19) ESTUDIANTES, CORRESPONDIENTE AL PERIODO FEBRERO-ABRIL  2023 ,   BECADOS  POR EL MINISTERIO.</t>
    </r>
  </si>
  <si>
    <r>
      <t xml:space="preserve">INSTITUTO TECNOLOGICO DE SANTO DOMINGO (INTEC), </t>
    </r>
    <r>
      <rPr>
        <sz val="8"/>
        <color indexed="8"/>
        <rFont val="Segoe UI"/>
        <family val="2"/>
      </rPr>
      <t>PAGO FACT. NCF-B1500002820 D/F 11/03/2023, POR MATRICULACION DE  DOCE (12) ESTUDIANTES BECADOS POR EL MINISTERIO CORRESPONDIENTE AL PERIODO NOV. 2022-ENERO 2023.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</si>
  <si>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B1500003178, D/F 10/03/2023, POR INSCRIPCION Y MATRICULACION A FAVOR DE SETENTA (70)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</si>
  <si>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B1500002124, D/F 20/04/2022, POR CONCEPTO DE INSCRIPCION Y MATRICULACION A FAVOR DE CATORCE (14) ESTUDIANTES BECADOS POR ESTE MINISTERIO, CORRESPONDIENTE AL PERIODO ACADEMICO FEBRERO-ABRIL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</si>
  <si>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B1500001835 D/F 24/11/2021, POR CONCEPTO DE INSCRIPCION Y MATRICULACION A FAVOR DE TRECE (13) ESTUDIANTES BECADOS POR ESTE MINISTERIO, CORRESPONDIENTE AL PERIODO ACADEMICO AGOSTO-OCTUBRE 2021.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</si>
  <si>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NFC: B1500002417 D/F 17/10/2022, POR CONCEPTO DE INSCRIPCION Y MATRICULACION A FAVOR DE TRECE (13) ESTUDIANTES BECADOS POR ESTE MINISTERIO, CORRESPONDIENTE AL PERIODO ACADEMICO MAYO-JULIO 2022.</t>
    </r>
  </si>
  <si>
    <r>
      <t xml:space="preserve">UNIVERSIDAD AUTONOMA DE SANTO DOMINGO (UASD), </t>
    </r>
    <r>
      <rPr>
        <sz val="8"/>
        <color indexed="8"/>
        <rFont val="Segoe UI"/>
        <family val="2"/>
      </rPr>
      <t>PAGO FACTURA NO. B1500001579, POR CONCEPTO DE PAGP 100% DE LAS MAESTRIAS EN CONTABILIDAD TRIBUTARIA Y AUDITORIA INTERNA DE NUEVE (09) ESTUDIANTES BECADOS POR ESTE MINISTERIO.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</si>
  <si>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B1500002599, D/F 19/1/2023, POR CONCEPTO DE MATRICULACION DE DOCE (12) ESTUDIANTES BECADOS POR ESTE MINISTERIO,  CORRESPONDIENTE AL PERIODO NOVIEMBRE 2022, ENERO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</si>
  <si>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B1500002598, D/F 19/1/2023, POR CONCEPTO DE MATRICULACION DE TRECE (13) ESTUDIANTES BECADOS POR ESTE MINISTERIO,  CORRESPONDIENTE AL PERIODO AGOSTO-OCTUBRE 2022.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</si>
  <si>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NO. B1500002679 D/F 31/01/2023, POR MATRICULACION DE VEINTIDOS (22) ESTUDIANTES BECADOS POR ESTE MINISTERIO , CORRESPONDIENTE AL PERIODO AGOSTO- OCTUBRE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</si>
  <si>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NO. B1500002680 D/F 31/01/2023, POR MATRICULACION DE DIECISEIS (16) ESTUDIANTES BECADOS POR ESTE MINISTERIO , CORRESPONDIENTE AL PERIODO NOVIEMBRE 2022- ENERO 2023.</t>
    </r>
  </si>
  <si>
    <r>
      <rPr>
        <b/>
        <sz val="8"/>
        <color indexed="8"/>
        <rFont val="Segoe UI"/>
        <family val="2"/>
      </rPr>
      <t xml:space="preserve">INSTITUTO TECNOLOGICO DE LAS AMERICAS (ITLA), </t>
    </r>
    <r>
      <rPr>
        <sz val="8"/>
        <color indexed="8"/>
        <rFont val="Segoe UI"/>
        <family val="2"/>
      </rPr>
      <t>PAGO DE FACTURA B1500000405, D/F 11/11/2021, CORRESPONDIENTE AL CUATRIMESTRE SEPTIEMBRE-DICIEMBRE 2021, POR CONCEPTO DE MATRICULACION DE CINCO (05) ESTUDIANTES BECADOS POR ESTE MINISTERIO.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</si>
  <si>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MATRICULACION FACT. NO. NCF B1500003232 D/F 13/04/2023,  B1500003233, D/F 13/04/2023 Y B1500003234 D/F 13/04/2023  CORRESPONDIENTES AL CUATRIMESTRE SEPTIEMBRE-DICIEMBRE 2021,  ENERO-ABRIL 2022, MAYO-AGOSTO 2022, BECADOS POR ESTE MINISTERIO.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</si>
  <si>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MATRICULACION  DE LA FACTURA NO. NCF B1500003401 DE FECHA 11/05/2023  DE LOS PERIODOS  SEPTIEMBRE-DICIEMBRE 2021 ENERO-ABRIL 2022 ,MAYO-AGOSTO 2022,   DE LOS ESTUDIANTES BECADOS POR ESTE MINISTERIO.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</si>
  <si>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NO. NFC: B1500000345 D/F 23/11/2022, POR CONCEPTO DE INSCRIPCIÓN Y MATRICULACIÓN DE CUATRO (04) ESTUDIANTES BECADOS POR ESTE MINISTERIO, CORRESPONDIENTE AL PERIODO ABRIL-JUNIO DEL 2022.</t>
    </r>
  </si>
  <si>
    <r>
      <rPr>
        <b/>
        <sz val="8"/>
        <color indexed="8"/>
        <rFont val="Segoe UI"/>
        <family val="2"/>
      </rPr>
      <t xml:space="preserve">UNIVESIDAD CATOLICA NORDESTANA (UCNE), </t>
    </r>
    <r>
      <rPr>
        <sz val="8"/>
        <color indexed="8"/>
        <rFont val="Segoe UI"/>
        <family val="2"/>
      </rPr>
      <t xml:space="preserve">PAGO DE LA FACTURA B150000049, D/F 18/04/2023, POR LA INSCRIPCION Y MATRICULACION A FAVOR DE TRES (03) ESTUDIANTES BECADOS POR ESTE MINISTERIO, CORRESPONDIENTE AL PERIODO ENERO-ABRIL 2023. </t>
    </r>
  </si>
  <si>
    <r>
      <rPr>
        <b/>
        <sz val="8"/>
        <color indexed="8"/>
        <rFont val="Segoe UI"/>
        <family val="2"/>
      </rPr>
      <t xml:space="preserve">UNIVESIDAD CATOLICA NORDESTANA (UCNE), </t>
    </r>
    <r>
      <rPr>
        <sz val="8"/>
        <color indexed="8"/>
        <rFont val="Segoe UI"/>
        <family val="2"/>
      </rPr>
      <t>PAGO DE LA FACTURA B1500000541, D/F 28/03/2023, POR LA INSCRIPCION Y MATRICULACION A FAVOR DE CINCUENTA Y NUEVE (59)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</si>
  <si>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DE LA FACTURA B1500000676, D/F 04/10/2022, POR LA INSCRIPCION Y MATRICULACION A FAVOR DE CATORCE (14) ESTUDIANTES BECADOS POR ESTE MINISTERIO, CORRESPONDIENTE AL PERIODO ACADEMICO SEPTIEMBRE- DICIEMBRE 2022.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</si>
  <si>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FACTURAS NCF B1500000674, D/F 04/10/2022, B1500000761, D/F 14/02/2023 POR CONCEPTO DE INSCRIPCION Y MATRICULACION DE UN  (01) ESTUDIANTE BECADO POR ESTE MINISTERIO, CORRESPONDIENTE AL PERIODO ACADEMICO SEPTIEMBRE- DICIEMBRE 2022 Y ENERO-ABRIL 2023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</si>
  <si>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FACTURAS NCF B1500000768, D/F 14/02/2023, B1500000769, D/F 14/02/2023 POR CONCEPTO DE INSCRIPCION Y MATRICULACION DE SEIS  (06) ESTUDIANTES BECADOS POR ESTE MINISTERIO, CORRESPONDIENTE AL PERIODO ACADEMICO SEPTIEMBRE- DICIEMBRE 2022 Y ENERO-ABRIL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</si>
  <si>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FACTURAS NCF B1500000792, D/F 14/01/2021, B15000001242, D/F 18/05/2022, MENOS NOTAS DE CREDITO (B0400000044), POR CONCEPTO DE INSCRIPCION Y MATRICULACION DE QUINCE (15) ESTUDIANTES BECADOS POR ESTE MINISTERIO, CORRESPONDIENTE A MAESTRIA DE CIENCIAS FORENSES E INVESTIGACION CRIMINAL(2020-2022) SEDE.</t>
    </r>
  </si>
  <si>
    <r>
      <rPr>
        <b/>
        <sz val="8"/>
        <color indexed="8"/>
        <rFont val="Segoe UI"/>
        <family val="2"/>
      </rPr>
      <t xml:space="preserve">UNIVERSIDAD CATOLICA TECNOLOGICA DEL CIBAO (UCATECI), </t>
    </r>
    <r>
      <rPr>
        <sz val="8"/>
        <color indexed="8"/>
        <rFont val="Segoe UI"/>
        <family val="2"/>
      </rPr>
      <t>PAGO FACTURA NFC: B1500000469 D/F 04/04/2023, POR CONCEPTO DE INSCRIPCIÓN Y MATRICULACIÓN DE UNO (01) ESTUDIANTE BECADO POR ESTE MINISTERIO, CORRESPONDIENTE AL PERIODO ENERO-ABRIL 2020.</t>
    </r>
  </si>
  <si>
    <r>
      <rPr>
        <b/>
        <sz val="8"/>
        <color indexed="8"/>
        <rFont val="Segoe UI"/>
        <family val="2"/>
      </rPr>
      <t>BARNA BUSINESS SCHOOL,</t>
    </r>
    <r>
      <rPr>
        <sz val="8"/>
        <color indexed="8"/>
        <rFont val="Segoe UI"/>
        <family val="2"/>
      </rPr>
      <t xml:space="preserve"> PAGO DE LA FACTURA B1500000520 D/F 08/12/2022 CORRESPONDIENTE A INSCRIPCION Y MATRICULACION DEL TERCER CUATRIMESTRE DE SIETE (07)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</si>
  <si>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B1500001241, D/F 24/05/2022, POR CONCEPTO DEL 50% FINAL DE LA MAESTRIA EN PROCESOS PEDAGOGICOS Y GESTIN DE LA EDUCACION INFANTIL,  CURSADOS POR TREINTA Y UN (31) ESTUDIANTES BECADOS POR ESTE MINISTERIO.</t>
    </r>
  </si>
  <si>
    <r>
      <rPr>
        <b/>
        <sz val="8"/>
        <color indexed="8"/>
        <rFont val="Segoe UI"/>
        <family val="2"/>
      </rPr>
      <t xml:space="preserve">UNIVERSIDAD ADVENTISTA DOMINICANA, (UNAD), </t>
    </r>
    <r>
      <rPr>
        <sz val="8"/>
        <color indexed="8"/>
        <rFont val="Segoe UI"/>
        <family val="2"/>
      </rPr>
      <t>PAGO FACTURA NFC: B1500000474 D/F 1/6/2023 , POR CONCEPTO DE INSCRIPCION Y MATRICULACION DE TRES (03) ESTUDIANTES BECADOS POR ESTE MINISTERIO, CORRESPONDIENTE A LOS PERIODO ENERO-MAYO 2023.</t>
    </r>
  </si>
  <si>
    <r>
      <t xml:space="preserve">UNIVERSIDAD NACIONAL EVANGELICA (UNEV), </t>
    </r>
    <r>
      <rPr>
        <sz val="8"/>
        <color indexed="8"/>
        <rFont val="Segoe UI"/>
        <family val="2"/>
      </rPr>
      <t>PAGO FACTURA NCF B1500000593, D/F 05/07/2021, POR CONCEPTO DE INSCRIPCION Y MATRICULACION A FAVOR DE VEINTISIETE (27) ESTUDIANTES BECADOS POR ESTE MINISTERIO, CORRESPONDIENTE AL PERIODO ACADEMICO ENERO-ABRIL 2021 (1/2021).</t>
    </r>
  </si>
  <si>
    <r>
      <t xml:space="preserve">UNIVERSIDAD NACIONAL EVANGELICA (UNEV), </t>
    </r>
    <r>
      <rPr>
        <sz val="8"/>
        <color indexed="8"/>
        <rFont val="Segoe UI"/>
        <family val="2"/>
      </rPr>
      <t>PAGO FACTURA NCF B1500000640, D/F 08/02/2022, POR CONCEPTO DE INSCRIPCION Y MATRICULACION A FAVOR DE VEINTISEIS (26) ESTUDIANTES BECADOS POR ESTE MINISTERIO, CORRESPONDIENTE AL PERIODO ACADEMICO MAYO-AGOSTO 2021 (2/2021).</t>
    </r>
  </si>
  <si>
    <r>
      <rPr>
        <b/>
        <sz val="8"/>
        <color indexed="8"/>
        <rFont val="Segoe UI"/>
        <family val="2"/>
      </rPr>
      <t>UNIVERSIDAD NACIONAL EVANGELICA (UNEV),</t>
    </r>
    <r>
      <rPr>
        <sz val="8"/>
        <color indexed="8"/>
        <rFont val="Segoe UI"/>
        <family val="2"/>
      </rPr>
      <t xml:space="preserve"> PAGO FACTURA NCF B1500000725, D/F 01/12/2022, POR CONCEPTO DE INSCRIPCION Y MATRICULACION A FAVOR DE VEINTIDOS (22) ESTUDIANTES BECADOS POR ESTE MINISTERIO, CORRESPONDIENTE AL PERIODO ACADEMICO ENERO-ABRIL 2022 (1/2022).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</si>
  <si>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NO. B1500000443 y B1500000 D/F  24/11/2022 POR CONCEPTO DE INSCRIPCION Y MATRICULACION A FAVOR DE CUATRO (04) ESTUDIANTES BECADOS POR ESTE MINISTERIO, CORRESPONDIENTE AL PERIODO ACADEMICO  JULIO-SEPTIEMBRE  Y OCTUBRE-DICIEMBRE 2022.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</si>
  <si>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B1500003180, D/F 10/03/2023, POR CONCEPTO DE INSCRIPCION Y MATRICULACION A FAVOR DE WESLIN RANZIER RAMIREZ HERNANDEZ  BECADO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</si>
  <si>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NFC: B1500000158 D/F 14/06/2023 , POR CONCEPTO DE INSCRIPCION Y MATRICULACION DE UN (01) ESTUDIANTE BECADO POR ESTE MINISTERIO, CORRESPONDIENTE AL PERIODO MAYO-AGOSTO 2022.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</si>
  <si>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NFC: B1500000157 D/F 14/06/2023 , POR CONCEPTO DE INSCRIPCION Y MATRICULACION DE UN (01) ESTUDIANTE BECADO POR ESTE MINISTERIO, CORRESPONDIENTE AL PERIODO ENERO-ABRIL 2022.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</si>
  <si>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NFC: B1500000155 D/F 14/06/2023 , POR CONCEPTO DE INSCRIPCION Y MATRICULACION DE UN (01) ESTUDIANTE BECADO POR ESTE MINISTERIO, CORRESPONDIENTE A LOS PERIODO SEPTIEMBRE-DICIEMBRE.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</si>
  <si>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NCF: B1500001706 D/F 24/05/2023 , POR CONCEPTO DE PAGO UNICO DEL PROGRAMA DE MAESTRIA EN NEGOCIOS Y RELACIONES ECONOMICAS, CURSADA POR ANDERSON VARGAS, BECADO DE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</si>
  <si>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NCF B1500001707, D/F 22/05/2023 , POR CONCEPTO DEL 50%  INICIAL DEL POST-GRADO A FAVOR DE YAKAYRA EMMANUELA BRITO PARRA ESTUDIANTE BECADA POR ESTE MINISTERIO, LA CUAL ESTARA CURSANDO LA ESPECIALIDAD EN ENDODONCIA, PROMOCION 2022-2024.</t>
    </r>
  </si>
  <si>
    <r>
      <rPr>
        <b/>
        <sz val="8"/>
        <color indexed="8"/>
        <rFont val="Segoe UI"/>
        <family val="2"/>
      </rPr>
      <t xml:space="preserve">UNIVERSIDAD PSICOLOGIA INDUSTRIAL DOMINICANA. (UPID), </t>
    </r>
    <r>
      <rPr>
        <sz val="8"/>
        <color indexed="8"/>
        <rFont val="Segoe UI"/>
        <family val="2"/>
      </rPr>
      <t>PAGGO DE LA FACTURA B1500000137 D/F 16/01/2023, CORRESPONDIENTE A PAGO DEL DIPLOMADO EN TECNICA PARA UNA FUNCION EFECTIVA PROMOCION MAYO-DICIEMBRE 2023, CURSADO POR TREINTA Y TRES (33)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</si>
  <si>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B1500001501 D/F 20/01/2023, CORRESPONDIENTE AL 50% DE LA MAESTRIA EN BIOQUIMICA CURSADA POR DOS (02)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</si>
  <si>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B1500001591, D/F 21/03/2023, CORRESPONDIENTE A PAGO DEL 100% DE LA MAESTRIA EN DERECHOS FUNDAMENTALES Y LITIGIO ESTRATEGICO CURSADA POR UN (01) ESTUDIANTE BECADO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</si>
  <si>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DE LA FACTURA B1500001440, D/F 17/11/2022, CORRESPONDIENTE AL PAGO DEL 50% DE 2 PARTICIPANTES Y DEL 100% DE DOS PARTICIPANTES EN LA MAESTRIA EN PSICOLOGIA CLINICA, CURSADA POR 4 ESTUDIANTES BECADOS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</si>
  <si>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B1500001581 D/F 14/03/2023, CORRESPONDIENTE AL 50% INICIAL CURSADA POR DIEZ (10) ESTUDIANTES BECADOS POR ESTE MINISTERIO.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</si>
  <si>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US$ 690363.18. OFICIO/01843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</si>
  <si>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EUS$ 904,392.74/OFICIO 01844</t>
    </r>
  </si>
  <si>
    <r>
      <rPr>
        <b/>
        <sz val="8"/>
        <color indexed="8"/>
        <rFont val="Segoe UI"/>
        <family val="2"/>
      </rPr>
      <t xml:space="preserve">UNIVERSIDAD IBEROAMERICANA (UNIBE),  </t>
    </r>
    <r>
      <rPr>
        <sz val="8"/>
        <color indexed="8"/>
        <rFont val="Segoe UI"/>
        <family val="2"/>
      </rPr>
      <t>PAGO DE LAS FACTURAS NOS. B1500000794, B1500000880, B1500001023, B1500001165 Y B1500001274, POR CONCEPTO DE MATRICULACION CORRESPONDIENTE A LOS CUATRIMESTRES  ENERO- ABRIL 2022, MAYO- AGOSTO 2022, SEPTIEMBRE-DICIEMBRE 2022 Y MAYO-AGOSTO 2023 , DE CUATRO (04) ESTUDIANTES BECADOS DE ESTE MINISTERIO.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</si>
  <si>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DE LA FACTURA B1500000766, D/F 14/02/2023, POR LA INSCRIPCION Y MATRICULACION A FAVOR DE TREINTA Y CUATRO (34)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</si>
  <si>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NO. 2014111, NCF B1500000438 D/F 15/06/2023, POR INSCRIPCIÓN, MATRICULACIÓN Y SEMINARIO DE GRADO, DE   ELIZABETH RODRIGUEZ VALDEZ ESTUDIANTE BECADO POR ESTE MINISTERIO, CORRESPONDIENTE AL PERÍODO ACADÉMICO, ENERO ABRIL  2023 Y MAYO-AGOSTO 2023.</t>
    </r>
  </si>
  <si>
    <r>
      <rPr>
        <b/>
        <sz val="8"/>
        <color indexed="8"/>
        <rFont val="Segoe UI"/>
        <family val="2"/>
      </rPr>
      <t xml:space="preserve">BDO ESENFA, SRL, </t>
    </r>
    <r>
      <rPr>
        <sz val="8"/>
        <color indexed="8"/>
        <rFont val="Segoe UI"/>
        <family val="2"/>
      </rPr>
      <t>PAGO DE LA FACTURA B1500000580,D/F 10/07/2023, CORRESPONDIENTE A PARTICIPACION DE 5 COLABORADORES DE ESTE MINISTERIO EN EL XVI CONGRESO INTERNACIONAL DE FINANZAS Y AUDITORIA.
NOTA: US$9,150.00 X 55.52=482,607.60</t>
    </r>
  </si>
  <si>
    <r>
      <rPr>
        <b/>
        <sz val="8"/>
        <color indexed="8"/>
        <rFont val="Segoe UI"/>
        <family val="2"/>
      </rPr>
      <t>INDEPENDIENTE 4-2022,</t>
    </r>
    <r>
      <rPr>
        <sz val="8"/>
        <color indexed="8"/>
        <rFont val="Segoe UI"/>
        <family val="2"/>
      </rPr>
      <t xml:space="preserve"> PAGO CUOTA 15 A LA 16/34 CORRESPONDIENTE A MANUTENCION MES DE JUNIO/JULIO 2023, DEL  BECADO DOMINGO ANTONIO RAMIREZ .</t>
    </r>
  </si>
  <si>
    <r>
      <rPr>
        <b/>
        <sz val="8"/>
        <color indexed="8"/>
        <rFont val="Segoe UI"/>
        <family val="2"/>
      </rPr>
      <t>CTO 2022- FASE PRESENCIAL,</t>
    </r>
    <r>
      <rPr>
        <sz val="8"/>
        <color indexed="8"/>
        <rFont val="Segoe UI"/>
        <family val="2"/>
      </rPr>
      <t xml:space="preserve"> PAGO CUOTA 1/7 CORRESPONDIENTE A MANUTENCION JULIO 2023, DE LA BECADA ANILSI NIKAURY CHEVALIER MAGO (ESPAÑA).</t>
    </r>
  </si>
  <si>
    <r>
      <rPr>
        <b/>
        <sz val="8"/>
        <color indexed="8"/>
        <rFont val="Segoe UI"/>
        <family val="2"/>
      </rPr>
      <t>CTO 2022- FASE PRESENCIAL,</t>
    </r>
    <r>
      <rPr>
        <sz val="8"/>
        <color indexed="8"/>
        <rFont val="Segoe UI"/>
        <family val="2"/>
      </rPr>
      <t xml:space="preserve"> PAGO CUOTA 1/7 CORRESPONDIENTE A MANUTENCION JULIO 2023, DE LA BECADA SAYETT ELIZABETH RODRIGUEZ DURAN (ESPAÑA).</t>
    </r>
  </si>
  <si>
    <r>
      <rPr>
        <b/>
        <sz val="8"/>
        <color indexed="8"/>
        <rFont val="Segoe UI"/>
        <family val="2"/>
      </rPr>
      <t>CTO 2022- FASE PRESENCIAL,</t>
    </r>
    <r>
      <rPr>
        <sz val="8"/>
        <color indexed="8"/>
        <rFont val="Segoe UI"/>
        <family val="2"/>
      </rPr>
      <t xml:space="preserve"> PAGO CUOTA 1/7 CORRESPONDIENTE A MANUTENCION JULIO 2023, DE LA BECADA MARIANA BEATRIZ REDONDO MENECUCCI (ESPAÑA).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</si>
  <si>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B1500001439 D/F 18/11/2022, CORRESPONDITE AL 50% DEL COSTO DEL PROGRAMA DEL DOCTORADO EN FILOSOFIA EN UN MUNDO GLOBAL, CURSADO POR VEINTICUATRO (24) ESTUDIANTES BECADOS POR ESTE MINISTERIO.</t>
    </r>
  </si>
  <si>
    <r>
      <t xml:space="preserve">UNIVERSIDAD IBEROAMERICANA (UNIBE), </t>
    </r>
    <r>
      <rPr>
        <sz val="8"/>
        <color indexed="8"/>
        <rFont val="Segoe UI"/>
        <family val="2"/>
      </rPr>
      <t>PAGO  FACTURA NCF B1500000394 D/F 7/3/2020  POR LA MATRICULACIÓN DE SIETE  (07) ESTUDIANTES BECADOS POR ESTE MINISTERIO, Y PAGO FACTURA  No. B1500001247,  POR MATRICULACIÓN DEL ESTUDIANTE ABIGAIL POLANCO ENCARNACION, POR LOS PERIODOS COMPRENDIDOS DESDE MAYO-AGOSTO 2020 A MAYO-AGOSTO 2023.</t>
    </r>
  </si>
  <si>
    <r>
      <rPr>
        <b/>
        <sz val="8"/>
        <color indexed="8"/>
        <rFont val="Segoe UI"/>
        <family val="2"/>
      </rPr>
      <t xml:space="preserve">UNIVERSIDAD ADVENTISTA DOMINICANA, (UNAD), </t>
    </r>
    <r>
      <rPr>
        <sz val="8"/>
        <color indexed="8"/>
        <rFont val="Segoe UI"/>
        <family val="2"/>
      </rPr>
      <t>PAGO FACTURA NCF NO. B1500000464, D/F 14/12/2022, POR CONCEPTO DE INSCRIPCION Y MATRICULACION A FAVOR DE  WILMIR RAMON CORDERO MESA ESTUDIANTE  BECADO POR ESTE MINISTERIO, CORRESPONDIENTE AL PERIODO ACADEMICO ABRIL-JUNIO 2022.</t>
    </r>
  </si>
  <si>
    <r>
      <rPr>
        <b/>
        <sz val="8"/>
        <color indexed="8"/>
        <rFont val="Segoe UI"/>
        <family val="2"/>
      </rPr>
      <t xml:space="preserve">UNIVERSIDAD EUGENIO MARIA DE HOSTOS (UNIREMHOS), </t>
    </r>
    <r>
      <rPr>
        <sz val="8"/>
        <color indexed="8"/>
        <rFont val="Segoe UI"/>
        <family val="2"/>
      </rPr>
      <t>PAGO FACTURA NCF B1500000154, D/F 05/06/2023, POR CONCEPTO DE INSCRIPCION Y MATRICULACION A FAVOR DE CUARENTA (40) ESTUDIANTES BECADOS POR ESTE MINISTERIO, CORRESPONDIENTE AL PERIODO ACADEMICO MAYO-AGOSTO 2023.</t>
    </r>
  </si>
  <si>
    <r>
      <rPr>
        <b/>
        <sz val="8"/>
        <color indexed="8"/>
        <rFont val="Segoe UI"/>
        <family val="2"/>
      </rPr>
      <t xml:space="preserve">UNIVERSIDAD UNAPEC (APEC), </t>
    </r>
    <r>
      <rPr>
        <sz val="8"/>
        <color indexed="8"/>
        <rFont val="Segoe UI"/>
        <family val="2"/>
      </rPr>
      <t>PAGO  FACTURA NO. NCF B1500003121 D/F 07/02/2023, , A FAVOR CATORCE (14) ESTUDIANTES, BECADOS POR ESTE MINISTERIO, POR CONCEPTO INSCRIPCION Y MATRICULACION  PERIODO ENERO-ABRIL 2023.</t>
    </r>
  </si>
  <si>
    <r>
      <rPr>
        <b/>
        <sz val="8"/>
        <color indexed="8"/>
        <rFont val="Segoe UI"/>
        <family val="2"/>
      </rPr>
      <t xml:space="preserve">UNIVERSIDAD  CATOLICA TECNOLOCA DE BARAHONA (UCATEBA), </t>
    </r>
    <r>
      <rPr>
        <sz val="8"/>
        <color indexed="8"/>
        <rFont val="Segoe UI"/>
        <family val="2"/>
      </rPr>
      <t>PAGO FACTURA , NCF B1500000489 D/F 15/03/2023, POR INSCRIPCIÓN, MATRICULACIÓN  DE DIESCISEIS (16) ESTUDIANTES  BECADOS POR ESTE MINISTERIO, CORRESPONDIENTE AL PERÍODO ACADÉMICO, SEPTIEMBRE-DICIEMBRE  2022.</t>
    </r>
  </si>
  <si>
    <r>
      <rPr>
        <b/>
        <sz val="8"/>
        <color indexed="8"/>
        <rFont val="Segoe UI"/>
        <family val="2"/>
      </rPr>
      <t xml:space="preserve">UNIVERSIDAD  CATOLICA TECNOLOCA DE BARAHONA (UCATEBA), </t>
    </r>
    <r>
      <rPr>
        <sz val="8"/>
        <color indexed="8"/>
        <rFont val="Segoe UI"/>
        <family val="2"/>
      </rPr>
      <t>PAGO FACTURA , NCF B1500000532 D/F 20/06/2023, POR INSCRIPCIÓN Y MATRICULACIÓN  DE TRES (03) ESTUDIANTES  BECADOS POR ESTE MINISTERIO, CORRESPONDIENTE AL PERÍODO ACADÉMICO, MAYO-AGOSTO  2023.</t>
    </r>
  </si>
  <si>
    <r>
      <t xml:space="preserve">UNIVERSIDAD DE LA TERCERA EDAD (UTE), </t>
    </r>
    <r>
      <rPr>
        <sz val="8"/>
        <color indexed="8"/>
        <rFont val="Segoe UI"/>
        <family val="2"/>
      </rPr>
      <t>PAGO FACTURA NO. 2014109, NCF B1500000436 D/F 15/06/2023, POR INSCRIPCIÓN, MATRICULACIÓN DE DOCE (12) ESTUDIANTES BECADOS POR ESTE MINISTERIO, CORRESPONDIENTE AL PERÍODO ACADÉMICO, ENERO-ABRIL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</si>
  <si>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B1500001577, D/F 14/03/2023, CORRESPONDIENTE A PAGO FINAL DEL 50% FINAL DEL PROGRAMA DE LA ESPECIALIDAD EN GESTION DEL ARTE EN EDUCACION, CURSADA POR VEINTISIETE (27) ESTUDIANTES BECADOS POR ESTE MINISTERIO.</t>
    </r>
  </si>
  <si>
    <r>
      <rPr>
        <b/>
        <sz val="8"/>
        <color indexed="8"/>
        <rFont val="Segoe UI"/>
        <family val="2"/>
      </rPr>
      <t>ALIANZA FRANCESA DE SANTO DOMINGO,</t>
    </r>
    <r>
      <rPr>
        <sz val="8"/>
        <color indexed="8"/>
        <rFont val="Segoe UI"/>
        <family val="2"/>
      </rPr>
      <t xml:space="preserve"> PAGO NO.2 POR CONCEPTO DE CAPACITACIÓN,  A LA FACTURA NO. ( NCF B1500000262), D/F 01/05/2023, CORRESPONDIENTE AL SEGUNDO PAGO DEL 20% DEL MONTO ACORDADO EN EL MES DE MAYO DEL 2023, CONVENIO, A ESTUDIANTES BECADOS POR ESTE MINISTERIO EN EL PROGRAMA  FRANCÉS POR INMERSIÓN QUE DESARROLLA ESTE MINISTERIO.</t>
    </r>
  </si>
  <si>
    <r>
      <rPr>
        <b/>
        <sz val="8"/>
        <color indexed="8"/>
        <rFont val="Segoe UI"/>
        <family val="2"/>
      </rPr>
      <t xml:space="preserve">UNIVERSIDAD NACIONAL PERDOR HENRIQUEZ UREÑA (UNPHU), </t>
    </r>
    <r>
      <rPr>
        <sz val="8"/>
        <color indexed="8"/>
        <rFont val="Segoe UI"/>
        <family val="2"/>
      </rPr>
      <t>PAGO FACTURA NCF B1500001568, D/F 15/06/2023, MENOS (NOTA DE CREDITO NCF B0400000994, VALOR RD$86,137.00), POR INSCRIPCION Y MATRICULACION DE  TRESCIENTOS NOVENTA Y NUEVE (399) ESTUDIANTES BECADOS POR ESTE MINISTERIO, CORRESPONIDENTES AL PERIODO ACADEMICO MAYO-AGOSTO 2023.</t>
    </r>
  </si>
  <si>
    <r>
      <rPr>
        <b/>
        <sz val="8"/>
        <color indexed="8"/>
        <rFont val="Segoe UI"/>
        <family val="2"/>
      </rPr>
      <t xml:space="preserve">NOMINA ESTUDIANTES BECADOS DEL ITSC, </t>
    </r>
    <r>
      <rPr>
        <sz val="8"/>
        <color indexed="8"/>
        <rFont val="Segoe UI"/>
        <family val="2"/>
      </rPr>
      <t>PAGO NÓMINA A ESTUDIANTES CON BECAS OTORGADAS EN EL INSTITUTO TECNICO SUPERIOR COMUNITARIO (ITSC), CORRESPONDIENTE AL MES JULIO 2023, CONVOCATORIA  2021 Y 2022.</t>
    </r>
  </si>
  <si>
    <r>
      <rPr>
        <b/>
        <sz val="8"/>
        <color indexed="8"/>
        <rFont val="Segoe UI"/>
        <family val="2"/>
      </rPr>
      <t xml:space="preserve">NOMINA ESTUDIANTES BECADOS DE LA UASD,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JULIO 2023, CONVOCATORIAS  2016-2, 2016-3, 2017-1, 2018-1, 2019-1, 2019-1-HE, 2019-1 SPM, 2020-1, 2020-2, 2021-1, 2021-2, 2021-3 2022 Y 2022 BONAO.</t>
    </r>
  </si>
  <si>
    <r>
      <rPr>
        <b/>
        <sz val="8"/>
        <color indexed="8"/>
        <rFont val="Segoe UI"/>
        <family val="2"/>
      </rPr>
      <t xml:space="preserve">INSTITUTO TECNICO SUPERIOR OSCUS SAN VALERO (ITSOSV), </t>
    </r>
    <r>
      <rPr>
        <sz val="8"/>
        <color indexed="8"/>
        <rFont val="Segoe UI"/>
        <family val="2"/>
      </rPr>
      <t>PAGO NÓMINA DE SESENTA  (60) ESTUDIANTES CON BECAS OTORGADAS EN EL INSTITUTO TECNICO SUPERIOR  OSCUS SAN VALERO, CORRESPONDIENTE AL MES JULIO 2023, CONVOCATORIA   2021-2022.</t>
    </r>
  </si>
  <si>
    <r>
      <rPr>
        <b/>
        <sz val="8"/>
        <color indexed="8"/>
        <rFont val="Segoe UI"/>
        <family val="2"/>
      </rPr>
      <t>UNIVERSIDAD AUTONOMA DE SANTO DOMINGO (UASD), DE LA FACULTA DE CIENCIA DE LA EDUCACION,</t>
    </r>
    <r>
      <rPr>
        <sz val="8"/>
        <color indexed="8"/>
        <rFont val="Segoe UI"/>
        <family val="2"/>
      </rPr>
      <t xml:space="preserve"> PAGO FACTURA NCF B1500001492, D/F 13/01/2023, POR CONCEPTO DEL 33%  A FAVOR DE VEINTE (20) ESTUDIANTES BECADOS POR ESTE MINISTERIO, LOS CUALES ESTAN CURSANDO LA MAESTRIA DE DOCTORADO EN CIENCIAS DE LA EDUCACION CON ENFASIS EN GESTION Y ECONOMIA, PROMOCION 2022-2025, SEGÚN REGISTRO DE CONTRATO No. BI-0000311-2021.
NOTA: TASA RD$55.70 
US$113,333.33 * 55.70=RD$6,312,666.48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</si>
  <si>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B1500001720, D/F 05/06/2023, POR CONCEPTO DE PAGO DEL 100% A FAVOR DE ERIKA ALMOMTE BAUTISTA ESTUDIANTE BECADA POR ESTE MINISTERIO, LA CUAL ESTA CURSANDO LA MAESTRIA EN ADMINISTRACION DE LA CONSTRUCCION.</t>
    </r>
  </si>
  <si>
    <r>
      <t xml:space="preserve">UNIVERSIDAD TECNOLOGICA DEL CIBAO ORIENTAL (UTECO), </t>
    </r>
    <r>
      <rPr>
        <sz val="8"/>
        <color indexed="8"/>
        <rFont val="Segoe UI"/>
        <family val="2"/>
      </rPr>
      <t>PAGO DE LA FACTURA B1500000394, D/F 16/05/2023, CORRESPONDIENTE A MATRICULACION EL EL PERIODO OCTUBRE-DICIEMBRE 2022 DE VEINTISIETE ESTUDIANTES BECADOS POR ESTE MINISTERIO.</t>
    </r>
  </si>
  <si>
    <r>
      <rPr>
        <b/>
        <sz val="8"/>
        <color indexed="8"/>
        <rFont val="Segoe UI"/>
        <family val="2"/>
      </rPr>
      <t xml:space="preserve">FUNDACION DOMINICANA SAN VALERO, </t>
    </r>
    <r>
      <rPr>
        <sz val="8"/>
        <color indexed="8"/>
        <rFont val="Segoe UI"/>
        <family val="2"/>
      </rPr>
      <t>PAGO FACTURA NCF B1500000118 D/F 30/08/2022, POR CONCEPTO DE MATRICULACIÓN DEL PERIODO 16 DE  MAYO 2022 AL 30 DE DICIEMBRE 2022 POR TREINTA Y TRES (33) ESTUDIANTES BECADOS POR ESTE MINISTERIO.</t>
    </r>
  </si>
  <si>
    <r>
      <rPr>
        <b/>
        <sz val="8"/>
        <color indexed="8"/>
        <rFont val="Segoe UI"/>
        <family val="2"/>
      </rPr>
      <t xml:space="preserve">INSTITUTO TECNOLOGICO DE LAS AMERICAS (ITLA), </t>
    </r>
    <r>
      <rPr>
        <sz val="8"/>
        <color indexed="8"/>
        <rFont val="Segoe UI"/>
        <family val="2"/>
      </rPr>
      <t>PAGO FACTURA NCF B1500000546, D/F 20/02/2023, POR CONCEPTO DE INSCRIPCION Y MATRICULACION A FAVOR DE CUATRO (04) ESTUDIANTES BECADOS POR ESTE MINISTERIO, LOS CUALES ESTAN CURSANDO DIPLOMADO EN GESTION DE MARKETING Y REDES SOCIALES.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</si>
  <si>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 NCF B1500000815 D/F 14/06/2023, POR CONCEPTO DE INSCRIPCION Y MATRICULACION A FAVOR DE LUIS DANIEL DE LOS SANTOS ESTUDIANTES BECADOS POR ESTE MINISTERIO, CORRESPONDIENTE AL PERIODO MAYO-AGOSTO 2023.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</si>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</sst>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/>
    </xf>
    <xf numFmtId="39" fontId="6" fillId="33" borderId="1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6" fillId="34" borderId="19" xfId="0" applyNumberFormat="1" applyFont="1" applyFill="1" applyBorder="1" applyAlignment="1">
      <alignment horizontal="center" vertical="center" wrapText="1"/>
    </xf>
    <xf numFmtId="39" fontId="6" fillId="34" borderId="20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justify" wrapText="1"/>
    </xf>
    <xf numFmtId="43" fontId="22" fillId="0" borderId="12" xfId="49" applyNumberFormat="1" applyFont="1" applyBorder="1" applyAlignment="1">
      <alignment vertical="center" wrapText="1"/>
    </xf>
    <xf numFmtId="0" fontId="18" fillId="33" borderId="21" xfId="0" applyFont="1" applyFill="1" applyBorder="1" applyAlignment="1">
      <alignment horizontal="justify" vertical="center" wrapText="1"/>
    </xf>
    <xf numFmtId="14" fontId="18" fillId="33" borderId="21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 readingOrder="1"/>
    </xf>
    <xf numFmtId="43" fontId="0" fillId="33" borderId="21" xfId="0" applyNumberFormat="1" applyFill="1" applyBorder="1" applyAlignment="1">
      <alignment horizontal="right" vertical="center"/>
    </xf>
    <xf numFmtId="0" fontId="60" fillId="33" borderId="21" xfId="0" applyFont="1" applyFill="1" applyBorder="1" applyAlignment="1">
      <alignment horizontal="justify" vertical="center" wrapText="1"/>
    </xf>
    <xf numFmtId="0" fontId="60" fillId="33" borderId="21" xfId="0" applyFont="1" applyFill="1" applyBorder="1" applyAlignment="1">
      <alignment horizontal="justify" vertical="justify" wrapText="1"/>
    </xf>
    <xf numFmtId="0" fontId="24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justify" vertical="center" wrapText="1"/>
    </xf>
    <xf numFmtId="0" fontId="61" fillId="33" borderId="21" xfId="0" applyFont="1" applyFill="1" applyBorder="1" applyAlignment="1">
      <alignment horizontal="justify" vertical="justify" wrapText="1"/>
    </xf>
    <xf numFmtId="0" fontId="60" fillId="33" borderId="22" xfId="0" applyFont="1" applyFill="1" applyBorder="1" applyAlignment="1">
      <alignment horizontal="justify" vertical="justify" wrapText="1" readingOrder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52"/>
  <sheetViews>
    <sheetView tabSelected="1" zoomScaleSheetLayoutView="70" zoomScalePageLayoutView="0" workbookViewId="0" topLeftCell="A1">
      <selection activeCell="A1" sqref="A1:H118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4"/>
      <c r="C6" s="74"/>
      <c r="D6" s="74"/>
      <c r="E6" s="74"/>
      <c r="F6" s="74"/>
      <c r="G6" s="74"/>
      <c r="H6" s="74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4"/>
      <c r="C9" s="74"/>
      <c r="D9" s="74"/>
      <c r="E9" s="74"/>
      <c r="F9" s="74"/>
      <c r="G9" s="74"/>
      <c r="H9" s="74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9" t="s">
        <v>3</v>
      </c>
      <c r="C11" s="79"/>
      <c r="D11" s="79"/>
      <c r="E11" s="79"/>
      <c r="F11" s="79"/>
      <c r="G11" s="79"/>
      <c r="H11" s="7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2" t="s">
        <v>30</v>
      </c>
      <c r="C13" s="82"/>
      <c r="D13" s="82"/>
      <c r="E13" s="82"/>
      <c r="F13" s="82"/>
      <c r="G13" s="82"/>
      <c r="H13" s="82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5"/>
      <c r="C15" s="83" t="s">
        <v>4</v>
      </c>
      <c r="D15" s="77"/>
      <c r="E15" s="77"/>
      <c r="F15" s="77" t="s">
        <v>11</v>
      </c>
      <c r="G15" s="77"/>
      <c r="H15" s="78"/>
      <c r="I15" s="6"/>
      <c r="J15" s="6"/>
      <c r="K15" s="6"/>
      <c r="L15" s="6"/>
    </row>
    <row r="16" spans="1:12" s="3" customFormat="1" ht="37.5" customHeight="1">
      <c r="A16" s="6"/>
      <c r="B16" s="76"/>
      <c r="C16" s="67" t="s">
        <v>12</v>
      </c>
      <c r="D16" s="68"/>
      <c r="E16" s="11"/>
      <c r="F16" s="68" t="s">
        <v>8</v>
      </c>
      <c r="G16" s="68"/>
      <c r="H16" s="35">
        <v>20406588.23</v>
      </c>
      <c r="I16" s="6"/>
      <c r="J16" s="6"/>
      <c r="K16" s="6"/>
      <c r="L16" s="6"/>
    </row>
    <row r="17" spans="1:12" s="3" customFormat="1" ht="45.75" customHeight="1">
      <c r="A17" s="6"/>
      <c r="B17" s="76"/>
      <c r="C17" s="52" t="s">
        <v>5</v>
      </c>
      <c r="D17" s="49" t="s">
        <v>6</v>
      </c>
      <c r="E17" s="50" t="s">
        <v>7</v>
      </c>
      <c r="F17" s="48" t="s">
        <v>0</v>
      </c>
      <c r="G17" s="49" t="s">
        <v>1</v>
      </c>
      <c r="H17" s="53" t="s">
        <v>2</v>
      </c>
      <c r="I17" s="6"/>
      <c r="J17" s="6"/>
      <c r="K17" s="6"/>
      <c r="L17" s="6"/>
    </row>
    <row r="18" spans="2:8" s="9" customFormat="1" ht="64.5" customHeight="1">
      <c r="B18" s="39"/>
      <c r="C18" s="57">
        <v>45023</v>
      </c>
      <c r="D18" s="63" t="s">
        <v>41</v>
      </c>
      <c r="E18" s="54" t="s">
        <v>114</v>
      </c>
      <c r="F18" s="60"/>
      <c r="G18" s="60">
        <v>833333.25</v>
      </c>
      <c r="H18" s="55">
        <f>H16+F18-G18</f>
        <v>19573254.98</v>
      </c>
    </row>
    <row r="19" spans="2:8" s="9" customFormat="1" ht="52.5">
      <c r="B19" s="39"/>
      <c r="C19" s="57">
        <v>45023</v>
      </c>
      <c r="D19" s="63" t="s">
        <v>42</v>
      </c>
      <c r="E19" s="54" t="s">
        <v>115</v>
      </c>
      <c r="F19" s="60"/>
      <c r="G19" s="60">
        <v>1948800</v>
      </c>
      <c r="H19" s="55">
        <f>H18+F19-G19</f>
        <v>17624454.98</v>
      </c>
    </row>
    <row r="20" spans="2:8" s="9" customFormat="1" ht="52.5">
      <c r="B20" s="39"/>
      <c r="C20" s="57">
        <v>45023</v>
      </c>
      <c r="D20" s="63" t="s">
        <v>43</v>
      </c>
      <c r="E20" s="61" t="s">
        <v>116</v>
      </c>
      <c r="F20" s="60"/>
      <c r="G20" s="60">
        <v>486392.31</v>
      </c>
      <c r="H20" s="55">
        <f aca="true" t="shared" si="0" ref="H20:H83">H19+F20-G20</f>
        <v>17138062.67</v>
      </c>
    </row>
    <row r="21" spans="2:8" s="9" customFormat="1" ht="34.5" customHeight="1">
      <c r="B21" s="39"/>
      <c r="C21" s="57">
        <v>45084</v>
      </c>
      <c r="D21" s="59" t="s">
        <v>113</v>
      </c>
      <c r="E21" s="54" t="s">
        <v>117</v>
      </c>
      <c r="F21" s="60">
        <v>186208.2</v>
      </c>
      <c r="G21" s="60"/>
      <c r="H21" s="55">
        <f t="shared" si="0"/>
        <v>17324270.87</v>
      </c>
    </row>
    <row r="22" spans="2:8" s="9" customFormat="1" ht="36.75" customHeight="1">
      <c r="B22" s="39"/>
      <c r="C22" s="57">
        <v>45084</v>
      </c>
      <c r="D22" s="59" t="s">
        <v>113</v>
      </c>
      <c r="E22" s="54" t="s">
        <v>118</v>
      </c>
      <c r="F22" s="60">
        <v>99999998.99</v>
      </c>
      <c r="G22" s="60"/>
      <c r="H22" s="55">
        <f t="shared" si="0"/>
        <v>117324269.86</v>
      </c>
    </row>
    <row r="23" spans="2:8" s="9" customFormat="1" ht="41.25" customHeight="1">
      <c r="B23" s="39"/>
      <c r="C23" s="57">
        <v>45084</v>
      </c>
      <c r="D23" s="59" t="s">
        <v>113</v>
      </c>
      <c r="E23" s="54" t="s">
        <v>118</v>
      </c>
      <c r="F23" s="60">
        <v>99999998.99</v>
      </c>
      <c r="G23" s="60"/>
      <c r="H23" s="55">
        <f t="shared" si="0"/>
        <v>217324268.85</v>
      </c>
    </row>
    <row r="24" spans="2:8" s="9" customFormat="1" ht="46.5" customHeight="1">
      <c r="B24" s="39"/>
      <c r="C24" s="57">
        <v>45267</v>
      </c>
      <c r="D24" s="63" t="s">
        <v>44</v>
      </c>
      <c r="E24" s="56" t="s">
        <v>119</v>
      </c>
      <c r="F24" s="60"/>
      <c r="G24" s="60">
        <v>6802500</v>
      </c>
      <c r="H24" s="55">
        <f t="shared" si="0"/>
        <v>210521768.85</v>
      </c>
    </row>
    <row r="25" spans="2:8" s="9" customFormat="1" ht="46.5" customHeight="1">
      <c r="B25" s="39"/>
      <c r="C25" s="57">
        <v>45267</v>
      </c>
      <c r="D25" s="63" t="s">
        <v>45</v>
      </c>
      <c r="E25" s="64" t="s">
        <v>120</v>
      </c>
      <c r="F25" s="60"/>
      <c r="G25" s="60">
        <v>4463012.4</v>
      </c>
      <c r="H25" s="55">
        <f t="shared" si="0"/>
        <v>206058756.45</v>
      </c>
    </row>
    <row r="26" spans="2:8" s="9" customFormat="1" ht="46.5" customHeight="1">
      <c r="B26" s="39"/>
      <c r="C26" s="57">
        <v>45267</v>
      </c>
      <c r="D26" s="63" t="s">
        <v>46</v>
      </c>
      <c r="E26" s="61" t="s">
        <v>121</v>
      </c>
      <c r="F26" s="60"/>
      <c r="G26" s="60">
        <v>196729.51</v>
      </c>
      <c r="H26" s="55">
        <f t="shared" si="0"/>
        <v>205862026.94</v>
      </c>
    </row>
    <row r="27" spans="2:8" s="9" customFormat="1" ht="40.5" customHeight="1">
      <c r="B27" s="39"/>
      <c r="C27" s="57">
        <v>45267</v>
      </c>
      <c r="D27" s="63" t="s">
        <v>47</v>
      </c>
      <c r="E27" s="61" t="s">
        <v>122</v>
      </c>
      <c r="F27" s="60"/>
      <c r="G27" s="60">
        <v>871889.2</v>
      </c>
      <c r="H27" s="55">
        <f t="shared" si="0"/>
        <v>204990137.74</v>
      </c>
    </row>
    <row r="28" spans="2:8" s="9" customFormat="1" ht="46.5" customHeight="1">
      <c r="B28" s="39"/>
      <c r="C28" s="57">
        <v>45267</v>
      </c>
      <c r="D28" s="63" t="s">
        <v>48</v>
      </c>
      <c r="E28" s="61" t="s">
        <v>123</v>
      </c>
      <c r="F28" s="60"/>
      <c r="G28" s="60">
        <v>586420.5</v>
      </c>
      <c r="H28" s="55">
        <f t="shared" si="0"/>
        <v>204403717.24</v>
      </c>
    </row>
    <row r="29" spans="2:8" s="9" customFormat="1" ht="46.5" customHeight="1">
      <c r="B29" s="39"/>
      <c r="C29" s="57">
        <v>45267</v>
      </c>
      <c r="D29" s="63" t="s">
        <v>49</v>
      </c>
      <c r="E29" s="65" t="s">
        <v>124</v>
      </c>
      <c r="F29" s="60"/>
      <c r="G29" s="60">
        <v>379025</v>
      </c>
      <c r="H29" s="55">
        <f t="shared" si="0"/>
        <v>204024692.24</v>
      </c>
    </row>
    <row r="30" spans="2:8" s="9" customFormat="1" ht="46.5" customHeight="1">
      <c r="B30" s="39"/>
      <c r="C30" s="57">
        <v>45267</v>
      </c>
      <c r="D30" s="63" t="s">
        <v>29</v>
      </c>
      <c r="E30" s="65" t="s">
        <v>125</v>
      </c>
      <c r="F30" s="60"/>
      <c r="G30" s="60">
        <v>1576438.58</v>
      </c>
      <c r="H30" s="55">
        <f t="shared" si="0"/>
        <v>202448253.66</v>
      </c>
    </row>
    <row r="31" spans="2:8" s="9" customFormat="1" ht="33.75" customHeight="1">
      <c r="B31" s="39"/>
      <c r="C31" s="57">
        <v>45267</v>
      </c>
      <c r="D31" s="63" t="s">
        <v>50</v>
      </c>
      <c r="E31" s="62" t="s">
        <v>126</v>
      </c>
      <c r="F31" s="60"/>
      <c r="G31" s="60">
        <v>535828.32</v>
      </c>
      <c r="H31" s="55">
        <f t="shared" si="0"/>
        <v>201912425.34</v>
      </c>
    </row>
    <row r="32" spans="2:8" s="9" customFormat="1" ht="54" customHeight="1">
      <c r="B32" s="39"/>
      <c r="C32" s="57">
        <v>45267</v>
      </c>
      <c r="D32" s="63" t="s">
        <v>51</v>
      </c>
      <c r="E32" s="62" t="s">
        <v>127</v>
      </c>
      <c r="F32" s="60"/>
      <c r="G32" s="60">
        <v>457500.87</v>
      </c>
      <c r="H32" s="55">
        <f t="shared" si="0"/>
        <v>201454924.47</v>
      </c>
    </row>
    <row r="33" spans="2:8" s="9" customFormat="1" ht="52.5" customHeight="1">
      <c r="B33" s="39"/>
      <c r="C33" s="57">
        <v>45267</v>
      </c>
      <c r="D33" s="63" t="s">
        <v>52</v>
      </c>
      <c r="E33" s="62" t="s">
        <v>128</v>
      </c>
      <c r="F33" s="60"/>
      <c r="G33" s="60">
        <v>525018.39</v>
      </c>
      <c r="H33" s="55">
        <f t="shared" si="0"/>
        <v>200929906.08</v>
      </c>
    </row>
    <row r="34" spans="2:8" s="9" customFormat="1" ht="46.5" customHeight="1">
      <c r="B34" s="39"/>
      <c r="C34" s="57">
        <v>45267</v>
      </c>
      <c r="D34" s="63" t="s">
        <v>28</v>
      </c>
      <c r="E34" s="65" t="s">
        <v>129</v>
      </c>
      <c r="F34" s="60"/>
      <c r="G34" s="60">
        <v>1716800</v>
      </c>
      <c r="H34" s="55">
        <f t="shared" si="0"/>
        <v>199213106.08</v>
      </c>
    </row>
    <row r="35" spans="2:8" s="9" customFormat="1" ht="52.5" customHeight="1">
      <c r="B35" s="39"/>
      <c r="C35" s="57">
        <v>45267</v>
      </c>
      <c r="D35" s="63" t="s">
        <v>53</v>
      </c>
      <c r="E35" s="62" t="s">
        <v>130</v>
      </c>
      <c r="F35" s="60"/>
      <c r="G35" s="60">
        <v>485087.12</v>
      </c>
      <c r="H35" s="55">
        <f t="shared" si="0"/>
        <v>198728018.96</v>
      </c>
    </row>
    <row r="36" spans="2:8" s="9" customFormat="1" ht="53.25" customHeight="1">
      <c r="B36" s="39"/>
      <c r="C36" s="57">
        <v>45267</v>
      </c>
      <c r="D36" s="63" t="s">
        <v>54</v>
      </c>
      <c r="E36" s="54" t="s">
        <v>131</v>
      </c>
      <c r="F36" s="60"/>
      <c r="G36" s="60">
        <v>502127.12</v>
      </c>
      <c r="H36" s="55">
        <f t="shared" si="0"/>
        <v>198225891.84</v>
      </c>
    </row>
    <row r="37" spans="2:8" s="9" customFormat="1" ht="46.5" customHeight="1">
      <c r="B37" s="39"/>
      <c r="C37" s="57">
        <v>45267</v>
      </c>
      <c r="D37" s="63" t="s">
        <v>55</v>
      </c>
      <c r="E37" s="54" t="s">
        <v>132</v>
      </c>
      <c r="F37" s="60"/>
      <c r="G37" s="60">
        <v>660321.51</v>
      </c>
      <c r="H37" s="55">
        <f t="shared" si="0"/>
        <v>197565570.33</v>
      </c>
    </row>
    <row r="38" spans="2:8" s="9" customFormat="1" ht="54.75" customHeight="1">
      <c r="B38" s="39"/>
      <c r="C38" s="57">
        <v>45267</v>
      </c>
      <c r="D38" s="63" t="s">
        <v>56</v>
      </c>
      <c r="E38" s="54" t="s">
        <v>133</v>
      </c>
      <c r="F38" s="60"/>
      <c r="G38" s="60">
        <v>475045.64</v>
      </c>
      <c r="H38" s="55">
        <f t="shared" si="0"/>
        <v>197090524.69000003</v>
      </c>
    </row>
    <row r="39" spans="2:8" s="9" customFormat="1" ht="53.25" customHeight="1">
      <c r="B39" s="39"/>
      <c r="C39" s="57">
        <v>45267</v>
      </c>
      <c r="D39" s="63" t="s">
        <v>57</v>
      </c>
      <c r="E39" s="62" t="s">
        <v>134</v>
      </c>
      <c r="F39" s="60"/>
      <c r="G39" s="60">
        <v>94240</v>
      </c>
      <c r="H39" s="55">
        <f t="shared" si="0"/>
        <v>196996284.69000003</v>
      </c>
    </row>
    <row r="40" spans="2:8" s="9" customFormat="1" ht="59.25" customHeight="1">
      <c r="B40" s="39"/>
      <c r="C40" s="57">
        <v>45267</v>
      </c>
      <c r="D40" s="63" t="s">
        <v>58</v>
      </c>
      <c r="E40" s="62" t="s">
        <v>135</v>
      </c>
      <c r="F40" s="60"/>
      <c r="G40" s="60">
        <v>46677.67</v>
      </c>
      <c r="H40" s="55">
        <f t="shared" si="0"/>
        <v>196949607.02000004</v>
      </c>
    </row>
    <row r="41" spans="2:8" s="9" customFormat="1" ht="41.25" customHeight="1">
      <c r="B41" s="39"/>
      <c r="C41" s="57">
        <v>45267</v>
      </c>
      <c r="D41" s="63" t="s">
        <v>59</v>
      </c>
      <c r="E41" s="62" t="s">
        <v>136</v>
      </c>
      <c r="F41" s="60"/>
      <c r="G41" s="60">
        <v>791841.65</v>
      </c>
      <c r="H41" s="55">
        <f t="shared" si="0"/>
        <v>196157765.37000003</v>
      </c>
    </row>
    <row r="42" spans="2:8" s="9" customFormat="1" ht="53.25" customHeight="1">
      <c r="B42" s="39"/>
      <c r="C42" s="57">
        <v>45267</v>
      </c>
      <c r="D42" s="63" t="s">
        <v>60</v>
      </c>
      <c r="E42" s="62" t="s">
        <v>137</v>
      </c>
      <c r="F42" s="60"/>
      <c r="G42" s="60">
        <v>163750</v>
      </c>
      <c r="H42" s="55">
        <f t="shared" si="0"/>
        <v>195994015.37000003</v>
      </c>
    </row>
    <row r="43" spans="2:8" s="9" customFormat="1" ht="50.25" customHeight="1">
      <c r="B43" s="39"/>
      <c r="C43" s="57">
        <v>45267</v>
      </c>
      <c r="D43" s="63" t="s">
        <v>61</v>
      </c>
      <c r="E43" s="54" t="s">
        <v>138</v>
      </c>
      <c r="F43" s="60"/>
      <c r="G43" s="60">
        <v>36705.58</v>
      </c>
      <c r="H43" s="55">
        <f t="shared" si="0"/>
        <v>195957309.79000002</v>
      </c>
    </row>
    <row r="44" spans="2:8" s="9" customFormat="1" ht="54" customHeight="1">
      <c r="B44" s="39"/>
      <c r="C44" s="57">
        <v>45267</v>
      </c>
      <c r="D44" s="63" t="s">
        <v>62</v>
      </c>
      <c r="E44" s="54" t="s">
        <v>139</v>
      </c>
      <c r="F44" s="60"/>
      <c r="G44" s="60">
        <v>931480</v>
      </c>
      <c r="H44" s="55">
        <f t="shared" si="0"/>
        <v>195025829.79000002</v>
      </c>
    </row>
    <row r="45" spans="2:8" s="9" customFormat="1" ht="51.75" customHeight="1">
      <c r="B45" s="39"/>
      <c r="C45" s="57">
        <v>45267</v>
      </c>
      <c r="D45" s="63" t="s">
        <v>63</v>
      </c>
      <c r="E45" s="54" t="s">
        <v>140</v>
      </c>
      <c r="F45" s="60"/>
      <c r="G45" s="60">
        <v>219100</v>
      </c>
      <c r="H45" s="55">
        <f t="shared" si="0"/>
        <v>194806729.79000002</v>
      </c>
    </row>
    <row r="46" spans="2:8" s="9" customFormat="1" ht="52.5" customHeight="1">
      <c r="B46" s="39"/>
      <c r="C46" s="57">
        <v>45267</v>
      </c>
      <c r="D46" s="63" t="s">
        <v>64</v>
      </c>
      <c r="E46" s="54" t="s">
        <v>141</v>
      </c>
      <c r="F46" s="60"/>
      <c r="G46" s="60">
        <v>20524.92</v>
      </c>
      <c r="H46" s="55">
        <f t="shared" si="0"/>
        <v>194786204.87000003</v>
      </c>
    </row>
    <row r="47" spans="2:8" s="9" customFormat="1" ht="56.25" customHeight="1">
      <c r="B47" s="39"/>
      <c r="C47" s="57">
        <v>45267</v>
      </c>
      <c r="D47" s="63" t="s">
        <v>65</v>
      </c>
      <c r="E47" s="62" t="s">
        <v>142</v>
      </c>
      <c r="F47" s="60"/>
      <c r="G47" s="60">
        <v>187971</v>
      </c>
      <c r="H47" s="55">
        <f t="shared" si="0"/>
        <v>194598233.87000003</v>
      </c>
    </row>
    <row r="48" spans="2:8" s="9" customFormat="1" ht="62.25" customHeight="1">
      <c r="B48" s="39"/>
      <c r="C48" s="57">
        <v>45267</v>
      </c>
      <c r="D48" s="63" t="s">
        <v>66</v>
      </c>
      <c r="E48" s="62" t="s">
        <v>143</v>
      </c>
      <c r="F48" s="60"/>
      <c r="G48" s="60">
        <v>3888500</v>
      </c>
      <c r="H48" s="55">
        <f t="shared" si="0"/>
        <v>190709733.87000003</v>
      </c>
    </row>
    <row r="49" spans="2:8" s="9" customFormat="1" ht="50.25" customHeight="1">
      <c r="B49" s="39"/>
      <c r="C49" s="57">
        <v>45267</v>
      </c>
      <c r="D49" s="63" t="s">
        <v>67</v>
      </c>
      <c r="E49" s="62" t="s">
        <v>144</v>
      </c>
      <c r="F49" s="60"/>
      <c r="G49" s="60">
        <v>16000</v>
      </c>
      <c r="H49" s="55">
        <f t="shared" si="0"/>
        <v>190693733.87000003</v>
      </c>
    </row>
    <row r="50" spans="2:8" s="9" customFormat="1" ht="45.75" customHeight="1">
      <c r="B50" s="39"/>
      <c r="C50" s="57">
        <v>45267</v>
      </c>
      <c r="D50" s="63" t="s">
        <v>68</v>
      </c>
      <c r="E50" s="62" t="s">
        <v>145</v>
      </c>
      <c r="F50" s="60"/>
      <c r="G50" s="60">
        <v>599915.54</v>
      </c>
      <c r="H50" s="55">
        <f t="shared" si="0"/>
        <v>190093818.33000004</v>
      </c>
    </row>
    <row r="51" spans="2:8" s="9" customFormat="1" ht="54.75" customHeight="1">
      <c r="B51" s="39"/>
      <c r="C51" s="57">
        <v>45267</v>
      </c>
      <c r="D51" s="63" t="s">
        <v>69</v>
      </c>
      <c r="E51" s="61" t="s">
        <v>146</v>
      </c>
      <c r="F51" s="60"/>
      <c r="G51" s="60">
        <v>3177500</v>
      </c>
      <c r="H51" s="55">
        <f t="shared" si="0"/>
        <v>186916318.33000004</v>
      </c>
    </row>
    <row r="52" spans="2:8" s="9" customFormat="1" ht="58.5" customHeight="1">
      <c r="B52" s="39"/>
      <c r="C52" s="57">
        <v>45267</v>
      </c>
      <c r="D52" s="63" t="s">
        <v>70</v>
      </c>
      <c r="E52" s="61" t="s">
        <v>147</v>
      </c>
      <c r="F52" s="60"/>
      <c r="G52" s="60">
        <v>18937.59</v>
      </c>
      <c r="H52" s="55">
        <f t="shared" si="0"/>
        <v>186897380.74000004</v>
      </c>
    </row>
    <row r="53" spans="2:8" s="9" customFormat="1" ht="60" customHeight="1">
      <c r="B53" s="39"/>
      <c r="C53" s="57">
        <v>45267</v>
      </c>
      <c r="D53" s="63" t="s">
        <v>71</v>
      </c>
      <c r="E53" s="64" t="s">
        <v>148</v>
      </c>
      <c r="F53" s="60"/>
      <c r="G53" s="60">
        <v>166050</v>
      </c>
      <c r="H53" s="55">
        <f t="shared" si="0"/>
        <v>186731330.74000004</v>
      </c>
    </row>
    <row r="54" spans="2:8" s="9" customFormat="1" ht="62.25" customHeight="1">
      <c r="B54" s="39"/>
      <c r="C54" s="57">
        <v>45267</v>
      </c>
      <c r="D54" s="63" t="s">
        <v>72</v>
      </c>
      <c r="E54" s="64" t="s">
        <v>149</v>
      </c>
      <c r="F54" s="60"/>
      <c r="G54" s="60">
        <v>159900</v>
      </c>
      <c r="H54" s="55">
        <f t="shared" si="0"/>
        <v>186571430.74000004</v>
      </c>
    </row>
    <row r="55" spans="2:8" s="9" customFormat="1" ht="54" customHeight="1">
      <c r="B55" s="39"/>
      <c r="C55" s="57">
        <v>45267</v>
      </c>
      <c r="D55" s="63" t="s">
        <v>73</v>
      </c>
      <c r="E55" s="61" t="s">
        <v>150</v>
      </c>
      <c r="F55" s="60"/>
      <c r="G55" s="60">
        <v>135300</v>
      </c>
      <c r="H55" s="55">
        <f t="shared" si="0"/>
        <v>186436130.74000004</v>
      </c>
    </row>
    <row r="56" spans="2:8" s="9" customFormat="1" ht="56.25" customHeight="1">
      <c r="B56" s="39"/>
      <c r="C56" s="57">
        <v>45267</v>
      </c>
      <c r="D56" s="63" t="s">
        <v>74</v>
      </c>
      <c r="E56" s="62" t="s">
        <v>151</v>
      </c>
      <c r="F56" s="60"/>
      <c r="G56" s="60">
        <v>113216</v>
      </c>
      <c r="H56" s="55">
        <f t="shared" si="0"/>
        <v>186322914.74000004</v>
      </c>
    </row>
    <row r="57" spans="2:8" s="9" customFormat="1" ht="60" customHeight="1">
      <c r="B57" s="39"/>
      <c r="C57" s="57">
        <v>45267</v>
      </c>
      <c r="D57" s="63" t="s">
        <v>75</v>
      </c>
      <c r="E57" s="62" t="s">
        <v>152</v>
      </c>
      <c r="F57" s="60"/>
      <c r="G57" s="60">
        <v>47145</v>
      </c>
      <c r="H57" s="55">
        <f t="shared" si="0"/>
        <v>186275769.74000004</v>
      </c>
    </row>
    <row r="58" spans="2:8" s="9" customFormat="1" ht="52.5" customHeight="1">
      <c r="B58" s="39"/>
      <c r="C58" s="57">
        <v>45267</v>
      </c>
      <c r="D58" s="63" t="s">
        <v>76</v>
      </c>
      <c r="E58" s="61" t="s">
        <v>153</v>
      </c>
      <c r="F58" s="60"/>
      <c r="G58" s="60">
        <v>16000</v>
      </c>
      <c r="H58" s="55">
        <f t="shared" si="0"/>
        <v>186259769.74000004</v>
      </c>
    </row>
    <row r="59" spans="2:8" s="9" customFormat="1" ht="63.75" customHeight="1">
      <c r="B59" s="39"/>
      <c r="C59" s="57">
        <v>45267</v>
      </c>
      <c r="D59" s="63" t="s">
        <v>77</v>
      </c>
      <c r="E59" s="61" t="s">
        <v>154</v>
      </c>
      <c r="F59" s="60"/>
      <c r="G59" s="60">
        <v>16000</v>
      </c>
      <c r="H59" s="55">
        <f t="shared" si="0"/>
        <v>186243769.74000004</v>
      </c>
    </row>
    <row r="60" spans="2:8" s="9" customFormat="1" ht="59.25" customHeight="1">
      <c r="B60" s="39"/>
      <c r="C60" s="57">
        <v>45267</v>
      </c>
      <c r="D60" s="63" t="s">
        <v>78</v>
      </c>
      <c r="E60" s="61" t="s">
        <v>155</v>
      </c>
      <c r="F60" s="60"/>
      <c r="G60" s="60">
        <v>16000</v>
      </c>
      <c r="H60" s="55">
        <f t="shared" si="0"/>
        <v>186227769.74000004</v>
      </c>
    </row>
    <row r="61" spans="2:8" s="9" customFormat="1" ht="52.5" customHeight="1">
      <c r="B61" s="39"/>
      <c r="C61" s="57">
        <v>45267</v>
      </c>
      <c r="D61" s="63" t="s">
        <v>79</v>
      </c>
      <c r="E61" s="61" t="s">
        <v>156</v>
      </c>
      <c r="F61" s="60"/>
      <c r="G61" s="60">
        <v>20000</v>
      </c>
      <c r="H61" s="55">
        <f t="shared" si="0"/>
        <v>186207769.74000004</v>
      </c>
    </row>
    <row r="62" spans="2:8" s="9" customFormat="1" ht="63">
      <c r="B62" s="39"/>
      <c r="C62" s="57">
        <v>45267</v>
      </c>
      <c r="D62" s="63" t="s">
        <v>80</v>
      </c>
      <c r="E62" s="61" t="s">
        <v>157</v>
      </c>
      <c r="F62" s="60"/>
      <c r="G62" s="60">
        <v>293322</v>
      </c>
      <c r="H62" s="55">
        <f t="shared" si="0"/>
        <v>185914447.74000004</v>
      </c>
    </row>
    <row r="63" spans="2:8" s="9" customFormat="1" ht="63.75" customHeight="1">
      <c r="B63" s="39"/>
      <c r="C63" s="57">
        <v>45267</v>
      </c>
      <c r="D63" s="63" t="s">
        <v>81</v>
      </c>
      <c r="E63" s="61" t="s">
        <v>158</v>
      </c>
      <c r="F63" s="60"/>
      <c r="G63" s="60">
        <v>294000</v>
      </c>
      <c r="H63" s="55">
        <f t="shared" si="0"/>
        <v>185620447.74000004</v>
      </c>
    </row>
    <row r="64" spans="2:8" s="9" customFormat="1" ht="49.5" customHeight="1">
      <c r="B64" s="39"/>
      <c r="C64" s="57">
        <v>45267</v>
      </c>
      <c r="D64" s="63" t="s">
        <v>82</v>
      </c>
      <c r="E64" s="61" t="s">
        <v>159</v>
      </c>
      <c r="F64" s="60"/>
      <c r="G64" s="60">
        <v>225000</v>
      </c>
      <c r="H64" s="55">
        <f t="shared" si="0"/>
        <v>185395447.74000004</v>
      </c>
    </row>
    <row r="65" spans="2:8" s="9" customFormat="1" ht="62.25" customHeight="1">
      <c r="B65" s="39"/>
      <c r="C65" s="57">
        <v>45267</v>
      </c>
      <c r="D65" s="63" t="s">
        <v>83</v>
      </c>
      <c r="E65" s="56" t="s">
        <v>160</v>
      </c>
      <c r="F65" s="60"/>
      <c r="G65" s="60">
        <v>202000</v>
      </c>
      <c r="H65" s="55">
        <f t="shared" si="0"/>
        <v>185193447.74000004</v>
      </c>
    </row>
    <row r="66" spans="2:8" s="9" customFormat="1" ht="63.75" customHeight="1">
      <c r="B66" s="39"/>
      <c r="C66" s="57">
        <v>45267</v>
      </c>
      <c r="D66" s="63" t="s">
        <v>84</v>
      </c>
      <c r="E66" s="56" t="s">
        <v>161</v>
      </c>
      <c r="F66" s="60"/>
      <c r="G66" s="60">
        <v>690000</v>
      </c>
      <c r="H66" s="55">
        <f t="shared" si="0"/>
        <v>184503447.74000004</v>
      </c>
    </row>
    <row r="67" spans="2:8" s="9" customFormat="1" ht="52.5" customHeight="1">
      <c r="B67" s="39"/>
      <c r="C67" s="57">
        <v>45267</v>
      </c>
      <c r="D67" s="63" t="s">
        <v>85</v>
      </c>
      <c r="E67" s="61" t="s">
        <v>162</v>
      </c>
      <c r="F67" s="60"/>
      <c r="G67" s="60">
        <v>1135000</v>
      </c>
      <c r="H67" s="55">
        <f t="shared" si="0"/>
        <v>183368447.74000004</v>
      </c>
    </row>
    <row r="68" spans="2:8" s="9" customFormat="1" ht="56.25" customHeight="1">
      <c r="B68" s="39"/>
      <c r="C68" s="57" t="s">
        <v>31</v>
      </c>
      <c r="D68" s="58" t="s">
        <v>113</v>
      </c>
      <c r="E68" s="54" t="s">
        <v>163</v>
      </c>
      <c r="F68" s="60"/>
      <c r="G68" s="60">
        <v>39695882.85</v>
      </c>
      <c r="H68" s="55">
        <f t="shared" si="0"/>
        <v>143672564.89000005</v>
      </c>
    </row>
    <row r="69" spans="2:8" s="9" customFormat="1" ht="53.25" customHeight="1">
      <c r="B69" s="39"/>
      <c r="C69" s="57" t="s">
        <v>31</v>
      </c>
      <c r="D69" s="59" t="s">
        <v>113</v>
      </c>
      <c r="E69" s="54" t="s">
        <v>164</v>
      </c>
      <c r="F69" s="60"/>
      <c r="G69" s="60">
        <v>59689920.84</v>
      </c>
      <c r="H69" s="55">
        <f t="shared" si="0"/>
        <v>83982644.05000004</v>
      </c>
    </row>
    <row r="70" spans="2:8" s="9" customFormat="1" ht="63.75" customHeight="1">
      <c r="B70" s="39"/>
      <c r="C70" s="57" t="s">
        <v>32</v>
      </c>
      <c r="D70" s="63" t="s">
        <v>86</v>
      </c>
      <c r="E70" s="61" t="s">
        <v>165</v>
      </c>
      <c r="F70" s="60"/>
      <c r="G70" s="60">
        <v>1162500</v>
      </c>
      <c r="H70" s="55">
        <f t="shared" si="0"/>
        <v>82820144.05000004</v>
      </c>
    </row>
    <row r="71" spans="2:8" s="9" customFormat="1" ht="52.5">
      <c r="B71" s="39"/>
      <c r="C71" s="57" t="s">
        <v>32</v>
      </c>
      <c r="D71" s="63" t="s">
        <v>87</v>
      </c>
      <c r="E71" s="61" t="s">
        <v>166</v>
      </c>
      <c r="F71" s="60"/>
      <c r="G71" s="60">
        <v>1685760</v>
      </c>
      <c r="H71" s="55">
        <f t="shared" si="0"/>
        <v>81134384.05000004</v>
      </c>
    </row>
    <row r="72" spans="2:8" s="9" customFormat="1" ht="63">
      <c r="B72" s="39"/>
      <c r="C72" s="57" t="s">
        <v>32</v>
      </c>
      <c r="D72" s="63" t="s">
        <v>88</v>
      </c>
      <c r="E72" s="61" t="s">
        <v>167</v>
      </c>
      <c r="F72" s="60"/>
      <c r="G72" s="60">
        <v>39750</v>
      </c>
      <c r="H72" s="55">
        <f t="shared" si="0"/>
        <v>81094634.05000004</v>
      </c>
    </row>
    <row r="73" spans="2:8" s="9" customFormat="1" ht="50.25" customHeight="1">
      <c r="B73" s="39"/>
      <c r="C73" s="57" t="s">
        <v>32</v>
      </c>
      <c r="D73" s="63" t="s">
        <v>89</v>
      </c>
      <c r="E73" s="61" t="s">
        <v>168</v>
      </c>
      <c r="F73" s="60"/>
      <c r="G73" s="60">
        <v>482607.6</v>
      </c>
      <c r="H73" s="55">
        <f t="shared" si="0"/>
        <v>80612026.45000005</v>
      </c>
    </row>
    <row r="74" spans="2:8" s="9" customFormat="1" ht="31.5">
      <c r="B74" s="39"/>
      <c r="C74" s="57" t="s">
        <v>32</v>
      </c>
      <c r="D74" s="63" t="s">
        <v>90</v>
      </c>
      <c r="E74" s="62" t="s">
        <v>169</v>
      </c>
      <c r="F74" s="60"/>
      <c r="G74" s="60">
        <v>44200.96</v>
      </c>
      <c r="H74" s="55">
        <f t="shared" si="0"/>
        <v>80567825.49000005</v>
      </c>
    </row>
    <row r="75" spans="2:8" s="9" customFormat="1" ht="42.75" customHeight="1">
      <c r="B75" s="39"/>
      <c r="C75" s="57" t="s">
        <v>32</v>
      </c>
      <c r="D75" s="63" t="s">
        <v>91</v>
      </c>
      <c r="E75" s="54" t="s">
        <v>170</v>
      </c>
      <c r="F75" s="60"/>
      <c r="G75" s="60">
        <v>24029.16</v>
      </c>
      <c r="H75" s="55">
        <f t="shared" si="0"/>
        <v>80543796.33000006</v>
      </c>
    </row>
    <row r="76" spans="2:8" s="9" customFormat="1" ht="35.25" customHeight="1">
      <c r="B76" s="39"/>
      <c r="C76" s="57" t="s">
        <v>32</v>
      </c>
      <c r="D76" s="63" t="s">
        <v>91</v>
      </c>
      <c r="E76" s="54" t="s">
        <v>171</v>
      </c>
      <c r="F76" s="60"/>
      <c r="G76" s="60">
        <v>24029.16</v>
      </c>
      <c r="H76" s="55">
        <f t="shared" si="0"/>
        <v>80519767.17000006</v>
      </c>
    </row>
    <row r="77" spans="2:8" s="9" customFormat="1" ht="42" customHeight="1">
      <c r="B77" s="39"/>
      <c r="C77" s="57" t="s">
        <v>32</v>
      </c>
      <c r="D77" s="63" t="s">
        <v>92</v>
      </c>
      <c r="E77" s="54" t="s">
        <v>172</v>
      </c>
      <c r="F77" s="60"/>
      <c r="G77" s="60">
        <v>24106.32</v>
      </c>
      <c r="H77" s="55">
        <f t="shared" si="0"/>
        <v>80495660.85000007</v>
      </c>
    </row>
    <row r="78" spans="2:8" s="9" customFormat="1" ht="56.25" customHeight="1">
      <c r="B78" s="39"/>
      <c r="C78" s="57" t="s">
        <v>33</v>
      </c>
      <c r="D78" s="63" t="s">
        <v>93</v>
      </c>
      <c r="E78" s="61" t="s">
        <v>173</v>
      </c>
      <c r="F78" s="60"/>
      <c r="G78" s="60">
        <v>5316000</v>
      </c>
      <c r="H78" s="55">
        <f t="shared" si="0"/>
        <v>75179660.85000007</v>
      </c>
    </row>
    <row r="79" spans="2:8" s="9" customFormat="1" ht="63">
      <c r="B79" s="39"/>
      <c r="C79" s="57" t="s">
        <v>33</v>
      </c>
      <c r="D79" s="63" t="s">
        <v>94</v>
      </c>
      <c r="E79" s="64" t="s">
        <v>174</v>
      </c>
      <c r="F79" s="60"/>
      <c r="G79" s="60">
        <v>721650</v>
      </c>
      <c r="H79" s="55">
        <f t="shared" si="0"/>
        <v>74458010.85000007</v>
      </c>
    </row>
    <row r="80" spans="2:8" s="9" customFormat="1" ht="52.5">
      <c r="B80" s="39"/>
      <c r="C80" s="57" t="s">
        <v>33</v>
      </c>
      <c r="D80" s="63" t="s">
        <v>95</v>
      </c>
      <c r="E80" s="61" t="s">
        <v>175</v>
      </c>
      <c r="F80" s="60"/>
      <c r="G80" s="60">
        <v>16000</v>
      </c>
      <c r="H80" s="55">
        <f t="shared" si="0"/>
        <v>74442010.85000007</v>
      </c>
    </row>
    <row r="81" spans="2:8" s="9" customFormat="1" ht="52.5">
      <c r="B81" s="39"/>
      <c r="C81" s="57" t="s">
        <v>33</v>
      </c>
      <c r="D81" s="63" t="s">
        <v>96</v>
      </c>
      <c r="E81" s="61" t="s">
        <v>176</v>
      </c>
      <c r="F81" s="60"/>
      <c r="G81" s="60">
        <v>614392.31</v>
      </c>
      <c r="H81" s="55">
        <f t="shared" si="0"/>
        <v>73827618.54000007</v>
      </c>
    </row>
    <row r="82" spans="2:8" s="9" customFormat="1" ht="42">
      <c r="B82" s="39"/>
      <c r="C82" s="57" t="s">
        <v>33</v>
      </c>
      <c r="D82" s="63" t="s">
        <v>97</v>
      </c>
      <c r="E82" s="62" t="s">
        <v>177</v>
      </c>
      <c r="F82" s="60"/>
      <c r="G82" s="60">
        <v>268103.93</v>
      </c>
      <c r="H82" s="55">
        <f t="shared" si="0"/>
        <v>73559514.61000006</v>
      </c>
    </row>
    <row r="83" spans="2:8" s="9" customFormat="1" ht="52.5">
      <c r="B83" s="39"/>
      <c r="C83" s="57" t="s">
        <v>33</v>
      </c>
      <c r="D83" s="63" t="s">
        <v>98</v>
      </c>
      <c r="E83" s="62" t="s">
        <v>178</v>
      </c>
      <c r="F83" s="60"/>
      <c r="G83" s="60">
        <v>256000</v>
      </c>
      <c r="H83" s="55">
        <f t="shared" si="0"/>
        <v>73303514.61000006</v>
      </c>
    </row>
    <row r="84" spans="2:8" s="9" customFormat="1" ht="52.5">
      <c r="B84" s="39"/>
      <c r="C84" s="57" t="s">
        <v>33</v>
      </c>
      <c r="D84" s="63" t="s">
        <v>99</v>
      </c>
      <c r="E84" s="66" t="s">
        <v>179</v>
      </c>
      <c r="F84" s="60"/>
      <c r="G84" s="60">
        <v>21645.83</v>
      </c>
      <c r="H84" s="55">
        <f aca="true" t="shared" si="1" ref="H84:H100">H83+F84-G84</f>
        <v>73281868.78000006</v>
      </c>
    </row>
    <row r="85" spans="2:8" s="9" customFormat="1" ht="59.25" customHeight="1">
      <c r="B85" s="39"/>
      <c r="C85" s="57" t="s">
        <v>33</v>
      </c>
      <c r="D85" s="63" t="s">
        <v>100</v>
      </c>
      <c r="E85" s="65" t="s">
        <v>180</v>
      </c>
      <c r="F85" s="60"/>
      <c r="G85" s="60">
        <v>192000</v>
      </c>
      <c r="H85" s="55">
        <f t="shared" si="1"/>
        <v>73089868.78000006</v>
      </c>
    </row>
    <row r="86" spans="2:8" s="9" customFormat="1" ht="59.25" customHeight="1">
      <c r="B86" s="39"/>
      <c r="C86" s="57" t="s">
        <v>33</v>
      </c>
      <c r="D86" s="63" t="s">
        <v>101</v>
      </c>
      <c r="E86" s="62" t="s">
        <v>181</v>
      </c>
      <c r="F86" s="60"/>
      <c r="G86" s="60">
        <v>1721250</v>
      </c>
      <c r="H86" s="55">
        <f t="shared" si="1"/>
        <v>71368618.78000006</v>
      </c>
    </row>
    <row r="87" spans="2:8" s="9" customFormat="1" ht="72" customHeight="1">
      <c r="B87" s="39"/>
      <c r="C87" s="57" t="s">
        <v>34</v>
      </c>
      <c r="D87" s="63" t="s">
        <v>102</v>
      </c>
      <c r="E87" s="62" t="s">
        <v>182</v>
      </c>
      <c r="F87" s="60"/>
      <c r="G87" s="60">
        <v>874800</v>
      </c>
      <c r="H87" s="55">
        <f t="shared" si="1"/>
        <v>70493818.78000006</v>
      </c>
    </row>
    <row r="88" spans="2:8" s="9" customFormat="1" ht="67.5" customHeight="1">
      <c r="B88" s="39"/>
      <c r="C88" s="57" t="s">
        <v>35</v>
      </c>
      <c r="D88" s="63" t="s">
        <v>103</v>
      </c>
      <c r="E88" s="54" t="s">
        <v>183</v>
      </c>
      <c r="F88" s="60"/>
      <c r="G88" s="60">
        <v>12235365.16</v>
      </c>
      <c r="H88" s="55">
        <f t="shared" si="1"/>
        <v>58258453.620000064</v>
      </c>
    </row>
    <row r="89" spans="2:8" s="9" customFormat="1" ht="42">
      <c r="B89" s="39"/>
      <c r="C89" s="57" t="s">
        <v>36</v>
      </c>
      <c r="D89" s="63" t="s">
        <v>104</v>
      </c>
      <c r="E89" s="62" t="s">
        <v>184</v>
      </c>
      <c r="F89" s="60"/>
      <c r="G89" s="60">
        <v>260000</v>
      </c>
      <c r="H89" s="55">
        <f t="shared" si="1"/>
        <v>57998453.620000064</v>
      </c>
    </row>
    <row r="90" spans="2:8" s="9" customFormat="1" ht="60.75" customHeight="1">
      <c r="B90" s="39"/>
      <c r="C90" s="57" t="s">
        <v>36</v>
      </c>
      <c r="D90" s="63" t="s">
        <v>105</v>
      </c>
      <c r="E90" s="61" t="s">
        <v>185</v>
      </c>
      <c r="F90" s="60"/>
      <c r="G90" s="60">
        <v>23218000</v>
      </c>
      <c r="H90" s="55">
        <f t="shared" si="1"/>
        <v>34780453.620000064</v>
      </c>
    </row>
    <row r="91" spans="2:8" s="9" customFormat="1" ht="48.75" customHeight="1">
      <c r="B91" s="39"/>
      <c r="C91" s="57" t="s">
        <v>37</v>
      </c>
      <c r="D91" s="63" t="s">
        <v>106</v>
      </c>
      <c r="E91" s="61" t="s">
        <v>186</v>
      </c>
      <c r="F91" s="60"/>
      <c r="G91" s="60">
        <v>300000</v>
      </c>
      <c r="H91" s="55">
        <f t="shared" si="1"/>
        <v>34480453.620000064</v>
      </c>
    </row>
    <row r="92" spans="2:8" s="9" customFormat="1" ht="115.5">
      <c r="B92" s="39"/>
      <c r="C92" s="57" t="s">
        <v>38</v>
      </c>
      <c r="D92" s="63" t="s">
        <v>107</v>
      </c>
      <c r="E92" s="61" t="s">
        <v>187</v>
      </c>
      <c r="F92" s="60"/>
      <c r="G92" s="60">
        <v>6312666.48</v>
      </c>
      <c r="H92" s="55">
        <f t="shared" si="1"/>
        <v>28167787.140000064</v>
      </c>
    </row>
    <row r="93" spans="2:8" s="9" customFormat="1" ht="57" customHeight="1">
      <c r="B93" s="39"/>
      <c r="C93" s="57" t="s">
        <v>38</v>
      </c>
      <c r="D93" s="63" t="s">
        <v>108</v>
      </c>
      <c r="E93" s="61" t="s">
        <v>188</v>
      </c>
      <c r="F93" s="60"/>
      <c r="G93" s="60">
        <v>202000</v>
      </c>
      <c r="H93" s="55">
        <f t="shared" si="1"/>
        <v>27965787.140000064</v>
      </c>
    </row>
    <row r="94" spans="2:8" s="9" customFormat="1" ht="53.25" customHeight="1">
      <c r="B94" s="39"/>
      <c r="C94" s="57" t="s">
        <v>38</v>
      </c>
      <c r="D94" s="63" t="s">
        <v>109</v>
      </c>
      <c r="E94" s="65" t="s">
        <v>189</v>
      </c>
      <c r="F94" s="60"/>
      <c r="G94" s="60">
        <v>413685</v>
      </c>
      <c r="H94" s="55">
        <f t="shared" si="1"/>
        <v>27552102.140000064</v>
      </c>
    </row>
    <row r="95" spans="2:8" s="9" customFormat="1" ht="52.5" customHeight="1">
      <c r="B95" s="39"/>
      <c r="C95" s="57" t="s">
        <v>39</v>
      </c>
      <c r="D95" s="63" t="s">
        <v>110</v>
      </c>
      <c r="E95" s="65" t="s">
        <v>190</v>
      </c>
      <c r="F95" s="60"/>
      <c r="G95" s="60">
        <v>240000</v>
      </c>
      <c r="H95" s="55">
        <f t="shared" si="1"/>
        <v>27312102.140000064</v>
      </c>
    </row>
    <row r="96" spans="2:8" s="9" customFormat="1" ht="54" customHeight="1">
      <c r="B96" s="39"/>
      <c r="C96" s="57" t="s">
        <v>39</v>
      </c>
      <c r="D96" s="63" t="s">
        <v>111</v>
      </c>
      <c r="E96" s="65" t="s">
        <v>191</v>
      </c>
      <c r="F96" s="60"/>
      <c r="G96" s="60">
        <v>60000</v>
      </c>
      <c r="H96" s="55">
        <f t="shared" si="1"/>
        <v>27252102.140000064</v>
      </c>
    </row>
    <row r="97" spans="2:8" s="9" customFormat="1" ht="53.25" customHeight="1">
      <c r="B97" s="39"/>
      <c r="C97" s="57" t="s">
        <v>39</v>
      </c>
      <c r="D97" s="63" t="s">
        <v>112</v>
      </c>
      <c r="E97" s="62" t="s">
        <v>192</v>
      </c>
      <c r="F97" s="60"/>
      <c r="G97" s="60">
        <v>16000</v>
      </c>
      <c r="H97" s="55">
        <f t="shared" si="1"/>
        <v>27236102.140000064</v>
      </c>
    </row>
    <row r="98" spans="2:8" s="9" customFormat="1" ht="21">
      <c r="B98" s="39"/>
      <c r="C98" s="57" t="s">
        <v>40</v>
      </c>
      <c r="D98" s="59" t="s">
        <v>25</v>
      </c>
      <c r="E98" s="56" t="s">
        <v>26</v>
      </c>
      <c r="F98" s="60"/>
      <c r="G98" s="60">
        <v>291636.76</v>
      </c>
      <c r="H98" s="55">
        <f t="shared" si="1"/>
        <v>26944465.380000062</v>
      </c>
    </row>
    <row r="99" spans="2:8" s="9" customFormat="1" ht="21">
      <c r="B99" s="39"/>
      <c r="C99" s="57" t="s">
        <v>40</v>
      </c>
      <c r="D99" s="59" t="s">
        <v>25</v>
      </c>
      <c r="E99" s="56" t="s">
        <v>27</v>
      </c>
      <c r="F99" s="60"/>
      <c r="G99" s="60">
        <v>6175</v>
      </c>
      <c r="H99" s="55">
        <f t="shared" si="1"/>
        <v>26938290.380000062</v>
      </c>
    </row>
    <row r="100" spans="2:8" s="9" customFormat="1" ht="21">
      <c r="B100" s="39"/>
      <c r="C100" s="57" t="s">
        <v>40</v>
      </c>
      <c r="D100" s="59" t="s">
        <v>25</v>
      </c>
      <c r="E100" s="61" t="s">
        <v>193</v>
      </c>
      <c r="F100" s="60"/>
      <c r="G100" s="60">
        <v>175</v>
      </c>
      <c r="H100" s="55">
        <f t="shared" si="1"/>
        <v>26938115.380000062</v>
      </c>
    </row>
    <row r="101" spans="2:8" s="9" customFormat="1" ht="9" customHeight="1">
      <c r="B101" s="39"/>
      <c r="C101" s="57"/>
      <c r="D101" s="63"/>
      <c r="E101" s="62"/>
      <c r="F101" s="60"/>
      <c r="G101" s="60"/>
      <c r="H101" s="55"/>
    </row>
    <row r="102" spans="2:8" s="6" customFormat="1" ht="21.75" customHeight="1" thickBot="1">
      <c r="B102" s="40"/>
      <c r="C102" s="41"/>
      <c r="D102" s="42"/>
      <c r="E102" s="47" t="s">
        <v>9</v>
      </c>
      <c r="F102" s="42">
        <f>SUM(F18:F100)</f>
        <v>200186206.18</v>
      </c>
      <c r="G102" s="42">
        <f>SUM(G18:G100)</f>
        <v>193654679.03</v>
      </c>
      <c r="H102" s="43">
        <f>H16+F102-G102</f>
        <v>26938115.379999995</v>
      </c>
    </row>
    <row r="103" spans="2:94" ht="24" customHeight="1">
      <c r="B103" s="5"/>
      <c r="C103" s="31"/>
      <c r="D103" s="5"/>
      <c r="E103" s="5"/>
      <c r="F103" s="7"/>
      <c r="G103" s="7"/>
      <c r="H103" s="23"/>
      <c r="I103" s="14"/>
      <c r="J103" s="14"/>
      <c r="K103" s="14"/>
      <c r="L103" s="14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2:8" ht="24" customHeight="1">
      <c r="B104" s="5"/>
      <c r="C104" s="32"/>
      <c r="D104" s="3"/>
      <c r="E104" s="3"/>
      <c r="F104" s="4"/>
      <c r="G104" s="4"/>
      <c r="H104" s="24"/>
    </row>
    <row r="105" spans="2:8" ht="24" customHeight="1">
      <c r="B105" s="5"/>
      <c r="C105" s="32"/>
      <c r="D105" s="3"/>
      <c r="E105" s="3"/>
      <c r="F105" s="4"/>
      <c r="G105" s="4"/>
      <c r="H105" s="24"/>
    </row>
    <row r="106" spans="2:8" ht="24" customHeight="1">
      <c r="B106" s="3"/>
      <c r="C106" s="32"/>
      <c r="D106" s="3"/>
      <c r="E106" s="3"/>
      <c r="F106" s="4"/>
      <c r="G106" s="4"/>
      <c r="H106" s="24"/>
    </row>
    <row r="107" spans="2:8" ht="24" customHeight="1">
      <c r="B107" s="71" t="s">
        <v>18</v>
      </c>
      <c r="C107" s="71"/>
      <c r="D107" s="71"/>
      <c r="E107" s="8"/>
      <c r="F107" s="71" t="s">
        <v>19</v>
      </c>
      <c r="G107" s="71"/>
      <c r="H107" s="71"/>
    </row>
    <row r="108" spans="2:8" ht="24" customHeight="1">
      <c r="B108" s="72" t="s">
        <v>13</v>
      </c>
      <c r="C108" s="72"/>
      <c r="D108" s="72"/>
      <c r="E108" s="44"/>
      <c r="F108" s="73" t="s">
        <v>14</v>
      </c>
      <c r="G108" s="73"/>
      <c r="H108" s="73"/>
    </row>
    <row r="109" spans="2:8" ht="24" customHeight="1">
      <c r="B109" s="80" t="s">
        <v>23</v>
      </c>
      <c r="C109" s="80"/>
      <c r="D109" s="80"/>
      <c r="E109" s="45"/>
      <c r="F109" s="81" t="s">
        <v>24</v>
      </c>
      <c r="G109" s="81"/>
      <c r="H109" s="81"/>
    </row>
    <row r="110" spans="2:8" ht="24" customHeight="1">
      <c r="B110" s="72" t="s">
        <v>20</v>
      </c>
      <c r="C110" s="72"/>
      <c r="D110" s="72"/>
      <c r="E110" s="44"/>
      <c r="F110" s="73" t="s">
        <v>15</v>
      </c>
      <c r="G110" s="73"/>
      <c r="H110" s="73"/>
    </row>
    <row r="111" spans="2:8" ht="24" customHeight="1">
      <c r="B111" s="51"/>
      <c r="C111" s="51"/>
      <c r="D111" s="51"/>
      <c r="E111" s="44"/>
      <c r="F111" s="44"/>
      <c r="G111" s="44"/>
      <c r="H111" s="46"/>
    </row>
    <row r="112" spans="3:8" ht="24" customHeight="1">
      <c r="C112" s="1"/>
      <c r="H112" s="18"/>
    </row>
    <row r="113" spans="3:8" ht="24" customHeight="1">
      <c r="C113" s="1"/>
      <c r="H113" s="18"/>
    </row>
    <row r="114" spans="2:8" ht="24" customHeight="1">
      <c r="B114" s="69" t="s">
        <v>16</v>
      </c>
      <c r="C114" s="70"/>
      <c r="D114" s="70"/>
      <c r="E114" s="70"/>
      <c r="F114" s="70"/>
      <c r="G114" s="70"/>
      <c r="H114" s="70"/>
    </row>
    <row r="115" spans="2:8" ht="24" customHeight="1">
      <c r="B115" s="73" t="s">
        <v>17</v>
      </c>
      <c r="C115" s="73"/>
      <c r="D115" s="73"/>
      <c r="E115" s="73"/>
      <c r="F115" s="73"/>
      <c r="G115" s="73"/>
      <c r="H115" s="73"/>
    </row>
    <row r="116" spans="2:8" ht="24" customHeight="1">
      <c r="B116" s="81" t="s">
        <v>21</v>
      </c>
      <c r="C116" s="81"/>
      <c r="D116" s="81"/>
      <c r="E116" s="81"/>
      <c r="F116" s="81"/>
      <c r="G116" s="81"/>
      <c r="H116" s="81"/>
    </row>
    <row r="117" spans="2:8" ht="24" customHeight="1">
      <c r="B117" s="73" t="s">
        <v>22</v>
      </c>
      <c r="C117" s="73"/>
      <c r="D117" s="73"/>
      <c r="E117" s="73"/>
      <c r="F117" s="73"/>
      <c r="G117" s="73"/>
      <c r="H117" s="73"/>
    </row>
    <row r="118" spans="2:8" ht="24" customHeight="1">
      <c r="B118" s="84"/>
      <c r="C118" s="84"/>
      <c r="D118" s="84"/>
      <c r="E118" s="84"/>
      <c r="F118" s="84"/>
      <c r="G118" s="84"/>
      <c r="H118" s="84"/>
    </row>
    <row r="119" spans="2:8" ht="24" customHeight="1">
      <c r="B119" s="84"/>
      <c r="C119" s="84"/>
      <c r="D119" s="84"/>
      <c r="E119" s="84"/>
      <c r="F119" s="84"/>
      <c r="G119" s="84"/>
      <c r="H119" s="84"/>
    </row>
    <row r="120" spans="2:8" ht="20.25">
      <c r="B120" s="84"/>
      <c r="C120" s="84"/>
      <c r="D120" s="84"/>
      <c r="E120" s="84"/>
      <c r="F120" s="84"/>
      <c r="G120" s="84"/>
      <c r="H120" s="84"/>
    </row>
    <row r="121" spans="2:8" ht="12.75">
      <c r="B121" s="8"/>
      <c r="C121" s="33"/>
      <c r="D121" s="8"/>
      <c r="E121" s="8"/>
      <c r="F121" s="8"/>
      <c r="G121" s="8"/>
      <c r="H121" s="25"/>
    </row>
    <row r="122" spans="2:8" ht="12.75">
      <c r="B122" s="8"/>
      <c r="C122" s="33"/>
      <c r="D122" s="8"/>
      <c r="E122" s="8"/>
      <c r="F122" s="8"/>
      <c r="G122" s="8"/>
      <c r="H122" s="25"/>
    </row>
    <row r="123" spans="2:8" ht="12.75">
      <c r="B123" s="8"/>
      <c r="C123" s="33"/>
      <c r="D123" s="8"/>
      <c r="E123" s="8"/>
      <c r="F123" s="8"/>
      <c r="G123" s="8"/>
      <c r="H123" s="25"/>
    </row>
    <row r="124" spans="2:8" ht="12.75">
      <c r="B124" s="8"/>
      <c r="C124" s="33"/>
      <c r="D124" s="8"/>
      <c r="E124" s="8"/>
      <c r="F124" s="8"/>
      <c r="G124" s="8"/>
      <c r="H124" s="25"/>
    </row>
    <row r="125" spans="2:8" ht="12.75">
      <c r="B125" s="8"/>
      <c r="C125" s="33"/>
      <c r="D125" s="8"/>
      <c r="E125" s="8"/>
      <c r="F125" s="8"/>
      <c r="G125" s="8"/>
      <c r="H125" s="25"/>
    </row>
    <row r="126" spans="2:8" ht="12.75">
      <c r="B126" s="8"/>
      <c r="C126" s="33"/>
      <c r="D126" s="8"/>
      <c r="E126" s="8"/>
      <c r="F126" s="8"/>
      <c r="G126" s="8"/>
      <c r="H126" s="25"/>
    </row>
    <row r="127" spans="2:8" ht="12.75">
      <c r="B127" s="8"/>
      <c r="C127" s="33"/>
      <c r="D127" s="8"/>
      <c r="E127" s="8"/>
      <c r="F127" s="8"/>
      <c r="G127" s="8"/>
      <c r="H127" s="25"/>
    </row>
    <row r="128" spans="2:8" ht="12.75">
      <c r="B128" s="8"/>
      <c r="C128" s="33"/>
      <c r="D128" s="8"/>
      <c r="E128" s="8"/>
      <c r="F128" s="8"/>
      <c r="G128" s="8"/>
      <c r="H128" s="25"/>
    </row>
    <row r="129" spans="2:8" ht="12.75">
      <c r="B129" s="8"/>
      <c r="C129" s="33"/>
      <c r="D129" s="8"/>
      <c r="E129" s="8"/>
      <c r="F129" s="8"/>
      <c r="G129" s="8"/>
      <c r="H129" s="25"/>
    </row>
    <row r="130" spans="2:8" ht="12.75">
      <c r="B130" s="8"/>
      <c r="C130" s="33"/>
      <c r="D130" s="8"/>
      <c r="E130" s="8"/>
      <c r="F130" s="8"/>
      <c r="G130" s="8"/>
      <c r="H130" s="25"/>
    </row>
    <row r="131" spans="2:8" ht="12.75">
      <c r="B131" s="8"/>
      <c r="C131" s="33"/>
      <c r="D131" s="8"/>
      <c r="E131" s="8"/>
      <c r="F131" s="8"/>
      <c r="G131" s="8"/>
      <c r="H131" s="25"/>
    </row>
    <row r="132" spans="2:8" ht="12.75">
      <c r="B132" s="8"/>
      <c r="C132" s="33"/>
      <c r="D132" s="8"/>
      <c r="E132" s="8"/>
      <c r="F132" s="8"/>
      <c r="G132" s="8"/>
      <c r="H132" s="25"/>
    </row>
    <row r="151" ht="13.5" thickBot="1"/>
    <row r="152" ht="15">
      <c r="B152" s="2"/>
    </row>
  </sheetData>
  <sheetProtection/>
  <mergeCells count="24">
    <mergeCell ref="B120:H120"/>
    <mergeCell ref="B116:H116"/>
    <mergeCell ref="B118:H118"/>
    <mergeCell ref="B117:H117"/>
    <mergeCell ref="B115:H115"/>
    <mergeCell ref="B119:H119"/>
    <mergeCell ref="B6:H6"/>
    <mergeCell ref="B15:B17"/>
    <mergeCell ref="F16:G16"/>
    <mergeCell ref="F15:H15"/>
    <mergeCell ref="B11:H11"/>
    <mergeCell ref="B109:D109"/>
    <mergeCell ref="F109:H109"/>
    <mergeCell ref="B13:H13"/>
    <mergeCell ref="B9:H9"/>
    <mergeCell ref="C15:E15"/>
    <mergeCell ref="C16:D16"/>
    <mergeCell ref="B114:H114"/>
    <mergeCell ref="B107:D107"/>
    <mergeCell ref="F107:H107"/>
    <mergeCell ref="B108:D108"/>
    <mergeCell ref="F108:H108"/>
    <mergeCell ref="B110:D110"/>
    <mergeCell ref="F110:H110"/>
  </mergeCells>
  <printOptions horizontalCentered="1"/>
  <pageMargins left="0.5" right="0.5" top="0.5" bottom="0.5" header="0.3" footer="0.3"/>
  <pageSetup horizontalDpi="600" verticalDpi="600" orientation="portrait" scale="52" r:id="rId2"/>
  <rowBreaks count="4" manualBreakCount="4">
    <brk id="38" max="255" man="1"/>
    <brk id="62" max="255" man="1"/>
    <brk id="85" max="255" man="1"/>
    <brk id="11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2023-08-04T12:49:50Z</cp:lastPrinted>
  <dcterms:created xsi:type="dcterms:W3CDTF">2006-07-11T17:39:34Z</dcterms:created>
  <dcterms:modified xsi:type="dcterms:W3CDTF">2023-08-04T13:08:42Z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