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<sst xmlns="http://schemas.openxmlformats.org/spreadsheetml/2006/main" count="85" uniqueCount="76">
  <si>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</si>
  <si>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</si>
  <si>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</si>
  <si>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</si>
  <si>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</si>
  <si>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</si>
  <si>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</si>
  <si>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</si>
  <si>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</si>
  <si>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</si>
  <si>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</si>
  <si>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</si>
  <si>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</si>
  <si>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</si>
  <si>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</si>
  <si>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</si>
  <si>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</si>
  <si>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</si>
  <si>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</si>
  <si>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</si>
  <si>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</si>
  <si>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</si>
  <si>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</si>
  <si>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</si>
  <si>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</si>
  <si>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Del 1ero al 31 de Julio 2023</t>
  </si>
  <si>
    <t>25/7/2023</t>
  </si>
  <si>
    <t>30/7/2023</t>
  </si>
  <si>
    <t>CK-95</t>
  </si>
  <si>
    <t>FDCT-0351</t>
  </si>
  <si>
    <t>FDCT-0354</t>
  </si>
  <si>
    <t>FDCT-0355</t>
  </si>
  <si>
    <t>FDCT-0356</t>
  </si>
  <si>
    <t>FDCT-0360</t>
  </si>
  <si>
    <t>FDCT-0346</t>
  </si>
  <si>
    <t>FDCT-0347</t>
  </si>
  <si>
    <t>FDCT-0348</t>
  </si>
  <si>
    <t>FDCT-0350</t>
  </si>
  <si>
    <t>FDCT-0352</t>
  </si>
  <si>
    <t>FDCT-0353</t>
  </si>
  <si>
    <t>FDCT-0357</t>
  </si>
  <si>
    <t>FDCT-0358</t>
  </si>
  <si>
    <t>FDCT-0361</t>
  </si>
  <si>
    <t>FDCT-0613</t>
  </si>
  <si>
    <t>CK-96</t>
  </si>
  <si>
    <t>FDCT-0362</t>
  </si>
  <si>
    <t>FDCT-0363</t>
  </si>
  <si>
    <t>FDCT-0365</t>
  </si>
  <si>
    <t>CK-97</t>
  </si>
  <si>
    <t>FDCT-0366</t>
  </si>
  <si>
    <t>N/D</t>
  </si>
  <si>
    <r>
      <rPr>
        <b/>
        <sz val="8"/>
        <color indexed="8"/>
        <rFont val="Segoe UI"/>
        <family val="2"/>
      </rPr>
      <t>COLECTOR DE IMPUESTOS INTERNOS</t>
    </r>
    <r>
      <rPr>
        <sz val="8"/>
        <color indexed="8"/>
        <rFont val="Segoe UI"/>
        <family val="2"/>
      </rPr>
      <t>, PAGO RETENCIONES REALIZADAS A PROVEEDORES Y PERSONAS FISICAS CORRESPONIDNETES AL MES DE MAYO 2023, DE LA CUENTA DE FONDO PARA EL DESARROLLO DE CIENCIAS Y TECNOLOGIA CTA. NO.960-449400-5</t>
    </r>
  </si>
  <si>
    <r>
      <rPr>
        <b/>
        <sz val="8"/>
        <color indexed="8"/>
        <rFont val="Segoe UI"/>
        <family val="2"/>
      </rPr>
      <t>UNIVERSIDAD ISA (UNISA)</t>
    </r>
    <r>
      <rPr>
        <sz val="8"/>
        <color indexed="8"/>
        <rFont val="Segoe UI"/>
        <family val="2"/>
      </rPr>
      <t>, 1ER. DESEMBOLSO AL PROYECTO DE INVESTIGACIÓN "DEGRADACION DE RESIDUOS SOLIDOS CONTAMINANTES EN LA PRODUCCION DE ABONOS ORGANICOS MEDIANTE INOCULACION DE CEPAS NATIVAS DE HONGOS COMO SUSTITUTO DEL FUEGO UTILIZADO EN VERTEDEROS EN REPUBLICA DOMINICANA." PARA SER FINANCIADO POR (FONDOCYT 2022-2C1-102)</t>
    </r>
  </si>
  <si>
    <r>
      <rPr>
        <b/>
        <sz val="8"/>
        <color indexed="8"/>
        <rFont val="Segoe UI"/>
        <family val="2"/>
      </rPr>
      <t>UNIVERSIDAD NACIONAL PEDRO HENRIQUEZ UREÑA (UNPHU),</t>
    </r>
    <r>
      <rPr>
        <sz val="8"/>
        <color indexed="8"/>
        <rFont val="Segoe UI"/>
        <family val="2"/>
      </rPr>
      <t xml:space="preserve"> 2DO. DESEMBOLSO AL PROYECTO DE INVESTIG. "EVALUACION DEL COMPORTAMIENTO TERMICO Y CONSUMO ENERGETICO DE MODELOS TIPOLOGICOS DE VIVIENDA EN SANTO DOMINGO, REPUBLICA DOMINICANA: MONITORIZACION Y MODELO MATEMATICO'', PARA SER FINANCIADO POR (FONDOCYT 2022-3A11-166).</t>
    </r>
  </si>
  <si>
    <r>
      <rPr>
        <b/>
        <sz val="8"/>
        <color indexed="8"/>
        <rFont val="Segoe UI"/>
        <family val="2"/>
      </rPr>
      <t>UNIVERSIDAD NACIONAL PEDRO HENRIQUEZ UREÑA (UNPHU),</t>
    </r>
    <r>
      <rPr>
        <sz val="8"/>
        <color indexed="8"/>
        <rFont val="Segoe UI"/>
        <family val="2"/>
      </rPr>
      <t xml:space="preserve"> 2DO. DESEMBOLSO AL PROYECTO DE INVESTIG. "OBTENCION Y EVALUACION DE COLORANTES ESTABILIZADOS POR PROCESOS DE ENCAPSULACION Y RECURRIENDO A LAS TECNOLOGIAS DE EMULSION A PARTIR DEL AGUACATE (PERSEA AMERICANA) Y SU POSTERIOR INCORPORACION EN UNA MATRIZ ALIMENTICIA'', PARA SER FINANCIADO POR (FONDOCYT 2022-2D3-075).</t>
    </r>
  </si>
  <si>
    <r>
      <rPr>
        <b/>
        <sz val="8"/>
        <color indexed="8"/>
        <rFont val="Segoe UI"/>
        <family val="2"/>
      </rPr>
      <t>UNIVERSIDAD NACIONAL PEDRO HENRIQUEZ UREÑA (UNPHU),</t>
    </r>
    <r>
      <rPr>
        <sz val="8"/>
        <color indexed="8"/>
        <rFont val="Segoe UI"/>
        <family val="2"/>
      </rPr>
      <t xml:space="preserve"> 2DO. DESEMBOLSO AL PROYECTO DE INVESTIG. "INTELIGENCIA ARTIFICIAL Y GAMIFICACION PERSONALIZADA-ADAPATIVA PARA LA FORMACION EN PROGRAMACION'', PARA SER FINANCIADO POR (FONDOCYT 2022-3A1-112)</t>
    </r>
  </si>
  <si>
    <r>
      <rPr>
        <b/>
        <sz val="8"/>
        <color indexed="8"/>
        <rFont val="Segoe UI"/>
        <family val="2"/>
      </rPr>
      <t xml:space="preserve">INST. DOM. DE INVESTIGACIONES AGROPECUARIAS Y FORESTALES, </t>
    </r>
    <r>
      <rPr>
        <sz val="8"/>
        <color indexed="8"/>
        <rFont val="Segoe UI"/>
        <family val="2"/>
      </rPr>
      <t>PAGO SEGUNDO (2DO.) DESEMBOLSO DE PROYECTOS DE INVESTIGACION  POR "IMPLEMENTACION DE PRACTICAS DE AGRICULTURA REGENERATIVAS, PARA MEJORAR  LOS SUELOS DEDICADOS A LA PRODUCCION INTENSIVA DE HORTALIZAS EN LA ZONA DE CONSTANZA, FINANCIADO POR  FONDOCYT (2022-2D6-017)</t>
    </r>
  </si>
  <si>
    <r>
      <rPr>
        <b/>
        <sz val="8"/>
        <color indexed="8"/>
        <rFont val="Segoe UI"/>
        <family val="2"/>
      </rPr>
      <t>UNIVERSIDAD AUTONOMA DE SANTO DOMINGO (UASD)</t>
    </r>
    <r>
      <rPr>
        <sz val="8"/>
        <color indexed="8"/>
        <rFont val="Segoe UI"/>
        <family val="2"/>
      </rPr>
      <t>, PAGO PRIMER (1ER.) DESEMBOLSO PARA EL PROYECTO DE INVESTIGACION "ACTIVIDAD  INTIPLORIFERATIVA DE EXTRATOS  PARCIALMENTE PURIFICADOS OBTENIDOS DE LAS ESPECIES ENDEMICAS L. MARCADO L SOBRE LINEAS CELULARES TUMORALES HUMANAS Y SUS POSIBLES MECANISMOS DE ACCION (QUIMAR)" FONDOCYT (2022-2C3-228)</t>
    </r>
  </si>
  <si>
    <r>
      <rPr>
        <b/>
        <sz val="8"/>
        <color indexed="8"/>
        <rFont val="Segoe UI"/>
        <family val="2"/>
      </rPr>
      <t>UNIVERSIDAD AUTONOMA DE SANTO DOMINGO (UASD)</t>
    </r>
    <r>
      <rPr>
        <sz val="8"/>
        <color indexed="8"/>
        <rFont val="Segoe UI"/>
        <family val="2"/>
      </rPr>
      <t>, PAGO PRIMER (1ER.) DESEMBOLSO PARA EL PROYECTO DE INVESTIGACIÓN "INDICADORES DE SOSTENIBILIDAD EN SISTEMAS DE PRODUCCION GANADERA DE DOBLE PROPOSITO Y DISEÑO DE APLICACIONES INFORMATICAS PARA AUMENTAR SU COMPETTIVIDAD EN LA REPUBLICA DOMINICANA" FONDOCYT (2022-2D7-034)</t>
    </r>
  </si>
  <si>
    <r>
      <rPr>
        <b/>
        <sz val="8"/>
        <color indexed="8"/>
        <rFont val="Segoe UI"/>
        <family val="2"/>
      </rPr>
      <t xml:space="preserve">UNIVERSIDAD AUTONOMA DE SANTO DOMINGO (UASD), </t>
    </r>
    <r>
      <rPr>
        <sz val="8"/>
        <color indexed="8"/>
        <rFont val="Segoe UI"/>
        <family val="2"/>
      </rPr>
      <t>PAGO PRIMER (1ER.) DESEMBOLSO PARA EL PROYECTO DE INVESTIGACIÓN CARACTERIZACIÓN DE ESTRUCTURAS QUIMICAS DE METABOLITOS Y PERFIL TRANSCRIPCIONAL DE GENES Y/O CLUSTERS DE GENES BIOSINTETICOSCON ACTIVIDAD ANTITUMORAL, ANTANTIINCRUSTANTE Y ANTIMICROBIANA EN LAS CIANOBACTERIAS HAPALOSIPHON SP. Y OSCILATORIA SP FONDOCYT (2022-2C7-171)</t>
    </r>
  </si>
  <si>
    <r>
      <rPr>
        <b/>
        <sz val="8"/>
        <color indexed="8"/>
        <rFont val="Segoe UI"/>
        <family val="2"/>
      </rPr>
      <t>UNIVERSIDAD AUTONOMA DE SANTO DOMINGO (UASD)</t>
    </r>
    <r>
      <rPr>
        <sz val="8"/>
        <color indexed="8"/>
        <rFont val="Segoe UI"/>
        <family val="2"/>
      </rPr>
      <t>, 2DO. DESEMBOLSO AL PROYECTO DE INVESTIGACIÓN "ESTUDIOS PRECLINICOS PRELIMINARES DEL KOANOLIDO A." PARA SER FINANCIADO POR (FONDOCYT 2022-1B4-01-IN),</t>
    </r>
  </si>
  <si>
    <r>
      <rPr>
        <b/>
        <sz val="8"/>
        <color indexed="8"/>
        <rFont val="Segoe UI"/>
        <family val="2"/>
      </rPr>
      <t>UNIVERSIDAD NACIONAL PEDRO HENRIQUEZ UREÑA (UNPHU)</t>
    </r>
    <r>
      <rPr>
        <sz val="8"/>
        <color indexed="8"/>
        <rFont val="Segoe UI"/>
        <family val="2"/>
      </rPr>
      <t>, 2DO. DESEMBOLSO AL PROYECTO DE INVESTIG. "CIENCIA CIUDADANA: MAPA DE RUIDO DE LA CIUDAD COLONIAL'', PARA SER FINANCIADO POR (FONDOCYT 2022-2B1-194)</t>
    </r>
  </si>
  <si>
    <r>
      <rPr>
        <b/>
        <sz val="8"/>
        <color indexed="8"/>
        <rFont val="Segoe UI"/>
        <family val="2"/>
      </rPr>
      <t>UNIVERSIDAD NACIONAL PEDRO HENRIQUEZ UREÑA (UNPHU)</t>
    </r>
    <r>
      <rPr>
        <sz val="8"/>
        <color indexed="8"/>
        <rFont val="Segoe UI"/>
        <family val="2"/>
      </rPr>
      <t>, 2DO. DESEMBOLSO AL PROYECTO DE INVESTIG. "ANALISIS Y CARACTERIZACION DEL PATRIMONIO CULTURAL DE LA ZONA COLONIAL DE LA REPUBLICA DOMINICANA POR MEDIO DE LA FLUORESCENCIA DE RAYOS X'', PARA SER FINANCIADO POR (FONDOCYT 2022-3A11-148</t>
    </r>
  </si>
  <si>
    <r>
      <rPr>
        <b/>
        <sz val="8"/>
        <color indexed="8"/>
        <rFont val="Segoe UI"/>
        <family val="2"/>
      </rPr>
      <t>INST. DOM. DE INVESTIGACIONES AGROPECUARIAS Y FORESTALES</t>
    </r>
    <r>
      <rPr>
        <sz val="8"/>
        <color indexed="8"/>
        <rFont val="Segoe UI"/>
        <family val="2"/>
      </rPr>
      <t>, 2DO. DESEMBOLSO AL PROYECTO DE INVESTIG. "DESARROLLO DE TECNOLOGIA DE PELETIZACION Y BRIQUETADO DE LA CASCARA DE CACAO PARA SU USO COMO FUENTE DE ENERGIA RENOVABLE Y ALIMENTO ANIMAL'', PARA SER FINANCIADO POR (FONDOCYT 2022-3C1-118)</t>
    </r>
  </si>
  <si>
    <r>
      <rPr>
        <b/>
        <sz val="8"/>
        <color indexed="8"/>
        <rFont val="Segoe UI"/>
        <family val="2"/>
      </rPr>
      <t>INST. DOM. DE INVESTIGACIONES AGROPECUARIAS Y FORESTALES</t>
    </r>
    <r>
      <rPr>
        <sz val="8"/>
        <color indexed="8"/>
        <rFont val="Segoe UI"/>
        <family val="2"/>
      </rPr>
      <t>, 2DO. DESEMBOLSO AL PROYECTO DE INVESTIG. "DESARROLLO, IMPLEMENTACION Y TRANSFERENCIA DE UN PLAN DE MANEJO DE TRIPIDOS EN VEGETALES DE INVERNADEROS EN LA REPUBLICO DOMINICANA'', PARA SER FINANCIADO POR (FONDOCYT 2022-2D5-013)</t>
    </r>
  </si>
  <si>
    <r>
      <rPr>
        <b/>
        <sz val="8"/>
        <color indexed="8"/>
        <rFont val="Segoe UI"/>
        <family val="2"/>
      </rPr>
      <t>MINISTERIO DE SALUD PÚBLICA Y ASISTENCIA SOCIAL</t>
    </r>
    <r>
      <rPr>
        <sz val="8"/>
        <color indexed="8"/>
        <rFont val="Segoe UI"/>
        <family val="2"/>
      </rPr>
      <t>, 2DO. DESEMBOLSO AL PROYECTO DE INVESTIGACION": "ARBOVIRUS SCIENCE BASED ON BLOOD TRANSFUSIONS (CIENCIA DE LOS ARBOVIRUS BASADAS EN LAS TRANSFUSIONES DE SANGRE)'', PARA SER FINANCIADO POR ERANET-LAC 17/HLH231</t>
    </r>
  </si>
  <si>
    <r>
      <rPr>
        <b/>
        <sz val="8"/>
        <color indexed="8"/>
        <rFont val="Segoe UI"/>
        <family val="2"/>
      </rPr>
      <t>UNIVERSIDAD AUTONOMA DE SANTO DOMINGO (UASD)</t>
    </r>
    <r>
      <rPr>
        <sz val="8"/>
        <color indexed="8"/>
        <rFont val="Segoe UI"/>
        <family val="2"/>
      </rPr>
      <t>, 1ER. DESEMBOLSO AL PROYECTO DE INVESTIG. "OPTIMIZACION DE ESTRATEGIAS DE MICORREMEDIACION PARA EL TRATAMIENTO DE BIOSOLIDOS MUNICIPALES: DISEÑO RACIONAL DE BIOFERTILIZANTES Y TRANSFERENCIA TECNOLOGICA A PEQUEÑOS PRODUCTORES AGRICOLAS'', PARA SER FINANCIADO POR (FONDOCYT 2022-2B2-078)</t>
    </r>
  </si>
  <si>
    <r>
      <rPr>
        <b/>
        <sz val="8"/>
        <color indexed="8"/>
        <rFont val="Segoe UI"/>
        <family val="2"/>
      </rPr>
      <t>ALFREDO NICOLAS FERNANDEZ DOTTEL</t>
    </r>
    <r>
      <rPr>
        <sz val="8"/>
        <color indexed="8"/>
        <rFont val="Segoe UI"/>
        <family val="2"/>
      </rPr>
      <t>, PAGO FACTURA NCF B1500000001, D/F 20/06/2023, POR SERVICIOS PROFESIONALES COMO COORDINADOR Y EVALUADOR DEL CONCURSO DE AFICHE, PARA LA EVALUACION FINAL DE PROPUESTAS SOMETIDAS Y RELACIONADA CON EL "VII CONGRESO ESTUDIANTIL DE INVESTIGACION CIENTIFICA Y TECNOLOGICA (CEICYT), DE ESTE MINISTERIO</t>
    </r>
  </si>
  <si>
    <r>
      <rPr>
        <b/>
        <sz val="8"/>
        <color indexed="8"/>
        <rFont val="Segoe UI"/>
        <family val="2"/>
      </rPr>
      <t>INST. DOM. DE INVESTIGACIONES AGROPECUARIAS Y FORESTALES</t>
    </r>
    <r>
      <rPr>
        <sz val="8"/>
        <color indexed="8"/>
        <rFont val="Segoe UI"/>
        <family val="2"/>
      </rPr>
      <t>, 2DO. DESEMBOLSO AL PROYECTO DE INVESTIG. "NUEVOS PROCEDIMIENTOS TECNOLOGICOS PARA MEJORAR LA CALIDAD DE CANAL Y CARNE EN SISTEMAS TRADICIONALES DE BOVINOS MESTIZOS'', PARA SER FINANCIADO POR (FONDOCYT 2022-2C2-004)</t>
    </r>
  </si>
  <si>
    <r>
      <rPr>
        <b/>
        <sz val="8"/>
        <color indexed="8"/>
        <rFont val="Segoe UI"/>
        <family val="2"/>
      </rPr>
      <t>UNIVERSIDAD  TECNOLOGICA DE SANTIAGO (UTESA)</t>
    </r>
    <r>
      <rPr>
        <sz val="8"/>
        <color indexed="8"/>
        <rFont val="Segoe UI"/>
        <family val="2"/>
      </rPr>
      <t>, 1ER. DESEMBOLSO AL PROYECTO DE INVESTIG. "MICROBIOTA Y BIOPROSPECCION EN LAS FRONTERAS DE LA VIDA: MAPEO DE EXTREMOFILOS EN LA REPUBLICA DOMINICANA'', PARA SER FINANCIADO POR (FONDOCYT 2022-2C7-178)</t>
    </r>
  </si>
  <si>
    <r>
      <rPr>
        <b/>
        <sz val="8"/>
        <color indexed="8"/>
        <rFont val="Segoe UI"/>
        <family val="2"/>
      </rPr>
      <t>INSTITUTO TECNOLOGICO DE SANTO DOMINGO (INTEC),</t>
    </r>
    <r>
      <rPr>
        <sz val="8"/>
        <color indexed="8"/>
        <rFont val="Segoe UI"/>
        <family val="2"/>
      </rPr>
      <t xml:space="preserve"> 1ER. DESEMBOLSO AL PROYECTO DE INVESTIG. "PROSPECCION DE LECTINAS EN ESPECIES ENDEMICAS DE LA FLORA DE REPUBLICA DOMINICANA PERTENECIENTES A LAS FAMILIAS RUBIACEAE, AMARYLLIDACEAE Y FABACEAE; COMO CANDIDATAS PARA EL DESARROLLO DE NUEVO FARMACOS ANTI-VIRALES.'', PARA SER FINANCIADO POR (FONDOCYT 2022-2C1-180).</t>
    </r>
  </si>
  <si>
    <r>
      <rPr>
        <b/>
        <sz val="8"/>
        <color indexed="8"/>
        <rFont val="Segoe UI"/>
        <family val="2"/>
      </rPr>
      <t>BRENDA DEL CARMEN RODRIGUEZ PAULINO</t>
    </r>
    <r>
      <rPr>
        <sz val="8"/>
        <color indexed="8"/>
        <rFont val="Segoe UI"/>
        <family val="2"/>
      </rPr>
      <t>, PAGO PREMIO JOVENES EXPOSITORES  DE  LA INSTITUTO SUPERIOR DE FORMACIÓN DOCENTE SALOME UREÑA  (ISFODOSU),  GANADORA DEL 3ER. LUGAR,  DE LAS PONENCIAS PRESENTADA EN EL VII CONGRESO ESTUDIANTIL CEICYT  "METODO SINGAPUR PARA EL APRENDIZAJE DE LAS OPERACIONES BASICAS EN NÚMEROS ENTEROS" CELEBRADO LOS DÍAS 14 Y 15 DE SEPTIEMBRE 2022</t>
    </r>
  </si>
  <si>
    <r>
      <rPr>
        <b/>
        <sz val="8"/>
        <color indexed="8"/>
        <rFont val="Segoe UI"/>
        <family val="2"/>
      </rPr>
      <t>SERVICIO GEOLOGICO NACIONAL,</t>
    </r>
    <r>
      <rPr>
        <sz val="8"/>
        <color indexed="8"/>
        <rFont val="Segoe UI"/>
        <family val="2"/>
      </rPr>
      <t xml:space="preserve"> 1ER. DESEMBOLSO AL PROYECTO DE INVESTIG. "LOS DEPOSITOS DE BAUXISTAS DE LA RESERVA FISCAL MINERA "AVILA", SIERRA DE BAHORUCO (PROVINCIA PEDERNALES): ¿UN NUEVO RECURSO DE ELEMENTOS DE TIERRAS RARAS EN LA REPUBLICA DOMINICANA?'', PARA SER FINANCIADO POR (FONDOCYT 2022-1A4-189)</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</si>
  <si>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</si>
  <si>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</si>
  <si>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 DOM.,</t>
    </r>
    <r>
      <rPr>
        <sz val="8"/>
        <color indexed="8"/>
        <rFont val="Segoe UI"/>
        <family val="2"/>
      </rPr>
      <t xml:space="preserve"> COMISIÓN MANEJO DE CUENTA.</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</si>
</sst>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0">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8"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59" fillId="33" borderId="14" xfId="0" applyFont="1" applyFill="1" applyBorder="1" applyAlignment="1">
      <alignment vertical="center" wrapText="1"/>
    </xf>
    <xf numFmtId="43" fontId="58"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43" fontId="0" fillId="33" borderId="24" xfId="0" applyNumberFormat="1" applyFill="1" applyBorder="1" applyAlignment="1">
      <alignment horizontal="right" vertical="center"/>
    </xf>
    <xf numFmtId="43" fontId="0" fillId="33" borderId="25" xfId="0" applyNumberFormat="1" applyFill="1" applyBorder="1" applyAlignment="1">
      <alignment horizontal="right" vertical="center"/>
    </xf>
    <xf numFmtId="43" fontId="17" fillId="33" borderId="24" xfId="0" applyNumberFormat="1" applyFont="1" applyFill="1" applyBorder="1" applyAlignment="1">
      <alignment horizontal="justify" vertical="center" wrapText="1"/>
    </xf>
    <xf numFmtId="0" fontId="17" fillId="33" borderId="24" xfId="0" applyFont="1" applyFill="1" applyBorder="1" applyAlignment="1">
      <alignment horizontal="justify" vertical="center" wrapText="1" readingOrder="1"/>
    </xf>
    <xf numFmtId="0" fontId="17" fillId="33" borderId="24" xfId="0" applyFont="1" applyFill="1" applyBorder="1" applyAlignment="1">
      <alignment horizontal="left" vertical="center" wrapText="1" readingOrder="1"/>
    </xf>
    <xf numFmtId="0" fontId="60" fillId="33" borderId="24" xfId="0" applyFont="1" applyFill="1" applyBorder="1" applyAlignment="1">
      <alignment horizontal="justify" vertical="center" wrapText="1"/>
    </xf>
    <xf numFmtId="0" fontId="0" fillId="33" borderId="24" xfId="0" applyFill="1" applyBorder="1" applyAlignment="1">
      <alignment horizontal="center" vertical="center"/>
    </xf>
    <xf numFmtId="0" fontId="21" fillId="33" borderId="24" xfId="0" applyFont="1" applyFill="1" applyBorder="1" applyAlignment="1">
      <alignment horizontal="center" vertical="center" wrapText="1"/>
    </xf>
    <xf numFmtId="14" fontId="0" fillId="33" borderId="24" xfId="0" applyNumberFormat="1" applyFill="1" applyBorder="1" applyAlignment="1">
      <alignment horizontal="center" vertical="center"/>
    </xf>
    <xf numFmtId="0" fontId="17" fillId="33" borderId="24" xfId="0" applyFont="1" applyFill="1" applyBorder="1" applyAlignment="1">
      <alignment horizontal="justify" vertical="center" wrapText="1"/>
    </xf>
    <xf numFmtId="43" fontId="0" fillId="33" borderId="24" xfId="49" applyFont="1" applyFill="1" applyBorder="1" applyAlignment="1">
      <alignment vertical="center"/>
    </xf>
    <xf numFmtId="0" fontId="0" fillId="33" borderId="24" xfId="0" applyFill="1" applyBorder="1" applyAlignment="1">
      <alignment vertical="center"/>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87"/>
  <sheetViews>
    <sheetView tabSelected="1" zoomScale="80" zoomScaleNormal="80" zoomScalePageLayoutView="0" workbookViewId="0" topLeftCell="B45">
      <selection activeCell="J50" sqref="J50"/>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8"/>
      <c r="C6" s="68"/>
      <c r="D6" s="68"/>
      <c r="E6" s="68"/>
      <c r="F6" s="68"/>
      <c r="G6" s="68"/>
      <c r="H6" s="68"/>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69" t="s">
        <v>3</v>
      </c>
      <c r="C9" s="69"/>
      <c r="D9" s="69"/>
      <c r="E9" s="69"/>
      <c r="F9" s="69"/>
      <c r="G9" s="69"/>
      <c r="H9" s="69"/>
    </row>
    <row r="10" spans="2:8" s="14" customFormat="1" ht="18" customHeight="1">
      <c r="B10" s="28"/>
      <c r="C10" s="28"/>
      <c r="D10" s="28"/>
      <c r="E10" s="28" t="s">
        <v>10</v>
      </c>
      <c r="F10" s="28"/>
      <c r="G10" s="28"/>
      <c r="H10" s="21"/>
    </row>
    <row r="11" spans="2:8" s="14" customFormat="1" ht="18" customHeight="1">
      <c r="B11" s="70" t="s">
        <v>25</v>
      </c>
      <c r="C11" s="70"/>
      <c r="D11" s="70"/>
      <c r="E11" s="70"/>
      <c r="F11" s="70"/>
      <c r="G11" s="70"/>
      <c r="H11" s="70"/>
    </row>
    <row r="12" s="14" customFormat="1" ht="19.5" customHeight="1" thickBot="1">
      <c r="H12" s="18"/>
    </row>
    <row r="13" spans="1:12" s="3" customFormat="1" ht="36.75" customHeight="1">
      <c r="A13" s="8"/>
      <c r="B13" s="71"/>
      <c r="C13" s="73" t="s">
        <v>4</v>
      </c>
      <c r="D13" s="73"/>
      <c r="E13" s="73"/>
      <c r="F13" s="73" t="s">
        <v>23</v>
      </c>
      <c r="G13" s="73"/>
      <c r="H13" s="74"/>
      <c r="I13" s="8"/>
      <c r="J13" s="8"/>
      <c r="K13" s="8"/>
      <c r="L13" s="8"/>
    </row>
    <row r="14" spans="1:12" s="3" customFormat="1" ht="43.5" customHeight="1">
      <c r="A14" s="8"/>
      <c r="B14" s="72"/>
      <c r="C14" s="75" t="s">
        <v>24</v>
      </c>
      <c r="D14" s="76"/>
      <c r="E14" s="13"/>
      <c r="F14" s="76" t="s">
        <v>8</v>
      </c>
      <c r="G14" s="76"/>
      <c r="H14" s="26">
        <v>22992704.47</v>
      </c>
      <c r="I14" s="8"/>
      <c r="J14" s="8"/>
      <c r="K14" s="8"/>
      <c r="L14" s="8"/>
    </row>
    <row r="15" spans="1:12" s="3" customFormat="1" ht="45.75" customHeight="1">
      <c r="A15" s="8"/>
      <c r="B15" s="72"/>
      <c r="C15" s="45" t="s">
        <v>5</v>
      </c>
      <c r="D15" s="46" t="s">
        <v>6</v>
      </c>
      <c r="E15" s="47" t="s">
        <v>7</v>
      </c>
      <c r="F15" s="45" t="s">
        <v>0</v>
      </c>
      <c r="G15" s="46" t="s">
        <v>1</v>
      </c>
      <c r="H15" s="48" t="s">
        <v>2</v>
      </c>
      <c r="I15" s="8"/>
      <c r="J15" s="8"/>
      <c r="K15" s="8"/>
      <c r="L15" s="8"/>
    </row>
    <row r="16" spans="1:12" s="3" customFormat="1" ht="79.5" customHeight="1">
      <c r="A16" s="8"/>
      <c r="B16" s="30"/>
      <c r="C16" s="59">
        <v>44992</v>
      </c>
      <c r="D16" s="57" t="s">
        <v>28</v>
      </c>
      <c r="E16" s="60" t="s">
        <v>51</v>
      </c>
      <c r="F16" s="61"/>
      <c r="G16" s="51">
        <v>16869.6</v>
      </c>
      <c r="H16" s="52">
        <f>H14+F16-G16</f>
        <v>22975834.869999997</v>
      </c>
      <c r="I16" s="8"/>
      <c r="J16" s="8"/>
      <c r="K16" s="8"/>
      <c r="L16" s="8"/>
    </row>
    <row r="17" spans="2:8" s="11" customFormat="1" ht="95.25" customHeight="1">
      <c r="B17" s="30"/>
      <c r="C17" s="59">
        <v>45084</v>
      </c>
      <c r="D17" s="57" t="s">
        <v>29</v>
      </c>
      <c r="E17" s="56" t="s">
        <v>52</v>
      </c>
      <c r="F17" s="56"/>
      <c r="G17" s="51">
        <v>1957141.37</v>
      </c>
      <c r="H17" s="52">
        <f>H16+F17-G17</f>
        <v>21018693.499999996</v>
      </c>
    </row>
    <row r="18" spans="2:8" s="11" customFormat="1" ht="87.75" customHeight="1">
      <c r="B18" s="50"/>
      <c r="C18" s="59">
        <v>45084</v>
      </c>
      <c r="D18" s="57" t="s">
        <v>30</v>
      </c>
      <c r="E18" s="56" t="s">
        <v>53</v>
      </c>
      <c r="F18" s="61"/>
      <c r="G18" s="51">
        <v>897890.4</v>
      </c>
      <c r="H18" s="52">
        <f>H17+F18-G18</f>
        <v>20120803.099999998</v>
      </c>
    </row>
    <row r="19" spans="2:8" s="11" customFormat="1" ht="77.25" customHeight="1">
      <c r="B19" s="50"/>
      <c r="C19" s="59">
        <v>45084</v>
      </c>
      <c r="D19" s="57" t="s">
        <v>31</v>
      </c>
      <c r="E19" s="56" t="s">
        <v>54</v>
      </c>
      <c r="F19" s="61"/>
      <c r="G19" s="51">
        <v>492271.35</v>
      </c>
      <c r="H19" s="52">
        <f aca="true" t="shared" si="0" ref="H19:H40">H18+F19-G19</f>
        <v>19628531.749999996</v>
      </c>
    </row>
    <row r="20" spans="2:8" s="11" customFormat="1" ht="73.5" customHeight="1">
      <c r="B20" s="50"/>
      <c r="C20" s="59">
        <v>45084</v>
      </c>
      <c r="D20" s="57" t="s">
        <v>32</v>
      </c>
      <c r="E20" s="60" t="s">
        <v>55</v>
      </c>
      <c r="F20" s="61"/>
      <c r="G20" s="51">
        <v>823900</v>
      </c>
      <c r="H20" s="52">
        <f t="shared" si="0"/>
        <v>18804631.749999996</v>
      </c>
    </row>
    <row r="21" spans="2:8" s="11" customFormat="1" ht="96" customHeight="1">
      <c r="B21" s="50"/>
      <c r="C21" s="59">
        <v>45084</v>
      </c>
      <c r="D21" s="57" t="s">
        <v>33</v>
      </c>
      <c r="E21" s="60" t="s">
        <v>56</v>
      </c>
      <c r="F21" s="61"/>
      <c r="G21" s="51">
        <v>789800</v>
      </c>
      <c r="H21" s="52">
        <f t="shared" si="0"/>
        <v>18014831.749999996</v>
      </c>
    </row>
    <row r="22" spans="2:8" s="11" customFormat="1" ht="89.25" customHeight="1">
      <c r="B22" s="50"/>
      <c r="C22" s="59">
        <v>45206</v>
      </c>
      <c r="D22" s="57" t="s">
        <v>34</v>
      </c>
      <c r="E22" s="60" t="s">
        <v>57</v>
      </c>
      <c r="F22" s="61"/>
      <c r="G22" s="51">
        <v>493900</v>
      </c>
      <c r="H22" s="52">
        <f t="shared" si="0"/>
        <v>17520931.749999996</v>
      </c>
    </row>
    <row r="23" spans="2:8" s="11" customFormat="1" ht="69.75" customHeight="1">
      <c r="B23" s="50"/>
      <c r="C23" s="59">
        <v>45206</v>
      </c>
      <c r="D23" s="57" t="s">
        <v>35</v>
      </c>
      <c r="E23" s="60" t="s">
        <v>58</v>
      </c>
      <c r="F23" s="61"/>
      <c r="G23" s="51">
        <v>352147.52</v>
      </c>
      <c r="H23" s="52">
        <f t="shared" si="0"/>
        <v>17168784.229999997</v>
      </c>
    </row>
    <row r="24" spans="2:8" s="11" customFormat="1" ht="49.5" customHeight="1">
      <c r="B24" s="50"/>
      <c r="C24" s="59">
        <v>45206</v>
      </c>
      <c r="D24" s="57" t="s">
        <v>36</v>
      </c>
      <c r="E24" s="60" t="s">
        <v>59</v>
      </c>
      <c r="F24" s="61"/>
      <c r="G24" s="51">
        <v>466260</v>
      </c>
      <c r="H24" s="52">
        <f t="shared" si="0"/>
        <v>16702524.229999997</v>
      </c>
    </row>
    <row r="25" spans="2:8" s="11" customFormat="1" ht="56.25" customHeight="1">
      <c r="B25" s="50"/>
      <c r="C25" s="59">
        <v>45206</v>
      </c>
      <c r="D25" s="57" t="s">
        <v>37</v>
      </c>
      <c r="E25" s="60" t="s">
        <v>60</v>
      </c>
      <c r="F25" s="61"/>
      <c r="G25" s="51">
        <v>2192607.66</v>
      </c>
      <c r="H25" s="52">
        <f t="shared" si="0"/>
        <v>14509916.569999997</v>
      </c>
    </row>
    <row r="26" spans="2:8" s="11" customFormat="1" ht="57.75" customHeight="1">
      <c r="B26" s="50"/>
      <c r="C26" s="59">
        <v>45206</v>
      </c>
      <c r="D26" s="57" t="s">
        <v>38</v>
      </c>
      <c r="E26" s="60" t="s">
        <v>61</v>
      </c>
      <c r="F26" s="61"/>
      <c r="G26" s="51">
        <v>314600</v>
      </c>
      <c r="H26" s="52">
        <f t="shared" si="0"/>
        <v>14195316.569999997</v>
      </c>
    </row>
    <row r="27" spans="2:8" s="11" customFormat="1" ht="62.25" customHeight="1">
      <c r="B27" s="50"/>
      <c r="C27" s="59">
        <v>45206</v>
      </c>
      <c r="D27" s="57" t="s">
        <v>39</v>
      </c>
      <c r="E27" s="60" t="s">
        <v>62</v>
      </c>
      <c r="F27" s="61"/>
      <c r="G27" s="51">
        <v>452100</v>
      </c>
      <c r="H27" s="52">
        <f t="shared" si="0"/>
        <v>13743216.569999997</v>
      </c>
    </row>
    <row r="28" spans="2:8" s="11" customFormat="1" ht="75" customHeight="1">
      <c r="B28" s="50"/>
      <c r="C28" s="59">
        <v>45206</v>
      </c>
      <c r="D28" s="57" t="s">
        <v>40</v>
      </c>
      <c r="E28" s="60" t="s">
        <v>63</v>
      </c>
      <c r="F28" s="61"/>
      <c r="G28" s="51">
        <v>1003376.83</v>
      </c>
      <c r="H28" s="52">
        <f t="shared" si="0"/>
        <v>12739839.739999996</v>
      </c>
    </row>
    <row r="29" spans="2:8" s="11" customFormat="1" ht="67.5" customHeight="1">
      <c r="B29" s="50"/>
      <c r="C29" s="59">
        <v>45206</v>
      </c>
      <c r="D29" s="57" t="s">
        <v>41</v>
      </c>
      <c r="E29" s="60" t="s">
        <v>64</v>
      </c>
      <c r="F29" s="61"/>
      <c r="G29" s="51">
        <v>1166916.67</v>
      </c>
      <c r="H29" s="52">
        <f t="shared" si="0"/>
        <v>11572923.069999997</v>
      </c>
    </row>
    <row r="30" spans="2:8" s="11" customFormat="1" ht="57" customHeight="1">
      <c r="B30" s="50"/>
      <c r="C30" s="59">
        <v>45206</v>
      </c>
      <c r="D30" s="57" t="s">
        <v>42</v>
      </c>
      <c r="E30" s="60" t="s">
        <v>65</v>
      </c>
      <c r="F30" s="61"/>
      <c r="G30" s="51">
        <v>825825</v>
      </c>
      <c r="H30" s="52">
        <f t="shared" si="0"/>
        <v>10747098.069999997</v>
      </c>
    </row>
    <row r="31" spans="2:8" s="11" customFormat="1" ht="78.75" customHeight="1">
      <c r="B31" s="50"/>
      <c r="C31" s="59">
        <v>45206</v>
      </c>
      <c r="D31" s="57" t="s">
        <v>43</v>
      </c>
      <c r="E31" s="60" t="s">
        <v>66</v>
      </c>
      <c r="F31" s="61"/>
      <c r="G31" s="51">
        <v>426525</v>
      </c>
      <c r="H31" s="52">
        <f t="shared" si="0"/>
        <v>10320573.069999997</v>
      </c>
    </row>
    <row r="32" spans="2:8" s="11" customFormat="1" ht="73.5" customHeight="1">
      <c r="B32" s="50"/>
      <c r="C32" s="59" t="s">
        <v>26</v>
      </c>
      <c r="D32" s="57" t="s">
        <v>44</v>
      </c>
      <c r="E32" s="60" t="s">
        <v>67</v>
      </c>
      <c r="F32" s="61"/>
      <c r="G32" s="51">
        <v>95000</v>
      </c>
      <c r="H32" s="52">
        <f t="shared" si="0"/>
        <v>10225573.069999997</v>
      </c>
    </row>
    <row r="33" spans="2:8" s="11" customFormat="1" ht="63" customHeight="1">
      <c r="B33" s="50"/>
      <c r="C33" s="59" t="s">
        <v>26</v>
      </c>
      <c r="D33" s="57" t="s">
        <v>45</v>
      </c>
      <c r="E33" s="60" t="s">
        <v>68</v>
      </c>
      <c r="F33" s="61"/>
      <c r="G33" s="51">
        <v>836314.29</v>
      </c>
      <c r="H33" s="52">
        <f t="shared" si="0"/>
        <v>9389258.779999997</v>
      </c>
    </row>
    <row r="34" spans="2:8" s="11" customFormat="1" ht="57" customHeight="1">
      <c r="B34" s="50"/>
      <c r="C34" s="59" t="s">
        <v>26</v>
      </c>
      <c r="D34" s="57" t="s">
        <v>46</v>
      </c>
      <c r="E34" s="60" t="s">
        <v>69</v>
      </c>
      <c r="F34" s="61"/>
      <c r="G34" s="51">
        <v>856625</v>
      </c>
      <c r="H34" s="52">
        <f t="shared" si="0"/>
        <v>8532633.779999997</v>
      </c>
    </row>
    <row r="35" spans="2:8" s="11" customFormat="1" ht="75.75" customHeight="1">
      <c r="B35" s="50"/>
      <c r="C35" s="59" t="s">
        <v>26</v>
      </c>
      <c r="D35" s="57" t="s">
        <v>47</v>
      </c>
      <c r="E35" s="60" t="s">
        <v>70</v>
      </c>
      <c r="F35" s="61"/>
      <c r="G35" s="51">
        <v>1871363.89</v>
      </c>
      <c r="H35" s="52">
        <f t="shared" si="0"/>
        <v>6661269.889999998</v>
      </c>
    </row>
    <row r="36" spans="2:8" s="11" customFormat="1" ht="78.75" customHeight="1">
      <c r="B36" s="50"/>
      <c r="C36" s="59" t="s">
        <v>26</v>
      </c>
      <c r="D36" s="57" t="s">
        <v>48</v>
      </c>
      <c r="E36" s="60" t="s">
        <v>71</v>
      </c>
      <c r="F36" s="61"/>
      <c r="G36" s="51">
        <v>25000</v>
      </c>
      <c r="H36" s="52">
        <f t="shared" si="0"/>
        <v>6636269.889999998</v>
      </c>
    </row>
    <row r="37" spans="2:8" s="11" customFormat="1" ht="67.5" customHeight="1">
      <c r="B37" s="50"/>
      <c r="C37" s="59" t="s">
        <v>26</v>
      </c>
      <c r="D37" s="57" t="s">
        <v>49</v>
      </c>
      <c r="E37" s="60" t="s">
        <v>72</v>
      </c>
      <c r="F37" s="61"/>
      <c r="G37" s="51">
        <v>1180856</v>
      </c>
      <c r="H37" s="52">
        <f t="shared" si="0"/>
        <v>5455413.889999998</v>
      </c>
    </row>
    <row r="38" spans="2:8" s="11" customFormat="1" ht="21">
      <c r="B38" s="50"/>
      <c r="C38" s="59" t="s">
        <v>27</v>
      </c>
      <c r="D38" s="58" t="s">
        <v>50</v>
      </c>
      <c r="E38" s="54" t="s">
        <v>73</v>
      </c>
      <c r="F38" s="53"/>
      <c r="G38" s="51">
        <v>26205.03</v>
      </c>
      <c r="H38" s="52">
        <f t="shared" si="0"/>
        <v>5429208.859999998</v>
      </c>
    </row>
    <row r="39" spans="2:8" s="11" customFormat="1" ht="21">
      <c r="B39" s="50"/>
      <c r="C39" s="59" t="s">
        <v>27</v>
      </c>
      <c r="D39" s="58" t="s">
        <v>50</v>
      </c>
      <c r="E39" s="54" t="s">
        <v>74</v>
      </c>
      <c r="F39" s="53"/>
      <c r="G39" s="51"/>
      <c r="H39" s="52">
        <f t="shared" si="0"/>
        <v>5429208.859999998</v>
      </c>
    </row>
    <row r="40" spans="2:8" s="11" customFormat="1" ht="21" customHeight="1">
      <c r="B40" s="50"/>
      <c r="C40" s="59" t="s">
        <v>27</v>
      </c>
      <c r="D40" s="58" t="s">
        <v>50</v>
      </c>
      <c r="E40" s="55" t="s">
        <v>75</v>
      </c>
      <c r="F40" s="62"/>
      <c r="G40" s="51">
        <v>175</v>
      </c>
      <c r="H40" s="52">
        <f t="shared" si="0"/>
        <v>5429033.859999998</v>
      </c>
    </row>
    <row r="41" spans="2:8" s="11" customFormat="1" ht="13.5" customHeight="1" thickBot="1">
      <c r="B41" s="36"/>
      <c r="C41" s="37"/>
      <c r="D41" s="38"/>
      <c r="E41" s="39"/>
      <c r="F41" s="40"/>
      <c r="G41" s="31"/>
      <c r="H41" s="41">
        <v>0</v>
      </c>
    </row>
    <row r="42" spans="2:8" s="8" customFormat="1" ht="21.75" customHeight="1" thickBot="1">
      <c r="B42" s="32"/>
      <c r="C42" s="33"/>
      <c r="D42" s="33"/>
      <c r="E42" s="34" t="s">
        <v>9</v>
      </c>
      <c r="F42" s="33">
        <f>SUM(F17:F41)</f>
        <v>0</v>
      </c>
      <c r="G42" s="33">
        <f>SUM(G16:G41)</f>
        <v>17563670.610000003</v>
      </c>
      <c r="H42" s="35">
        <f>H14+F42-G42</f>
        <v>5429033.859999996</v>
      </c>
    </row>
    <row r="43" spans="2:94" ht="24" customHeight="1">
      <c r="B43" s="5"/>
      <c r="C43" s="5"/>
      <c r="D43" s="5"/>
      <c r="E43" s="5"/>
      <c r="F43" s="9"/>
      <c r="G43" s="9"/>
      <c r="H43" s="22"/>
      <c r="I43" s="15"/>
      <c r="J43" s="15"/>
      <c r="K43" s="15"/>
      <c r="L43" s="15"/>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row>
    <row r="44" spans="2:8" ht="24" customHeight="1">
      <c r="B44" s="7"/>
      <c r="C44" s="6"/>
      <c r="D44" s="3"/>
      <c r="E44" s="3"/>
      <c r="F44" s="4"/>
      <c r="G44" s="4"/>
      <c r="H44" s="23"/>
    </row>
    <row r="45" spans="2:8" ht="24" customHeight="1">
      <c r="B45" s="78" t="s">
        <v>16</v>
      </c>
      <c r="C45" s="78"/>
      <c r="D45" s="78"/>
      <c r="E45" s="10"/>
      <c r="F45" s="78" t="s">
        <v>17</v>
      </c>
      <c r="G45" s="78"/>
      <c r="H45" s="78"/>
    </row>
    <row r="46" spans="2:8" ht="24" customHeight="1">
      <c r="B46" s="77" t="s">
        <v>11</v>
      </c>
      <c r="C46" s="77"/>
      <c r="D46" s="77"/>
      <c r="E46" s="42"/>
      <c r="F46" s="66" t="s">
        <v>12</v>
      </c>
      <c r="G46" s="66"/>
      <c r="H46" s="66"/>
    </row>
    <row r="47" spans="2:8" ht="24" customHeight="1">
      <c r="B47" s="79" t="s">
        <v>21</v>
      </c>
      <c r="C47" s="79"/>
      <c r="D47" s="79"/>
      <c r="E47" s="43"/>
      <c r="F47" s="67" t="s">
        <v>22</v>
      </c>
      <c r="G47" s="67"/>
      <c r="H47" s="67"/>
    </row>
    <row r="48" spans="2:8" ht="24" customHeight="1">
      <c r="B48" s="77" t="s">
        <v>18</v>
      </c>
      <c r="C48" s="77"/>
      <c r="D48" s="77"/>
      <c r="E48" s="42"/>
      <c r="F48" s="66" t="s">
        <v>13</v>
      </c>
      <c r="G48" s="66"/>
      <c r="H48" s="66"/>
    </row>
    <row r="49" spans="2:8" ht="24" customHeight="1">
      <c r="B49" s="49"/>
      <c r="C49" s="49"/>
      <c r="D49" s="49"/>
      <c r="E49" s="42"/>
      <c r="F49" s="42"/>
      <c r="G49" s="42"/>
      <c r="H49" s="44"/>
    </row>
    <row r="50" spans="2:8" ht="24" customHeight="1">
      <c r="B50" s="64" t="s">
        <v>14</v>
      </c>
      <c r="C50" s="65"/>
      <c r="D50" s="65"/>
      <c r="E50" s="65"/>
      <c r="F50" s="65"/>
      <c r="G50" s="65"/>
      <c r="H50" s="65"/>
    </row>
    <row r="51" spans="2:8" ht="24" customHeight="1">
      <c r="B51" s="66" t="s">
        <v>15</v>
      </c>
      <c r="C51" s="66"/>
      <c r="D51" s="66"/>
      <c r="E51" s="66"/>
      <c r="F51" s="66"/>
      <c r="G51" s="66"/>
      <c r="H51" s="66"/>
    </row>
    <row r="52" spans="2:8" ht="24" customHeight="1">
      <c r="B52" s="67" t="s">
        <v>19</v>
      </c>
      <c r="C52" s="67"/>
      <c r="D52" s="67"/>
      <c r="E52" s="67"/>
      <c r="F52" s="67"/>
      <c r="G52" s="67"/>
      <c r="H52" s="67"/>
    </row>
    <row r="53" spans="2:8" ht="24" customHeight="1">
      <c r="B53" s="66" t="s">
        <v>20</v>
      </c>
      <c r="C53" s="66"/>
      <c r="D53" s="66"/>
      <c r="E53" s="66"/>
      <c r="F53" s="66"/>
      <c r="G53" s="66"/>
      <c r="H53" s="66"/>
    </row>
    <row r="54" spans="2:8" ht="24" customHeight="1">
      <c r="B54" s="63"/>
      <c r="C54" s="63"/>
      <c r="D54" s="63"/>
      <c r="E54" s="63"/>
      <c r="F54" s="63"/>
      <c r="G54" s="63"/>
      <c r="H54" s="63"/>
    </row>
    <row r="55" spans="2:8" ht="20.25">
      <c r="B55" s="63"/>
      <c r="C55" s="63"/>
      <c r="D55" s="63"/>
      <c r="E55" s="63"/>
      <c r="F55" s="63"/>
      <c r="G55" s="63"/>
      <c r="H55" s="63"/>
    </row>
    <row r="56" spans="2:8" ht="12.75">
      <c r="B56" s="10"/>
      <c r="C56" s="10"/>
      <c r="D56" s="10"/>
      <c r="E56" s="10"/>
      <c r="F56" s="10"/>
      <c r="G56" s="10"/>
      <c r="H56" s="24"/>
    </row>
    <row r="57" spans="2:8" ht="12.75">
      <c r="B57" s="10"/>
      <c r="C57" s="10"/>
      <c r="D57" s="10"/>
      <c r="E57" s="10"/>
      <c r="F57" s="10"/>
      <c r="G57" s="10"/>
      <c r="H57" s="24"/>
    </row>
    <row r="58" spans="2:8" ht="12.75">
      <c r="B58" s="10"/>
      <c r="C58" s="10"/>
      <c r="D58" s="10"/>
      <c r="E58" s="10"/>
      <c r="F58" s="10"/>
      <c r="G58" s="10"/>
      <c r="H58" s="24"/>
    </row>
    <row r="59" spans="2:8" ht="12.75">
      <c r="B59" s="10"/>
      <c r="C59" s="10"/>
      <c r="D59" s="10"/>
      <c r="E59" s="10"/>
      <c r="F59" s="10"/>
      <c r="G59" s="10"/>
      <c r="H59" s="24"/>
    </row>
    <row r="60" spans="2:8" ht="12.75">
      <c r="B60" s="10"/>
      <c r="C60" s="10"/>
      <c r="D60" s="10"/>
      <c r="E60" s="10"/>
      <c r="F60" s="10"/>
      <c r="G60" s="10"/>
      <c r="H60" s="24"/>
    </row>
    <row r="61" spans="2:8" ht="12.75">
      <c r="B61" s="10"/>
      <c r="C61" s="10"/>
      <c r="D61" s="10"/>
      <c r="E61" s="10"/>
      <c r="F61" s="10"/>
      <c r="G61" s="10"/>
      <c r="H61" s="24"/>
    </row>
    <row r="62" spans="2:8" ht="12.75">
      <c r="B62" s="10"/>
      <c r="C62" s="10"/>
      <c r="D62" s="10"/>
      <c r="E62" s="10"/>
      <c r="F62" s="10"/>
      <c r="G62" s="10"/>
      <c r="H62" s="24"/>
    </row>
    <row r="63" spans="2:8" ht="12.75">
      <c r="B63" s="10"/>
      <c r="C63" s="10"/>
      <c r="D63" s="10"/>
      <c r="E63" s="10"/>
      <c r="F63" s="10"/>
      <c r="G63" s="10"/>
      <c r="H63" s="24"/>
    </row>
    <row r="64" spans="2:8" ht="12.75">
      <c r="B64" s="10"/>
      <c r="C64" s="10"/>
      <c r="D64" s="10"/>
      <c r="E64" s="10"/>
      <c r="F64" s="10"/>
      <c r="G64" s="10"/>
      <c r="H64" s="24"/>
    </row>
    <row r="65" spans="2:8" ht="12.75">
      <c r="B65" s="10"/>
      <c r="C65" s="10"/>
      <c r="D65" s="10"/>
      <c r="E65" s="10"/>
      <c r="F65" s="10"/>
      <c r="G65" s="10"/>
      <c r="H65" s="24"/>
    </row>
    <row r="66" spans="2:8" ht="12.75">
      <c r="B66" s="10"/>
      <c r="C66" s="10"/>
      <c r="D66" s="10"/>
      <c r="E66" s="10"/>
      <c r="F66" s="10"/>
      <c r="G66" s="10"/>
      <c r="H66" s="24"/>
    </row>
    <row r="67" spans="2:8" ht="12.75">
      <c r="B67" s="10"/>
      <c r="C67" s="10"/>
      <c r="D67" s="10"/>
      <c r="E67" s="10"/>
      <c r="F67" s="10"/>
      <c r="G67" s="10"/>
      <c r="H67" s="24"/>
    </row>
    <row r="86" ht="13.5" thickBot="1"/>
    <row r="87" ht="15">
      <c r="B87" s="2"/>
    </row>
  </sheetData>
  <sheetProtection/>
  <mergeCells count="22">
    <mergeCell ref="B48:D48"/>
    <mergeCell ref="F48:H48"/>
    <mergeCell ref="B45:D45"/>
    <mergeCell ref="F45:H45"/>
    <mergeCell ref="B46:D46"/>
    <mergeCell ref="F46:H46"/>
    <mergeCell ref="B47:D47"/>
    <mergeCell ref="F47:H47"/>
    <mergeCell ref="B6:H6"/>
    <mergeCell ref="B9:H9"/>
    <mergeCell ref="B11:H11"/>
    <mergeCell ref="B13:B15"/>
    <mergeCell ref="C13:E13"/>
    <mergeCell ref="F13:H13"/>
    <mergeCell ref="C14:D14"/>
    <mergeCell ref="F14:G14"/>
    <mergeCell ref="B54:H54"/>
    <mergeCell ref="B55:H55"/>
    <mergeCell ref="B50:H50"/>
    <mergeCell ref="B51:H51"/>
    <mergeCell ref="B52:H52"/>
    <mergeCell ref="B53:H53"/>
  </mergeCells>
  <printOptions horizontalCentered="1"/>
  <pageMargins left="0.7" right="0.7" top="0.75" bottom="0.58" header="0.3" footer="0.3"/>
  <pageSetup fitToWidth="0" horizontalDpi="600" verticalDpi="600" orientation="portrait" scale="54" r:id="rId2"/>
  <rowBreaks count="2" manualBreakCount="2">
    <brk id="53" max="255" man="1"/>
    <brk id="54"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Martha G. Ortiz</cp:lastModifiedBy>
  <cp:lastPrinted>2023-08-07T12:20:44Z</cp:lastPrinted>
  <dcterms:created xsi:type="dcterms:W3CDTF">2006-07-11T17:39:34Z</dcterms:created>
  <dcterms:modified xsi:type="dcterms:W3CDTF">2023-08-07T12:21:44Z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