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885" tabRatio="830" activeTab="0"/>
  </bookViews>
  <sheets>
    <sheet name="Cta Operativa MESCyT" sheetId="1" r:id="rId1"/>
  </sheets>
  <definedNames/>
  <calcPr fullCalcOnLoad="1"/>
</workbook>
</file>

<file path=xl/sharedStrings.xml><?xml version="1.0" encoding="utf-8"?>
<sst xmlns="http://schemas.openxmlformats.org/spreadsheetml/2006/main" count="131" uniqueCount="105">
  <si>
    <t>Debito</t>
  </si>
  <si>
    <t>Credito</t>
  </si>
  <si>
    <t>Balance</t>
  </si>
  <si>
    <t>Libro Banco</t>
  </si>
  <si>
    <t xml:space="preserve">Cuenta Bancaria No: </t>
  </si>
  <si>
    <t>Fecha</t>
  </si>
  <si>
    <t>No. Ck/Transf.</t>
  </si>
  <si>
    <t>Descripcion</t>
  </si>
  <si>
    <t xml:space="preserve">Balance Inicial: </t>
  </si>
  <si>
    <t>Totales</t>
  </si>
  <si>
    <t>Banco de Reservas de la República Dominicana</t>
  </si>
  <si>
    <t>Cuenta Operativa MESCyT</t>
  </si>
  <si>
    <t>010-391647-4</t>
  </si>
  <si>
    <t>Preparado por:</t>
  </si>
  <si>
    <t>Revisado por:</t>
  </si>
  <si>
    <t>Director Financiero</t>
  </si>
  <si>
    <t>_____________________________________</t>
  </si>
  <si>
    <t>Aprobado por:</t>
  </si>
  <si>
    <t>______________________________________</t>
  </si>
  <si>
    <t>__________________________________________</t>
  </si>
  <si>
    <t>Encargada Dpto de Contabilidad</t>
  </si>
  <si>
    <t>Lic. Jose Cancel</t>
  </si>
  <si>
    <t>Viceministro Administrativo y Financiero</t>
  </si>
  <si>
    <t>Lic. Faride Nin Nin</t>
  </si>
  <si>
    <t xml:space="preserve">Lic. Noel Luperón Ramírez </t>
  </si>
  <si>
    <t>Del 1ero al 31 de Julio 2023</t>
  </si>
  <si>
    <t>14/7/2023</t>
  </si>
  <si>
    <t>17/7/2023</t>
  </si>
  <si>
    <t>18/7/2023</t>
  </si>
  <si>
    <t>20/7/2023</t>
  </si>
  <si>
    <t>21/7/2023</t>
  </si>
  <si>
    <t>25/7/2023</t>
  </si>
  <si>
    <t>26/7/2023</t>
  </si>
  <si>
    <t>28/7/2023</t>
  </si>
  <si>
    <t>31/7/2023</t>
  </si>
  <si>
    <t>CK-25343</t>
  </si>
  <si>
    <t>CK-25344</t>
  </si>
  <si>
    <t>CK-25345</t>
  </si>
  <si>
    <t>CK-25346</t>
  </si>
  <si>
    <t>CI-0089</t>
  </si>
  <si>
    <t>TR-10101010</t>
  </si>
  <si>
    <t>CI-1560</t>
  </si>
  <si>
    <t>CK-25347</t>
  </si>
  <si>
    <t>CK-25348</t>
  </si>
  <si>
    <t>CI-1562</t>
  </si>
  <si>
    <t>CK-25349</t>
  </si>
  <si>
    <t>CK-25350</t>
  </si>
  <si>
    <t>CK-25351</t>
  </si>
  <si>
    <t>CI-1561</t>
  </si>
  <si>
    <t>CK-25352</t>
  </si>
  <si>
    <t>CK-25353</t>
  </si>
  <si>
    <t>CK-25354</t>
  </si>
  <si>
    <t>CK-25355</t>
  </si>
  <si>
    <t>CK-25356</t>
  </si>
  <si>
    <t>CI-1546</t>
  </si>
  <si>
    <t>CI-1566</t>
  </si>
  <si>
    <t>CK-25357</t>
  </si>
  <si>
    <t>CK-25358</t>
  </si>
  <si>
    <t>CI-1569</t>
  </si>
  <si>
    <t>CI-1570</t>
  </si>
  <si>
    <t>CI-1571</t>
  </si>
  <si>
    <t>CI-1565</t>
  </si>
  <si>
    <t>CK-25359</t>
  </si>
  <si>
    <t>CK-25360</t>
  </si>
  <si>
    <t>CK-25361</t>
  </si>
  <si>
    <t>N/D</t>
  </si>
  <si>
    <r>
      <rPr>
        <b/>
        <sz val="8"/>
        <color indexed="8"/>
        <rFont val="Segoe UI"/>
        <family val="2"/>
      </rPr>
      <t>COLECTOR DE IMPUESTOS INTERNOS</t>
    </r>
    <r>
      <rPr>
        <sz val="8"/>
        <color indexed="8"/>
        <rFont val="Segoe UI"/>
        <family val="2"/>
      </rPr>
      <t>, PAGO DE RETENCIONES REALIZADAS A PROVEEDORES Y PERSONAS FISICAS, CORRESPONDIENTES AL MES DE MAYO 2023, DE LA CUENTA DE RECURSOS DIRECTOS NO. 010-391647-4</t>
    </r>
  </si>
  <si>
    <r>
      <rPr>
        <b/>
        <sz val="8"/>
        <color indexed="8"/>
        <rFont val="Segoe UI"/>
        <family val="2"/>
      </rPr>
      <t>COLECTOR DE IMPUESTOS INTERNOS</t>
    </r>
    <r>
      <rPr>
        <sz val="8"/>
        <color indexed="8"/>
        <rFont val="Segoe UI"/>
        <family val="2"/>
      </rPr>
      <t>, PAGO DE RETENCIONES DE ITBIS PERSONAS FISICAS 100% (DECR-293-11), CORRESPONDIENTE AL MES DE MAYO 2023, DE LA CUENTA DE RECURSOS DIRECTOS NO. 010-391647-4</t>
    </r>
  </si>
  <si>
    <r>
      <rPr>
        <b/>
        <sz val="8"/>
        <color indexed="8"/>
        <rFont val="Segoe UI"/>
        <family val="2"/>
      </rPr>
      <t>MIGUEL VILLEGAS DE LOS SANTOS</t>
    </r>
    <r>
      <rPr>
        <sz val="8"/>
        <color indexed="8"/>
        <rFont val="Segoe UI"/>
        <family val="2"/>
      </rPr>
      <t>, AYUDA ECONÓMICA POR ESTE MINISTERIO, PARA CUBRIR GASTOS FUNERARIOS POR FALLECIMIENTO DE LA SEÑORA MILADY MARIA DE LOS SANTOS DE LEON (MADRE), OFICIO RRHH/0451/2023 D/F 22/06/2023</t>
    </r>
  </si>
  <si>
    <r>
      <rPr>
        <b/>
        <sz val="8"/>
        <color indexed="8"/>
        <rFont val="Segoe UI"/>
        <family val="2"/>
      </rPr>
      <t>MILAGROS SANCHEZ ABREU</t>
    </r>
    <r>
      <rPr>
        <sz val="8"/>
        <color indexed="8"/>
        <rFont val="Segoe UI"/>
        <family val="2"/>
      </rPr>
      <t>, AYUDA ECONÓMICA POR ESTE MINISTERIO, PARA CUBRIR GASTOS FUNERARIOS POR FALLECIMIENTO DEL SEÑOR EUGENIO DEL ROSARIO PANIAGUA (ESPOSO), OFICIO RRHH/0450/2023 D/F 23/06/2023</t>
    </r>
  </si>
  <si>
    <r>
      <rPr>
        <b/>
        <sz val="8"/>
        <color indexed="8"/>
        <rFont val="Segoe UI"/>
        <family val="2"/>
      </rPr>
      <t>CORPORACION DEL ACUEDUCTO Y ALCANTARILLADO DE SANTIAGO,</t>
    </r>
    <r>
      <rPr>
        <sz val="8"/>
        <color indexed="8"/>
        <rFont val="Segoe UI"/>
        <family val="2"/>
      </rPr>
      <t xml:space="preserve"> PAGO FACTURA NO. 06332682 (NCF B1500027213), D/F 06/06/2023, POR CONSUMO DE AGUA POTABLE, DURANTE EL PERIODO MAYO 2023, EN LA OFICINA REGIONAL NORTE DE LA CIUDAD DE SANTIAGO, DE ESTE MINISTERIO, CONTRATO NO. 01057630</t>
    </r>
  </si>
  <si>
    <r>
      <rPr>
        <b/>
        <sz val="8"/>
        <color indexed="8"/>
        <rFont val="Segoe UI"/>
        <family val="2"/>
      </rPr>
      <t>BANCO DE RESERVAS DE LA REP.DOM.,</t>
    </r>
    <r>
      <rPr>
        <sz val="8"/>
        <color indexed="8"/>
        <rFont val="Segoe UI"/>
        <family val="2"/>
      </rPr>
      <t xml:space="preserve"> TRANSFERENCIA RECIBIDA, POR CONCEPTO DE PAGO EVALUACION PLAN ESTUDIANTIL DE LA MESTRIA COMUNICACION AUDIOVISUAL. FUNDACION DEL CAMPUS LA ROMANA. (UNIROMANA) </t>
    </r>
  </si>
  <si>
    <r>
      <rPr>
        <b/>
        <sz val="8"/>
        <color indexed="8"/>
        <rFont val="Segoe UI"/>
        <family val="2"/>
      </rPr>
      <t>ASOCIACION DE SOFTBOL AFICIONADOS DEL DISTRITO NACIONAL</t>
    </r>
    <r>
      <rPr>
        <sz val="8"/>
        <color indexed="8"/>
        <rFont val="Segoe UI"/>
        <family val="2"/>
      </rPr>
      <t>, APOYO ECONÓMICA POR ESTE MINISTERIO, CORRESPONDIENTE AL PAGO DE INSCRIPCION PARA PARTICIPAR EN EL TORNEO GUBERNAMENTAL-2023, QUE SE LLEVARA A CABO EN LA ASOCIACION DE SOFBALL AFICIONADOS DEL DISTRITO NACIONAL (ASADINA), SEGUN CONTRATO VIGENTE DEL 2023</t>
    </r>
  </si>
  <si>
    <r>
      <rPr>
        <b/>
        <sz val="8"/>
        <color indexed="8"/>
        <rFont val="Segoe UI"/>
        <family val="2"/>
      </rPr>
      <t>RAMSES  ALFREDO MARTINEZ DURAN</t>
    </r>
    <r>
      <rPr>
        <sz val="8"/>
        <color indexed="8"/>
        <rFont val="Segoe UI"/>
        <family val="2"/>
      </rPr>
      <t>, PAGO REPOSICION DE CAJA CHICA DEL RECIBO NO. 367731-367784, PERTENECIENTE A LA DIRECCION ADMINISTRATIVA DE ESTE MESCYT</t>
    </r>
  </si>
  <si>
    <r>
      <rPr>
        <b/>
        <sz val="8"/>
        <color indexed="8"/>
        <rFont val="Segoe UI"/>
        <family val="2"/>
      </rPr>
      <t>BANCO DE RESERVAS DE LA REP.DOM.,</t>
    </r>
    <r>
      <rPr>
        <sz val="8"/>
        <color indexed="8"/>
        <rFont val="Segoe UI"/>
        <family val="2"/>
      </rPr>
      <t xml:space="preserve"> TRANSFERENCIA RECIBIDA, POR CONCEPTO DE PAGO EVALUACION PLAN DE ESTUDIO TRES (03) MESTRIAS. UNIVERSIDAD CATOLICA NORDESTANA (UCNE)</t>
    </r>
  </si>
  <si>
    <r>
      <rPr>
        <b/>
        <sz val="8"/>
        <color indexed="8"/>
        <rFont val="Segoe UI"/>
        <family val="2"/>
      </rPr>
      <t>CAASD</t>
    </r>
    <r>
      <rPr>
        <sz val="8"/>
        <color indexed="8"/>
        <rFont val="Segoe UI"/>
        <family val="2"/>
      </rPr>
      <t>, PAGO FACTURAS NOS.FS-6424955 (NCF B150012273), CODIGO 15805, Y FACT. FS-6425011 ( NCF B1500122753), CODIGO 499825, POR CONSUMO DE AGUA Y AGUA DEL POZO POR PARTE DE ESTE MINISTERIO DE EDUCACIÓN SUPERIOR, CORRESPONDIENTE AL MES DE JULIO 2023</t>
    </r>
  </si>
  <si>
    <r>
      <rPr>
        <b/>
        <sz val="8"/>
        <color indexed="8"/>
        <rFont val="Segoe UI"/>
        <family val="2"/>
      </rPr>
      <t>CONSORCIO DE TARJETAS DOMINICANA, SA.,</t>
    </r>
    <r>
      <rPr>
        <sz val="8"/>
        <color indexed="8"/>
        <rFont val="Segoe UI"/>
        <family val="2"/>
      </rPr>
      <t xml:space="preserve"> PAGO DE LA FACTURA B1500007702 D/F 21/06/2023 , POR CONCEPTO DE RECARGA PARA LA CUENTA CORPORATIVA DEL MINISTERIO, NUMERO 221101 EN EL SISTEMA ELECTRONICO PARA PAGO DE PEAJES "PASO RAPIDO" DEL MOPC</t>
    </r>
  </si>
  <si>
    <r>
      <rPr>
        <b/>
        <sz val="8"/>
        <color indexed="8"/>
        <rFont val="Segoe UI"/>
        <family val="2"/>
      </rPr>
      <t>EDUARDA AMPARO</t>
    </r>
    <r>
      <rPr>
        <sz val="8"/>
        <color indexed="8"/>
        <rFont val="Segoe UI"/>
        <family val="2"/>
      </rPr>
      <t>, AYUDA ECONÓMICA POR ESTE MINISTERIO, PARA CUBRIR GASTOS FUNERARIOS POR EL FALLECIMIENTO DE LA SEÑORA DIGNA CELESTE AMPARO JAQUEZ (MADRE), OFICIO RRHH/0498/2023 D/F 14/07/2023</t>
    </r>
  </si>
  <si>
    <r>
      <rPr>
        <b/>
        <sz val="8"/>
        <color indexed="8"/>
        <rFont val="Segoe UI"/>
        <family val="2"/>
      </rPr>
      <t>COOPESEESCYT</t>
    </r>
    <r>
      <rPr>
        <sz val="8"/>
        <color indexed="8"/>
        <rFont val="Segoe UI"/>
        <family val="2"/>
      </rPr>
      <t xml:space="preserve">, APORTE ECONÓMICO POR ESTE MINISTERIO, CORRESPONDIENTE AL PAGO DE LA CUOTA 3/4, DEL CONVENIO DEL 31 DE MARZO 2023, PARA LA COOPERACION DE LAS ACTIVIDADES DEPORTIVAS Y CULTURALES PARA EL EQUIPO DE SOFTBALL DE ESTE MINISTERIO, SEGUN CONTRATO VIGENTE DEL 2023 </t>
    </r>
  </si>
  <si>
    <r>
      <rPr>
        <b/>
        <sz val="8"/>
        <color indexed="8"/>
        <rFont val="Segoe UI"/>
        <family val="2"/>
      </rPr>
      <t>INSTITUTO DUARTIANO</t>
    </r>
    <r>
      <rPr>
        <sz val="8"/>
        <color indexed="8"/>
        <rFont val="Segoe UI"/>
        <family val="2"/>
      </rPr>
      <t>, CONTRIBUCION ECONÓMICA POR ESTE MINISTERIO, PARA LA  PARTICIPACIÓN EN LA ACTIVIDAD DEL ''DESAYUNO POR LA PATRIA'', OCASION EN QUE CONMEMORAMOS EL 185 ANIVERSARIO DE LA FUNDACION DE LA SOCIEDAD PATRIOTICA ''LA TRINITARIA'', EL PROXIMO DOMINGO 16/07/2023, EN LA SALA DE FIESTA DEL GRAN HOTEL BARCELO (ANTIGUO HOTEL LINA</t>
    </r>
  </si>
  <si>
    <r>
      <rPr>
        <b/>
        <sz val="8"/>
        <color indexed="8"/>
        <rFont val="Segoe UI"/>
        <family val="2"/>
      </rPr>
      <t>JOSE ANTONIO CANCEL</t>
    </r>
    <r>
      <rPr>
        <sz val="8"/>
        <color indexed="8"/>
        <rFont val="Segoe UI"/>
        <family val="2"/>
      </rPr>
      <t>, PAGO REEMBOLSO POR ALMUERZO OFRECIDO POR EL VICEMINISTERIO ADMINISTRATIVO Y FINANCIERO A FUNCIONARIOS DE ESTE MINISTERIO, CORRESPONDIENTE AL DIA 27/06/2023, EN EL RESTAURANTE CAPPUCCINO</t>
    </r>
  </si>
  <si>
    <r>
      <rPr>
        <b/>
        <sz val="8"/>
        <color indexed="8"/>
        <rFont val="Segoe UI"/>
        <family val="2"/>
      </rPr>
      <t>BANCO DE RESERVAS DE LA REP.DOM.,</t>
    </r>
    <r>
      <rPr>
        <sz val="8"/>
        <color indexed="8"/>
        <rFont val="Segoe UI"/>
        <family val="2"/>
      </rPr>
      <t xml:space="preserve"> TRANSFERENCIA RECIBIDA, CORRESPONDIENTE A LA CUOTA, POR DEVOLUCIÓN DEL BECARIO LUDY ARMANDO. </t>
    </r>
  </si>
  <si>
    <r>
      <rPr>
        <b/>
        <sz val="8"/>
        <color indexed="8"/>
        <rFont val="Segoe UI"/>
        <family val="2"/>
      </rPr>
      <t>VICTOR MANUEL GUERRERO REYES</t>
    </r>
    <r>
      <rPr>
        <sz val="8"/>
        <color indexed="8"/>
        <rFont val="Segoe UI"/>
        <family val="2"/>
      </rPr>
      <t>, PAGO FACTURA NCF B1500000051, D/F 11/07/2023, POR CONCEPTO DE SERVICIO DE PUBLICIDAD EN LA COLOCACION DE INFORMACIONES INSTITUCIONALES, EN EL PROGRAMA "A MEDIO TIEMPO'', TRANSMITIDO TODOS LOS DIAS</t>
    </r>
  </si>
  <si>
    <r>
      <rPr>
        <b/>
        <sz val="8"/>
        <color indexed="8"/>
        <rFont val="Segoe UI"/>
        <family val="2"/>
      </rPr>
      <t>JOSE RAFAEL VASQUEZ PEÑA,</t>
    </r>
    <r>
      <rPr>
        <sz val="8"/>
        <color indexed="8"/>
        <rFont val="Segoe UI"/>
        <family val="2"/>
      </rPr>
      <t xml:space="preserve"> PAGO FACTURA NCF B1500000311, D/F 26/06/2023, POR SERVICIOS DE IMPRESION DE CERTIFICADOS (CONFECCION DE DIEZ (10) PERGAMINOS), PARA SER ENTREGADO COMO HOMENAJE EN EL PREMIO ANUAL A LA EXELENCIA DEL DOCENTE DE INSTITUCIONES DE EDUCACION SUPERIOR</t>
    </r>
  </si>
  <si>
    <r>
      <rPr>
        <b/>
        <sz val="8"/>
        <color indexed="8"/>
        <rFont val="Segoe UI"/>
        <family val="2"/>
      </rPr>
      <t>ROSA MARIA LOPEZ ALMANZAR,</t>
    </r>
    <r>
      <rPr>
        <sz val="8"/>
        <color indexed="8"/>
        <rFont val="Segoe UI"/>
        <family val="2"/>
      </rPr>
      <t xml:space="preserve"> PAGO PRESTACIONES LABORALES Y DERECHOS ADQUIRIDOS A LA HEREDERA RECLAMANTE DE LA EX-EMPLEADA ROSA MARIA DEL C DEL J ALMANZAR RODRIGUEZ, QUIEN FUE EXCLUIDA DE NOMINA EN EL MES MAYO 2023, POR FALLECIMIENTO</t>
    </r>
  </si>
  <si>
    <r>
      <rPr>
        <b/>
        <sz val="8"/>
        <color indexed="8"/>
        <rFont val="Segoe UI"/>
        <family val="2"/>
      </rPr>
      <t>JULIO CESAR LORA INOA</t>
    </r>
    <r>
      <rPr>
        <sz val="8"/>
        <color indexed="8"/>
        <rFont val="Segoe UI"/>
        <family val="2"/>
      </rPr>
      <t>, AYUDA ECONÓMICA POR ESTE MINISTERIO, PARA CUBRIR GASTOS FUNERARIOS POR FALLECIMIENTO DEL SEÑOR JAIME ANTONIO LORA VALENTIN (PADRE), OFICIO RRHH/0502/2023 D/F 18/07/2023</t>
    </r>
  </si>
  <si>
    <r>
      <rPr>
        <b/>
        <sz val="8"/>
        <color indexed="8"/>
        <rFont val="Segoe UI"/>
        <family val="2"/>
      </rPr>
      <t>WANDA CLARIBEL MARTINEZ DE NUÑEZ</t>
    </r>
    <r>
      <rPr>
        <sz val="8"/>
        <color indexed="8"/>
        <rFont val="Segoe UI"/>
        <family val="2"/>
      </rPr>
      <t>, PAGO REPOSICION DE CAJA CHICA, OFICIO NO. 04/2023, DESDE EL RECIBO NO. 4889 AL 4903 PERTENECIENTE A LA REGIONAL DE SANTIAGO</t>
    </r>
  </si>
  <si>
    <r>
      <rPr>
        <b/>
        <sz val="8"/>
        <color indexed="8"/>
        <rFont val="Segoe UI"/>
        <family val="2"/>
      </rPr>
      <t>FRANKLIN GARCIA FERMIN,</t>
    </r>
    <r>
      <rPr>
        <sz val="8"/>
        <color indexed="8"/>
        <rFont val="Segoe UI"/>
        <family val="2"/>
      </rPr>
      <t xml:space="preserve"> PAGO REEMBOLSO POR ALMUERZO OFRECIDO POR EL DESPACHO AL DECANO DE LA FACULTAD DE CIENCIAS MEDICAS DE LA UASD Y EL VICEMINISTRO DE EVALUACION Y ACREDITACION DE ESTE MESCYT. Y EL DECANO DE LA FACULTAD DE INGENIERIA Y ARQUITECTURA, OMAR SEGURA., CORRESPONDIENTE A LOS DIAS 12/06/2023, 29/06/2023 EN EL RESTAURANT BOGA BOGA</t>
    </r>
  </si>
  <si>
    <r>
      <rPr>
        <b/>
        <sz val="8"/>
        <color indexed="8"/>
        <rFont val="Segoe UI"/>
        <family val="2"/>
      </rPr>
      <t>AYUNTAMIENTO DEL MUNICIPIO DE SANTIAGO</t>
    </r>
    <r>
      <rPr>
        <sz val="8"/>
        <color indexed="8"/>
        <rFont val="Segoe UI"/>
        <family val="2"/>
      </rPr>
      <t>, PAGO DE LAS FACTURAS NCF B1500005057, B1500005058, B1500005059, B1500005060, B1500005061, B1500005062, B1500005063, B1500005064, B1500005065, B1500005066, B1500005067, B1500005068, B1500005069, B1500005070, B1500005071, B1500005072, B1500005073, B1500005074, B1500005074, B1500005076, B1500005077, B1500005078, B1500005079, B1500005080, B1500005081, B1500005082, B1500005083, B1500005084, B1500005085, B1500005086, B1500005087, B1500005088, B1500005089, B1500005090, B1500005091, B1500005092, B1500005093, B1500005094, B1500005095, B1500005096, B1500005097, B1500005098, B1500005099 Y B1500005100, POR CONCEPTO DE DEUDA PENDIENTE PARA CUBRIR SERVICIO DE RECOLECCION DE BASURA DE LA OFICINA REGIONAL NORTE DE ESTE MINISTERIO, CORREPONDIENTE A LOS PERIODOS DESDE NOVIEMBRE 2019, 2020, 2021, 2022 HASTA JUNIO 2023.</t>
    </r>
  </si>
  <si>
    <r>
      <rPr>
        <b/>
        <sz val="8"/>
        <color indexed="8"/>
        <rFont val="Segoe UI"/>
        <family val="2"/>
      </rPr>
      <t>COLECTOR DE IMPUESTOS INTERNOS</t>
    </r>
    <r>
      <rPr>
        <sz val="8"/>
        <color indexed="8"/>
        <rFont val="Segoe UI"/>
        <family val="2"/>
      </rPr>
      <t>, PAGO DE RETENCIONES REALIZADAS A PROVEEDORES Y PERSONAS FISICAS, CORRESPONDIENTES AL MES DE FEBRERO 2011, DE LA CUENTA OPERATIVA DE RECURSOS DIRECTOS NO. 010-391647-4</t>
    </r>
  </si>
  <si>
    <r>
      <rPr>
        <b/>
        <sz val="8"/>
        <color indexed="8"/>
        <rFont val="Segoe UI"/>
        <family val="2"/>
      </rPr>
      <t>COLECTOR DE IMPUESTOS INTERNOS</t>
    </r>
    <r>
      <rPr>
        <sz val="8"/>
        <color indexed="8"/>
        <rFont val="Segoe UI"/>
        <family val="2"/>
      </rPr>
      <t>, PAGO DE RETENCIONES REALIZADAS A PROVEEDORES Y PERSONAS FISICAS, CORRESPONDIENTES AL MES DE MARZO 2011, DE LA CUENTA OPERATIVA DE RECURSOS DIRECTOS NO. 010-391647-4</t>
    </r>
  </si>
  <si>
    <r>
      <rPr>
        <b/>
        <sz val="8"/>
        <color indexed="8"/>
        <rFont val="Segoe UI"/>
        <family val="2"/>
      </rPr>
      <t>BANCO DE RESERVAS DE LA REP.DOM.,</t>
    </r>
    <r>
      <rPr>
        <sz val="8"/>
        <color indexed="8"/>
        <rFont val="Segoe UI"/>
        <family val="2"/>
      </rPr>
      <t xml:space="preserve"> TRANSFERENCIA RECIBIDA, CORRESPONDIENTE EL 20% POR DEVOLUCIÓN DEL BECARIOA FELIPE ELMY PEGUERO PEREZ. </t>
    </r>
  </si>
  <si>
    <r>
      <rPr>
        <b/>
        <sz val="8"/>
        <color indexed="8"/>
        <rFont val="Segoe UI"/>
        <family val="2"/>
      </rPr>
      <t>FRANKLIN GARCIA FERMIN,</t>
    </r>
    <r>
      <rPr>
        <sz val="8"/>
        <color indexed="8"/>
        <rFont val="Segoe UI"/>
        <family val="2"/>
      </rPr>
      <t xml:space="preserve"> PAGO REEMBOLSO POR CENA OFRECIDA POR EL DESPACHO A LA DELEGACION DE LA UNIVERSIDAD DE ALCALA, ESPAÑA PARA TRATAR TEMAS EDUCATIVOS., CORRESPONDIENTE AL DIA 04/07/2023, EN EL RESTAURANT FOODIVEST, S. R. L</t>
    </r>
  </si>
  <si>
    <r>
      <rPr>
        <b/>
        <sz val="8"/>
        <color indexed="8"/>
        <rFont val="Segoe UI"/>
        <family val="2"/>
      </rPr>
      <t>JOSE ANTONIO CANCE</t>
    </r>
    <r>
      <rPr>
        <sz val="8"/>
        <color indexed="8"/>
        <rFont val="Segoe UI"/>
        <family val="2"/>
      </rPr>
      <t>L, PAGO REEMBOLSO POR ALMUERZO OFRECIDO POR EL VICEMINISTERIO ADMINISTRATIVO Y FINANCIERO PARA LA REUNION MENSUAL DE GABINETE  MINISTERIAL DE ESTE MESCYT, CORRESPONDIENTE AL DIA 20/07/2023, EN EL RESTAURANTE CAPPUCCINO</t>
    </r>
  </si>
  <si>
    <r>
      <rPr>
        <b/>
        <sz val="8"/>
        <color indexed="8"/>
        <rFont val="Segoe UI"/>
        <family val="2"/>
      </rPr>
      <t>JOSE ANTONIO CANCEL</t>
    </r>
    <r>
      <rPr>
        <sz val="8"/>
        <color indexed="8"/>
        <rFont val="Segoe UI"/>
        <family val="2"/>
      </rPr>
      <t>, PAGO REEMBOLSO POR ALMUERZO DE INTEGRACIÓN OFRECIDO POR EL VICEMINISTERIO ADMINISTRATIVO Y FINANCIERO PARA LOS COLABORADORES, DEL DEPARTAMENTO DE CONTABILIDAD Y AUDICTORIA DE ESTE MINISTERIO, CORRESPONDIENTE AL DIA 19/07/2023, EN EL RESTAURANTE LUIS VELAZQUEZ</t>
    </r>
  </si>
  <si>
    <r>
      <rPr>
        <b/>
        <sz val="8"/>
        <color indexed="8"/>
        <rFont val="Segoe UI"/>
        <family val="2"/>
      </rPr>
      <t>NATIONAL STUDENT CLEARINGHOUSE</t>
    </r>
    <r>
      <rPr>
        <sz val="8"/>
        <color indexed="8"/>
        <rFont val="Segoe UI"/>
        <family val="2"/>
      </rPr>
      <t xml:space="preserve">, PAGO FACTURA NO. IN23050309, D/F 31/05/2023, POR SERVICIOS PRESTADOS EN EL PROCESO DE VERIFICACIÓN DE ESTUDIOS, REALIZADOS A LOS ESTUDIANTES EN LOS EE.UU. CORRESPONDIENTE AL MES DE MAYO DEL 2023.. </t>
    </r>
  </si>
  <si>
    <r>
      <rPr>
        <b/>
        <sz val="8"/>
        <color indexed="8"/>
        <rFont val="Segoe UI"/>
        <family val="2"/>
      </rPr>
      <t>COLECTOR DE IMPUESTOS INTERNOS</t>
    </r>
    <r>
      <rPr>
        <sz val="8"/>
        <color indexed="8"/>
        <rFont val="Segoe UI"/>
        <family val="2"/>
      </rPr>
      <t>, PAGO DE RETENCIONES REALIZADAS A PROVEEDORES Y PERSONAS FISICAS, CORRESPONDIENTES AL MES DE ABRIL 2011, DE LA CUENTA OPERATIVA DE RECURSOS DIRECTOS NO. 010-391647-4</t>
    </r>
  </si>
  <si>
    <r>
      <rPr>
        <b/>
        <sz val="8"/>
        <color indexed="8"/>
        <rFont val="Segoe UI"/>
        <family val="2"/>
      </rPr>
      <t>COLECTOR DE IMPUESTOS INTERNOS</t>
    </r>
    <r>
      <rPr>
        <sz val="8"/>
        <color indexed="8"/>
        <rFont val="Segoe UI"/>
        <family val="2"/>
      </rPr>
      <t>, PAGO DE RETENCIONES REALIZADAS A PROVEEDORES Y PERSONAS FISICAS, CORRESPONDIENTES AL MES DE MAYO 2011, DE LA CUENTA OPERATIVA DE RECURSOS DIRECTOS NO. 010-391647-4</t>
    </r>
  </si>
  <si>
    <r>
      <rPr>
        <b/>
        <sz val="8"/>
        <color indexed="8"/>
        <rFont val="Segoe UI"/>
        <family val="2"/>
      </rPr>
      <t>ERASMO GARCIA POLANCO</t>
    </r>
    <r>
      <rPr>
        <sz val="8"/>
        <color indexed="8"/>
        <rFont val="Segoe UI"/>
        <family val="2"/>
      </rPr>
      <t>, AYUDA ECONÓMICA POR ESTE MINISTERIO, PARA CUBRIR GASTOS FUNERARIOS POR EL FALLECIMIENTO DE LA SEÑORA AMANTINA POLANCO RODRIQUEZ (MADRE), OFICIO RRHH/0514/2023 D/F 28/07/2023</t>
    </r>
  </si>
  <si>
    <r>
      <rPr>
        <b/>
        <sz val="8"/>
        <color indexed="8"/>
        <rFont val="Segoe UI"/>
        <family val="2"/>
      </rPr>
      <t>BANCO DE RESERVAS DE LA REP. DOM,</t>
    </r>
    <r>
      <rPr>
        <sz val="8"/>
        <color indexed="8"/>
        <rFont val="Segoe UI"/>
        <family val="2"/>
      </rPr>
      <t xml:space="preserve"> COMISIÓN MANEJO DE CUENTA. </t>
    </r>
  </si>
  <si>
    <r>
      <rPr>
        <b/>
        <sz val="8"/>
        <color indexed="8"/>
        <rFont val="Segoe UI"/>
        <family val="2"/>
      </rPr>
      <t xml:space="preserve">BANCO DE RESERVAS DE LA REP. DOM, </t>
    </r>
    <r>
      <rPr>
        <sz val="8"/>
        <color indexed="8"/>
        <rFont val="Segoe UI"/>
        <family val="2"/>
      </rPr>
      <t>COMISIÓN SOBRE 0.15% SOBRE PAGOS EMITIDOS.</t>
    </r>
  </si>
  <si>
    <r>
      <rPr>
        <b/>
        <sz val="8"/>
        <color indexed="8"/>
        <rFont val="Segoe UI"/>
        <family val="2"/>
      </rPr>
      <t xml:space="preserve">BANCO DE RESERVAS DE LA REP. DOM, </t>
    </r>
    <r>
      <rPr>
        <sz val="8"/>
        <color indexed="8"/>
        <rFont val="Segoe UI"/>
        <family val="2"/>
      </rPr>
      <t>COMISIÓN SOBRE TRANSFERENCIAS AL EXTERIOR.</t>
    </r>
  </si>
  <si>
    <r>
      <rPr>
        <b/>
        <sz val="8"/>
        <color indexed="8"/>
        <rFont val="Segoe UI"/>
        <family val="2"/>
      </rPr>
      <t>BANCO DE RESERVAS DE LA REP.DOM.,</t>
    </r>
    <r>
      <rPr>
        <sz val="8"/>
        <color indexed="8"/>
        <rFont val="Segoe UI"/>
        <family val="2"/>
      </rPr>
      <t xml:space="preserve"> DEPOSITO RECIBIDO, CORRESPONDIENTE A LA 9NA. CUOTA, POR DEVOLUCIÓN DE LA BECARIA SUSAN PRICILIA GARCIA FIGUEROA. </t>
    </r>
  </si>
  <si>
    <r>
      <rPr>
        <b/>
        <sz val="8"/>
        <color indexed="8"/>
        <rFont val="Segoe UI"/>
        <family val="2"/>
      </rPr>
      <t>BANCO DE RESERVAS DE LA REP.DOM.,</t>
    </r>
    <r>
      <rPr>
        <sz val="8"/>
        <color indexed="8"/>
        <rFont val="Segoe UI"/>
        <family val="2"/>
      </rPr>
      <t xml:space="preserve"> DEPOSITO RECIBIDO, CORRESPONDIENTE A LA SEGUNDA CUOTA  POR CONCEPTO DE DEVOLUCIÓN DE FONDOS, PROYECTO FONDOCYT ENEMIGOS NATURALES.</t>
    </r>
  </si>
  <si>
    <r>
      <rPr>
        <b/>
        <sz val="8"/>
        <color indexed="8"/>
        <rFont val="Segoe UI"/>
        <family val="2"/>
      </rPr>
      <t>BANCO DE RESERVAS DE LA REP.DOM.,</t>
    </r>
    <r>
      <rPr>
        <sz val="8"/>
        <color indexed="8"/>
        <rFont val="Segoe UI"/>
        <family val="2"/>
      </rPr>
      <t xml:space="preserve"> REVERSION DE CHEQUE NO 25342. POR MAL ENDORSO DEL BENEFICIARIO. </t>
    </r>
  </si>
</sst>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D$&quot;#,##0_);\(&quot;RD$&quot;#,##0\)"/>
    <numFmt numFmtId="165" formatCode="&quot;RD$&quot;#,##0_);[Red]\(&quot;RD$&quot;#,##0\)"/>
    <numFmt numFmtId="166" formatCode="&quot;RD$&quot;#,##0.00_);\(&quot;RD$&quot;#,##0.00\)"/>
    <numFmt numFmtId="167" formatCode="&quot;RD$&quot;#,##0.00_);[Red]\(&quot;RD$&quot;#,##0.00\)"/>
    <numFmt numFmtId="168" formatCode="_(&quot;RD$&quot;* #,##0_);_(&quot;RD$&quot;* \(#,##0\);_(&quot;RD$&quot;* &quot;-&quot;_);_(@_)"/>
    <numFmt numFmtId="169" formatCode="_(&quot;RD$&quot;* #,##0.00_);_(&quot;RD$&quot;* \(#,##0.00\);_(&quot;RD$&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RD$&quot;#,##0;\-&quot;RD$&quot;#,##0"/>
    <numFmt numFmtId="179" formatCode="&quot;RD$&quot;#,##0;[Red]\-&quot;RD$&quot;#,##0"/>
    <numFmt numFmtId="180" formatCode="&quot;RD$&quot;#,##0.00;\-&quot;RD$&quot;#,##0.00"/>
    <numFmt numFmtId="181" formatCode="&quot;RD$&quot;#,##0.00;[Red]\-&quot;RD$&quot;#,##0.00"/>
    <numFmt numFmtId="182" formatCode="_-&quot;RD$&quot;* #,##0_-;\-&quot;RD$&quot;* #,##0_-;_-&quot;RD$&quot;* &quot;-&quot;_-;_-@_-"/>
    <numFmt numFmtId="183" formatCode="_-&quot;RD$&quot;* #,##0.00_-;\-&quot;RD$&quot;* #,##0.00_-;_-&quot;RD$&quot;* &quot;-&quot;??_-;_-@_-"/>
    <numFmt numFmtId="184" formatCode="#,##0.000"/>
    <numFmt numFmtId="185" formatCode="#,##0.0000"/>
    <numFmt numFmtId="186" formatCode="#,##0.0"/>
    <numFmt numFmtId="187" formatCode="0.000000"/>
    <numFmt numFmtId="188" formatCode="0.00000"/>
    <numFmt numFmtId="189" formatCode="0.0000"/>
    <numFmt numFmtId="190" formatCode="0.000"/>
    <numFmt numFmtId="191" formatCode="0.0%"/>
    <numFmt numFmtId="192" formatCode="0.000%"/>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quot;RD$&quot;#,##0"/>
    <numFmt numFmtId="198" formatCode="0.0"/>
    <numFmt numFmtId="199" formatCode="#,##0.00000000000"/>
    <numFmt numFmtId="200" formatCode="[$-409]dddd\,\ mmmm\ d\,\ yyyy"/>
    <numFmt numFmtId="201" formatCode="[$-1080A]dd/mm/yyyy"/>
    <numFmt numFmtId="202" formatCode="[$-1080A]#,##0.00;\-#,##0.00;0.00"/>
    <numFmt numFmtId="203" formatCode="dd/mm/yyyy;@"/>
  </numFmts>
  <fonts count="54">
    <font>
      <sz val="10"/>
      <name val="Arial"/>
      <family val="0"/>
    </font>
    <font>
      <b/>
      <sz val="10"/>
      <name val="Arial"/>
      <family val="2"/>
    </font>
    <font>
      <u val="single"/>
      <sz val="10"/>
      <color indexed="12"/>
      <name val="Arial"/>
      <family val="2"/>
    </font>
    <font>
      <u val="single"/>
      <sz val="10"/>
      <color indexed="36"/>
      <name val="Arial"/>
      <family val="2"/>
    </font>
    <font>
      <sz val="13"/>
      <name val="Arial"/>
      <family val="2"/>
    </font>
    <font>
      <sz val="12"/>
      <name val="Arial"/>
      <family val="2"/>
    </font>
    <font>
      <i/>
      <sz val="10"/>
      <name val="Arial"/>
      <family val="2"/>
    </font>
    <font>
      <b/>
      <i/>
      <sz val="10"/>
      <name val="Arial"/>
      <family val="2"/>
    </font>
    <font>
      <sz val="8"/>
      <color indexed="8"/>
      <name val="Segoe UI"/>
      <family val="2"/>
    </font>
    <font>
      <sz val="10"/>
      <name val="Segoe UI"/>
      <family val="2"/>
    </font>
    <font>
      <sz val="8"/>
      <name val="Segoe UI"/>
      <family val="2"/>
    </font>
    <font>
      <sz val="8"/>
      <color indexed="8"/>
      <name val="Times New Roman"/>
      <family val="1"/>
    </font>
    <font>
      <i/>
      <sz val="15"/>
      <name val="Arial"/>
      <family val="2"/>
    </font>
    <font>
      <i/>
      <sz val="16"/>
      <name val="Arial"/>
      <family val="2"/>
    </font>
    <font>
      <b/>
      <i/>
      <sz val="15"/>
      <name val="Arial"/>
      <family val="2"/>
    </font>
    <font>
      <b/>
      <i/>
      <sz val="16"/>
      <name val="Arial"/>
      <family val="2"/>
    </font>
    <font>
      <b/>
      <sz val="8"/>
      <color indexed="8"/>
      <name val="Segoe U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23"/>
      <name val="Calibri"/>
      <family val="2"/>
    </font>
    <font>
      <b/>
      <sz val="11"/>
      <color indexed="23"/>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23"/>
      <name val="Cambria"/>
      <family val="2"/>
    </font>
    <font>
      <b/>
      <sz val="13"/>
      <color indexed="23"/>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000000"/>
      <name val="Times New Roman"/>
      <family val="1"/>
    </font>
    <font>
      <sz val="8"/>
      <color theme="1"/>
      <name val="Segoe UI"/>
      <family val="2"/>
    </font>
    <font>
      <sz val="8"/>
      <color rgb="FF000000"/>
      <name val="Segoe U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color indexed="63"/>
      </top>
      <bottom style="thin"/>
    </border>
    <border>
      <left style="thin"/>
      <right>
        <color indexed="63"/>
      </right>
      <top>
        <color indexed="63"/>
      </top>
      <bottom style="thin"/>
    </border>
    <border>
      <left style="medium"/>
      <right>
        <color indexed="63"/>
      </right>
      <top>
        <color indexed="63"/>
      </top>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style="medium"/>
      <bottom style="medium"/>
    </border>
    <border>
      <left style="thin"/>
      <right style="thin"/>
      <top style="thin"/>
      <bottom style="thin"/>
    </border>
    <border>
      <left style="medium"/>
      <right style="medium"/>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4"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cellStyleXfs>
  <cellXfs count="68">
    <xf numFmtId="0" fontId="0" fillId="0" borderId="0" xfId="0" applyAlignment="1">
      <alignment/>
    </xf>
    <xf numFmtId="0" fontId="0" fillId="0" borderId="0" xfId="0" applyAlignment="1">
      <alignment vertical="center"/>
    </xf>
    <xf numFmtId="0" fontId="4" fillId="0" borderId="0" xfId="0" applyFont="1" applyAlignment="1">
      <alignment vertical="center"/>
    </xf>
    <xf numFmtId="0" fontId="4" fillId="33" borderId="0" xfId="0" applyFont="1" applyFill="1" applyAlignment="1">
      <alignment vertical="center"/>
    </xf>
    <xf numFmtId="0" fontId="1" fillId="0" borderId="0" xfId="0" applyFont="1" applyAlignment="1">
      <alignment vertical="center"/>
    </xf>
    <xf numFmtId="0" fontId="0" fillId="0" borderId="0" xfId="0" applyBorder="1" applyAlignment="1">
      <alignment vertical="center"/>
    </xf>
    <xf numFmtId="0" fontId="0" fillId="33" borderId="0" xfId="0" applyFill="1" applyAlignment="1">
      <alignment vertical="center"/>
    </xf>
    <xf numFmtId="0" fontId="1" fillId="33" borderId="0" xfId="0" applyFont="1" applyFill="1" applyAlignment="1">
      <alignment horizontal="center" vertical="center"/>
    </xf>
    <xf numFmtId="0" fontId="0" fillId="33" borderId="0" xfId="0" applyFill="1" applyBorder="1" applyAlignment="1">
      <alignment vertical="center"/>
    </xf>
    <xf numFmtId="0" fontId="1" fillId="33" borderId="0" xfId="0" applyFont="1" applyFill="1" applyAlignment="1">
      <alignment horizontal="right" vertical="center"/>
    </xf>
    <xf numFmtId="0" fontId="0" fillId="0" borderId="0" xfId="0" applyAlignment="1">
      <alignment horizontal="right" vertical="center"/>
    </xf>
    <xf numFmtId="0" fontId="5" fillId="0" borderId="0"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6" fillId="0" borderId="0" xfId="0" applyFont="1" applyAlignment="1">
      <alignment horizontal="right" vertical="center"/>
    </xf>
    <xf numFmtId="43" fontId="51" fillId="33" borderId="0" xfId="51" applyFont="1" applyFill="1" applyBorder="1" applyAlignment="1">
      <alignment vertical="center" wrapText="1"/>
    </xf>
    <xf numFmtId="202" fontId="8" fillId="0" borderId="0" xfId="0" applyNumberFormat="1" applyFont="1" applyBorder="1" applyAlignment="1">
      <alignment horizontal="right" vertical="center" wrapText="1" readingOrder="1"/>
    </xf>
    <xf numFmtId="43" fontId="9" fillId="0" borderId="10" xfId="49" applyNumberFormat="1" applyFont="1" applyBorder="1" applyAlignment="1">
      <alignment vertical="center" wrapText="1"/>
    </xf>
    <xf numFmtId="0" fontId="0" fillId="33" borderId="0" xfId="0" applyFont="1" applyFill="1" applyAlignment="1">
      <alignment vertical="center"/>
    </xf>
    <xf numFmtId="0" fontId="0" fillId="33" borderId="0" xfId="0" applyFont="1" applyFill="1" applyAlignment="1">
      <alignment horizontal="right" vertical="center"/>
    </xf>
    <xf numFmtId="0" fontId="1" fillId="33" borderId="0" xfId="0" applyFont="1" applyFill="1" applyAlignment="1">
      <alignment vertical="center"/>
    </xf>
    <xf numFmtId="0" fontId="1" fillId="34" borderId="11" xfId="0" applyFont="1" applyFill="1" applyBorder="1" applyAlignment="1">
      <alignment horizontal="center" vertical="center" wrapText="1"/>
    </xf>
    <xf numFmtId="4" fontId="1" fillId="34" borderId="10" xfId="0" applyNumberFormat="1" applyFont="1" applyFill="1" applyBorder="1" applyAlignment="1">
      <alignment horizontal="right" vertical="center" wrapText="1"/>
    </xf>
    <xf numFmtId="0" fontId="1" fillId="33" borderId="12" xfId="0" applyFont="1" applyFill="1" applyBorder="1" applyAlignment="1">
      <alignment horizontal="center" vertical="center" wrapText="1"/>
    </xf>
    <xf numFmtId="0" fontId="0" fillId="33" borderId="0" xfId="0" applyFont="1" applyFill="1" applyAlignment="1">
      <alignment horizontal="center" vertical="center"/>
    </xf>
    <xf numFmtId="0" fontId="1" fillId="33" borderId="13" xfId="0" applyFont="1" applyFill="1" applyBorder="1" applyAlignment="1">
      <alignment horizontal="center" vertical="center"/>
    </xf>
    <xf numFmtId="4" fontId="1" fillId="33" borderId="14" xfId="0" applyNumberFormat="1" applyFont="1" applyFill="1" applyBorder="1" applyAlignment="1">
      <alignment horizontal="right" vertical="center"/>
    </xf>
    <xf numFmtId="4" fontId="1" fillId="33" borderId="15" xfId="0" applyNumberFormat="1" applyFont="1" applyFill="1" applyBorder="1" applyAlignment="1">
      <alignment horizontal="left" vertical="center"/>
    </xf>
    <xf numFmtId="4" fontId="1" fillId="33" borderId="16" xfId="0" applyNumberFormat="1" applyFont="1" applyFill="1" applyBorder="1" applyAlignment="1">
      <alignment horizontal="right" vertical="center"/>
    </xf>
    <xf numFmtId="0" fontId="1" fillId="33" borderId="0" xfId="0" applyFont="1" applyFill="1" applyBorder="1" applyAlignment="1">
      <alignment horizontal="center" vertical="center"/>
    </xf>
    <xf numFmtId="4" fontId="1" fillId="33" borderId="0" xfId="0" applyNumberFormat="1" applyFont="1" applyFill="1" applyBorder="1" applyAlignment="1">
      <alignment horizontal="right" vertical="center"/>
    </xf>
    <xf numFmtId="4" fontId="1" fillId="33" borderId="0" xfId="0" applyNumberFormat="1" applyFont="1" applyFill="1" applyBorder="1" applyAlignment="1">
      <alignment horizontal="left" vertical="center"/>
    </xf>
    <xf numFmtId="43" fontId="0" fillId="33" borderId="17" xfId="0" applyNumberFormat="1" applyFill="1" applyBorder="1" applyAlignment="1">
      <alignment horizontal="right" vertical="center"/>
    </xf>
    <xf numFmtId="0" fontId="8" fillId="33" borderId="17" xfId="0" applyFont="1" applyFill="1" applyBorder="1" applyAlignment="1">
      <alignment horizontal="justify" vertical="center" wrapText="1" readingOrder="1"/>
    </xf>
    <xf numFmtId="0" fontId="8" fillId="33" borderId="17" xfId="0" applyFont="1" applyFill="1" applyBorder="1" applyAlignment="1">
      <alignment horizontal="center" vertical="center" wrapText="1" readingOrder="1"/>
    </xf>
    <xf numFmtId="14" fontId="52" fillId="0" borderId="17" xfId="0" applyNumberFormat="1" applyFont="1" applyBorder="1" applyAlignment="1">
      <alignment horizontal="center" vertical="center"/>
    </xf>
    <xf numFmtId="14" fontId="52" fillId="0" borderId="18" xfId="0" applyNumberFormat="1" applyFont="1" applyBorder="1" applyAlignment="1">
      <alignment horizontal="center" vertical="center"/>
    </xf>
    <xf numFmtId="0" fontId="10" fillId="0" borderId="18" xfId="0" applyFont="1" applyBorder="1" applyAlignment="1">
      <alignment horizontal="center" vertical="center" wrapText="1"/>
    </xf>
    <xf numFmtId="0" fontId="1" fillId="33" borderId="18" xfId="0" applyFont="1" applyFill="1" applyBorder="1" applyAlignment="1">
      <alignment horizontal="center" vertical="center"/>
    </xf>
    <xf numFmtId="0" fontId="13" fillId="0" borderId="0" xfId="0" applyFont="1" applyAlignment="1">
      <alignment vertical="center"/>
    </xf>
    <xf numFmtId="0" fontId="1" fillId="34" borderId="19" xfId="0" applyFont="1" applyFill="1" applyBorder="1" applyAlignment="1">
      <alignment horizontal="center" vertical="center" wrapText="1"/>
    </xf>
    <xf numFmtId="0" fontId="1" fillId="34" borderId="20" xfId="0" applyFont="1" applyFill="1" applyBorder="1" applyAlignment="1">
      <alignment horizontal="center" vertical="center" wrapText="1"/>
    </xf>
    <xf numFmtId="0" fontId="1" fillId="34" borderId="21" xfId="0" applyFont="1" applyFill="1" applyBorder="1" applyAlignment="1">
      <alignment horizontal="center" vertical="center" wrapText="1"/>
    </xf>
    <xf numFmtId="0" fontId="11" fillId="33" borderId="17" xfId="0" applyFont="1" applyFill="1" applyBorder="1" applyAlignment="1">
      <alignment horizontal="center" vertical="center" wrapText="1"/>
    </xf>
    <xf numFmtId="14" fontId="0" fillId="0" borderId="17" xfId="0" applyNumberFormat="1" applyBorder="1" applyAlignment="1">
      <alignment horizontal="center" vertical="center"/>
    </xf>
    <xf numFmtId="0" fontId="8" fillId="33" borderId="17" xfId="0" applyFont="1" applyFill="1" applyBorder="1" applyAlignment="1">
      <alignment horizontal="center" vertical="center" wrapText="1"/>
    </xf>
    <xf numFmtId="0" fontId="10" fillId="33" borderId="17" xfId="0" applyFont="1" applyFill="1" applyBorder="1" applyAlignment="1">
      <alignment horizontal="center" vertical="center" wrapText="1"/>
    </xf>
    <xf numFmtId="0" fontId="8" fillId="33" borderId="17" xfId="0" applyFont="1" applyFill="1" applyBorder="1" applyAlignment="1">
      <alignment horizontal="justify" vertical="justify" wrapText="1"/>
    </xf>
    <xf numFmtId="0" fontId="8" fillId="33" borderId="17" xfId="0" applyFont="1" applyFill="1" applyBorder="1" applyAlignment="1">
      <alignment horizontal="justify" vertical="center" wrapText="1"/>
    </xf>
    <xf numFmtId="0" fontId="8" fillId="33" borderId="17" xfId="0" applyFont="1" applyFill="1" applyBorder="1" applyAlignment="1" applyProtection="1">
      <alignment horizontal="justify" vertical="justify" wrapText="1" readingOrder="1"/>
      <protection locked="0"/>
    </xf>
    <xf numFmtId="0" fontId="53" fillId="33" borderId="17" xfId="0" applyFont="1" applyFill="1" applyBorder="1" applyAlignment="1" applyProtection="1">
      <alignment horizontal="justify" vertical="center" wrapText="1" readingOrder="1"/>
      <protection locked="0"/>
    </xf>
    <xf numFmtId="0" fontId="0" fillId="33" borderId="17" xfId="0" applyFill="1" applyBorder="1" applyAlignment="1">
      <alignment/>
    </xf>
    <xf numFmtId="0" fontId="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0" fontId="1" fillId="33" borderId="0" xfId="0" applyFont="1" applyFill="1" applyAlignment="1">
      <alignment horizontal="center" vertical="center"/>
    </xf>
    <xf numFmtId="0" fontId="1" fillId="34" borderId="22" xfId="0" applyFont="1" applyFill="1" applyBorder="1" applyAlignment="1">
      <alignment horizontal="center" vertical="center" wrapText="1"/>
    </xf>
    <xf numFmtId="0" fontId="1" fillId="34" borderId="23" xfId="0" applyFont="1" applyFill="1" applyBorder="1" applyAlignment="1">
      <alignment horizontal="center" vertical="center" wrapText="1"/>
    </xf>
    <xf numFmtId="0" fontId="1" fillId="34" borderId="24" xfId="0" applyFont="1" applyFill="1" applyBorder="1" applyAlignment="1">
      <alignment horizontal="center" vertical="center" wrapText="1"/>
    </xf>
    <xf numFmtId="0" fontId="1" fillId="34" borderId="25" xfId="0" applyFont="1" applyFill="1" applyBorder="1" applyAlignment="1">
      <alignment horizontal="center" vertical="center"/>
    </xf>
    <xf numFmtId="0" fontId="1" fillId="34" borderId="26" xfId="0" applyFont="1" applyFill="1" applyBorder="1" applyAlignment="1">
      <alignment horizontal="center" vertical="center"/>
    </xf>
    <xf numFmtId="0" fontId="1" fillId="34" borderId="27" xfId="0" applyFont="1" applyFill="1" applyBorder="1" applyAlignment="1">
      <alignment horizontal="center" vertical="center"/>
    </xf>
    <xf numFmtId="0" fontId="1" fillId="34" borderId="12" xfId="0" applyFont="1" applyFill="1" applyBorder="1" applyAlignment="1">
      <alignment horizontal="center" vertical="center" wrapText="1"/>
    </xf>
    <xf numFmtId="0" fontId="1" fillId="34" borderId="28" xfId="0" applyFont="1" applyFill="1" applyBorder="1" applyAlignment="1">
      <alignment horizontal="center"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rmal 2" xfId="56"/>
    <cellStyle name="Notas" xfId="57"/>
    <cellStyle name="Percent" xfId="58"/>
    <cellStyle name="Porcentual 2"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1.jpg@01D328B4.B2056A4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0</xdr:rowOff>
    </xdr:from>
    <xdr:to>
      <xdr:col>6</xdr:col>
      <xdr:colOff>381000</xdr:colOff>
      <xdr:row>7</xdr:row>
      <xdr:rowOff>123825</xdr:rowOff>
    </xdr:to>
    <xdr:pic>
      <xdr:nvPicPr>
        <xdr:cNvPr id="1" name="Picture 1" descr="1498218028734_logo.jpg"/>
        <xdr:cNvPicPr preferRelativeResize="1">
          <a:picLocks noChangeAspect="1"/>
        </xdr:cNvPicPr>
      </xdr:nvPicPr>
      <xdr:blipFill>
        <a:blip r:link="rId1"/>
        <a:stretch>
          <a:fillRect/>
        </a:stretch>
      </xdr:blipFill>
      <xdr:spPr>
        <a:xfrm>
          <a:off x="2600325" y="352425"/>
          <a:ext cx="7400925" cy="1057275"/>
        </a:xfrm>
        <a:prstGeom prst="rect">
          <a:avLst/>
        </a:prstGeom>
        <a:noFill/>
        <a:ln w="9525" cmpd="sng">
          <a:noFill/>
        </a:ln>
      </xdr:spPr>
    </xdr:pic>
    <xdr:clientData/>
  </xdr:twoCellAnchor>
  <xdr:twoCellAnchor>
    <xdr:from>
      <xdr:col>3</xdr:col>
      <xdr:colOff>9525</xdr:colOff>
      <xdr:row>2</xdr:row>
      <xdr:rowOff>0</xdr:rowOff>
    </xdr:from>
    <xdr:to>
      <xdr:col>6</xdr:col>
      <xdr:colOff>314325</xdr:colOff>
      <xdr:row>6</xdr:row>
      <xdr:rowOff>133350</xdr:rowOff>
    </xdr:to>
    <xdr:pic>
      <xdr:nvPicPr>
        <xdr:cNvPr id="2" name="Picture 1" descr="1498218028734_logo.jpg"/>
        <xdr:cNvPicPr preferRelativeResize="1">
          <a:picLocks noChangeAspect="1"/>
        </xdr:cNvPicPr>
      </xdr:nvPicPr>
      <xdr:blipFill>
        <a:blip r:link="rId1"/>
        <a:stretch>
          <a:fillRect/>
        </a:stretch>
      </xdr:blipFill>
      <xdr:spPr>
        <a:xfrm>
          <a:off x="2609850" y="352425"/>
          <a:ext cx="7324725"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río">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6" tint="0.7999799847602844"/>
  </sheetPr>
  <dimension ref="A1:CN74"/>
  <sheetViews>
    <sheetView tabSelected="1" zoomScale="82" zoomScaleNormal="82" zoomScalePageLayoutView="0" workbookViewId="0" topLeftCell="A1">
      <selection activeCell="J13" sqref="J13"/>
    </sheetView>
  </sheetViews>
  <sheetFormatPr defaultColWidth="9.140625" defaultRowHeight="12.75"/>
  <cols>
    <col min="1" max="1" width="4.421875" style="6" customWidth="1"/>
    <col min="2" max="2" width="10.00390625" style="1" customWidth="1"/>
    <col min="3" max="3" width="24.57421875" style="1" customWidth="1"/>
    <col min="4" max="4" width="28.8515625" style="1" customWidth="1"/>
    <col min="5" max="5" width="57.28125" style="1" customWidth="1"/>
    <col min="6" max="6" width="19.140625" style="10" bestFit="1" customWidth="1"/>
    <col min="7" max="7" width="21.7109375" style="10" customWidth="1"/>
    <col min="8" max="8" width="22.7109375" style="10" customWidth="1"/>
    <col min="9" max="9" width="11.421875" style="6" customWidth="1"/>
    <col min="10" max="11" width="19.140625" style="6" bestFit="1" customWidth="1"/>
    <col min="12" max="12" width="11.421875" style="6" customWidth="1"/>
    <col min="13" max="16384" width="9.140625" style="1" customWidth="1"/>
  </cols>
  <sheetData>
    <row r="1" spans="1:8" s="6" customFormat="1" ht="15" customHeight="1">
      <c r="A1" s="18"/>
      <c r="B1" s="18"/>
      <c r="C1" s="18"/>
      <c r="D1" s="18"/>
      <c r="E1" s="18"/>
      <c r="F1" s="19"/>
      <c r="G1" s="19"/>
      <c r="H1" s="19"/>
    </row>
    <row r="2" spans="1:8" s="6" customFormat="1" ht="12.75">
      <c r="A2" s="18"/>
      <c r="B2" s="18"/>
      <c r="C2" s="18"/>
      <c r="D2" s="18"/>
      <c r="E2" s="18"/>
      <c r="F2" s="19"/>
      <c r="G2" s="19"/>
      <c r="H2" s="19"/>
    </row>
    <row r="3" spans="1:8" s="6" customFormat="1" ht="12.75">
      <c r="A3" s="18"/>
      <c r="B3" s="18"/>
      <c r="C3" s="18"/>
      <c r="D3" s="20"/>
      <c r="E3" s="20"/>
      <c r="F3" s="19"/>
      <c r="G3" s="19"/>
      <c r="H3" s="19"/>
    </row>
    <row r="4" spans="1:8" s="6" customFormat="1" ht="12.75">
      <c r="A4" s="18"/>
      <c r="B4" s="18"/>
      <c r="C4" s="18"/>
      <c r="D4" s="18"/>
      <c r="E4" s="18"/>
      <c r="F4" s="19"/>
      <c r="G4" s="19"/>
      <c r="H4" s="19"/>
    </row>
    <row r="5" spans="1:8" s="6" customFormat="1" ht="22.5" customHeight="1">
      <c r="A5" s="18"/>
      <c r="B5" s="18"/>
      <c r="C5" s="18"/>
      <c r="D5" s="18"/>
      <c r="E5" s="18"/>
      <c r="F5" s="19"/>
      <c r="G5" s="19"/>
      <c r="H5" s="19"/>
    </row>
    <row r="6" spans="1:8" s="6" customFormat="1" ht="12.75">
      <c r="A6" s="18"/>
      <c r="B6" s="59"/>
      <c r="C6" s="59"/>
      <c r="D6" s="59"/>
      <c r="E6" s="59"/>
      <c r="F6" s="59"/>
      <c r="G6" s="59"/>
      <c r="H6" s="59"/>
    </row>
    <row r="7" spans="1:8" s="6" customFormat="1" ht="12.75">
      <c r="A7" s="18"/>
      <c r="B7" s="7"/>
      <c r="C7" s="7"/>
      <c r="D7" s="7"/>
      <c r="E7" s="7"/>
      <c r="F7" s="9"/>
      <c r="G7" s="9"/>
      <c r="H7" s="9"/>
    </row>
    <row r="8" spans="1:8" s="6" customFormat="1" ht="12.75">
      <c r="A8" s="18"/>
      <c r="B8" s="7"/>
      <c r="C8" s="7"/>
      <c r="D8" s="7"/>
      <c r="E8" s="7"/>
      <c r="F8" s="9"/>
      <c r="G8" s="9"/>
      <c r="H8" s="9"/>
    </row>
    <row r="9" spans="1:8" s="6" customFormat="1" ht="12.75">
      <c r="A9" s="18"/>
      <c r="B9" s="59"/>
      <c r="C9" s="59"/>
      <c r="D9" s="59"/>
      <c r="E9" s="59"/>
      <c r="F9" s="59"/>
      <c r="G9" s="59"/>
      <c r="H9" s="59"/>
    </row>
    <row r="10" spans="1:8" s="6" customFormat="1" ht="12.75">
      <c r="A10" s="18"/>
      <c r="B10" s="7"/>
      <c r="C10" s="7"/>
      <c r="D10" s="7"/>
      <c r="E10" s="7"/>
      <c r="F10" s="9"/>
      <c r="G10" s="9"/>
      <c r="H10" s="9"/>
    </row>
    <row r="11" spans="1:8" s="6" customFormat="1" ht="12.75">
      <c r="A11" s="18"/>
      <c r="B11" s="59" t="s">
        <v>3</v>
      </c>
      <c r="C11" s="59"/>
      <c r="D11" s="59"/>
      <c r="E11" s="59"/>
      <c r="F11" s="59"/>
      <c r="G11" s="59"/>
      <c r="H11" s="59"/>
    </row>
    <row r="12" spans="1:8" s="6" customFormat="1" ht="12.75">
      <c r="A12" s="18"/>
      <c r="B12" s="7"/>
      <c r="C12" s="7"/>
      <c r="D12" s="7"/>
      <c r="E12" s="7" t="s">
        <v>10</v>
      </c>
      <c r="F12" s="9"/>
      <c r="G12" s="9"/>
      <c r="H12" s="9"/>
    </row>
    <row r="13" spans="1:8" s="6" customFormat="1" ht="12.75">
      <c r="A13" s="18"/>
      <c r="B13" s="59" t="s">
        <v>25</v>
      </c>
      <c r="C13" s="59"/>
      <c r="D13" s="59"/>
      <c r="E13" s="59"/>
      <c r="F13" s="59"/>
      <c r="G13" s="59"/>
      <c r="H13" s="59"/>
    </row>
    <row r="14" spans="1:8" s="6" customFormat="1" ht="19.5" customHeight="1" thickBot="1">
      <c r="A14" s="18"/>
      <c r="B14" s="18"/>
      <c r="C14" s="18"/>
      <c r="D14" s="18"/>
      <c r="E14" s="18"/>
      <c r="F14" s="19"/>
      <c r="G14" s="19"/>
      <c r="H14" s="19"/>
    </row>
    <row r="15" spans="1:12" s="2" customFormat="1" ht="36.75" customHeight="1">
      <c r="A15" s="18"/>
      <c r="B15" s="60"/>
      <c r="C15" s="63" t="s">
        <v>4</v>
      </c>
      <c r="D15" s="64"/>
      <c r="E15" s="64"/>
      <c r="F15" s="64" t="s">
        <v>12</v>
      </c>
      <c r="G15" s="64"/>
      <c r="H15" s="65"/>
      <c r="I15" s="3"/>
      <c r="J15" s="3"/>
      <c r="K15" s="3"/>
      <c r="L15" s="3"/>
    </row>
    <row r="16" spans="1:12" s="2" customFormat="1" ht="37.5" customHeight="1">
      <c r="A16" s="18"/>
      <c r="B16" s="61"/>
      <c r="C16" s="66" t="s">
        <v>11</v>
      </c>
      <c r="D16" s="67"/>
      <c r="E16" s="21"/>
      <c r="F16" s="67" t="s">
        <v>8</v>
      </c>
      <c r="G16" s="67"/>
      <c r="H16" s="22">
        <v>3317355.48</v>
      </c>
      <c r="I16" s="3"/>
      <c r="J16" s="3"/>
      <c r="K16" s="3"/>
      <c r="L16" s="3"/>
    </row>
    <row r="17" spans="1:12" s="2" customFormat="1" ht="45.75" customHeight="1" thickBot="1">
      <c r="A17" s="18"/>
      <c r="B17" s="62"/>
      <c r="C17" s="40" t="s">
        <v>5</v>
      </c>
      <c r="D17" s="41" t="s">
        <v>6</v>
      </c>
      <c r="E17" s="41" t="s">
        <v>7</v>
      </c>
      <c r="F17" s="41" t="s">
        <v>0</v>
      </c>
      <c r="G17" s="41" t="s">
        <v>1</v>
      </c>
      <c r="H17" s="42" t="s">
        <v>2</v>
      </c>
      <c r="I17" s="3"/>
      <c r="J17" s="3"/>
      <c r="K17" s="3"/>
      <c r="L17" s="3"/>
    </row>
    <row r="18" spans="1:9" s="3" customFormat="1" ht="42">
      <c r="A18" s="18"/>
      <c r="B18" s="23"/>
      <c r="C18" s="44">
        <v>45053</v>
      </c>
      <c r="D18" s="34" t="s">
        <v>35</v>
      </c>
      <c r="E18" s="47" t="s">
        <v>66</v>
      </c>
      <c r="F18" s="51"/>
      <c r="G18" s="32">
        <v>14340.06</v>
      </c>
      <c r="H18" s="17">
        <f>H16+F18-G18</f>
        <v>3303015.42</v>
      </c>
      <c r="I18" s="15"/>
    </row>
    <row r="19" spans="1:9" s="3" customFormat="1" ht="36.75" customHeight="1">
      <c r="A19" s="18"/>
      <c r="B19" s="23"/>
      <c r="C19" s="44">
        <v>45053</v>
      </c>
      <c r="D19" s="34" t="s">
        <v>36</v>
      </c>
      <c r="E19" s="47" t="s">
        <v>67</v>
      </c>
      <c r="F19" s="51"/>
      <c r="G19" s="32">
        <v>4000</v>
      </c>
      <c r="H19" s="17">
        <f>H18+F19-G19</f>
        <v>3299015.42</v>
      </c>
      <c r="I19" s="15"/>
    </row>
    <row r="20" spans="1:9" s="3" customFormat="1" ht="30.75" customHeight="1">
      <c r="A20" s="18"/>
      <c r="B20" s="23"/>
      <c r="C20" s="44">
        <v>45023</v>
      </c>
      <c r="D20" s="34" t="s">
        <v>37</v>
      </c>
      <c r="E20" s="47" t="s">
        <v>68</v>
      </c>
      <c r="F20" s="51"/>
      <c r="G20" s="32">
        <v>20000</v>
      </c>
      <c r="H20" s="17">
        <f aca="true" t="shared" si="0" ref="H20:H56">H19+F20-G20</f>
        <v>3279015.42</v>
      </c>
      <c r="I20" s="15"/>
    </row>
    <row r="21" spans="1:9" s="3" customFormat="1" ht="42">
      <c r="A21" s="18"/>
      <c r="B21" s="23"/>
      <c r="C21" s="44">
        <v>45023</v>
      </c>
      <c r="D21" s="34" t="s">
        <v>38</v>
      </c>
      <c r="E21" s="48" t="s">
        <v>69</v>
      </c>
      <c r="F21" s="51"/>
      <c r="G21" s="32">
        <v>20000</v>
      </c>
      <c r="H21" s="17">
        <f t="shared" si="0"/>
        <v>3259015.42</v>
      </c>
      <c r="I21" s="15"/>
    </row>
    <row r="22" spans="1:9" s="3" customFormat="1" ht="52.5">
      <c r="A22" s="18"/>
      <c r="B22" s="23"/>
      <c r="C22" s="44">
        <v>45053</v>
      </c>
      <c r="D22" s="45" t="s">
        <v>39</v>
      </c>
      <c r="E22" s="47" t="s">
        <v>70</v>
      </c>
      <c r="F22" s="32"/>
      <c r="G22" s="32">
        <v>8074</v>
      </c>
      <c r="H22" s="17">
        <f t="shared" si="0"/>
        <v>3250941.42</v>
      </c>
      <c r="I22" s="15"/>
    </row>
    <row r="23" spans="1:9" s="3" customFormat="1" ht="31.5">
      <c r="A23" s="18"/>
      <c r="B23" s="23"/>
      <c r="C23" s="44">
        <v>45206</v>
      </c>
      <c r="D23" s="34" t="s">
        <v>40</v>
      </c>
      <c r="E23" s="33" t="s">
        <v>102</v>
      </c>
      <c r="F23" s="32">
        <v>54000</v>
      </c>
      <c r="G23" s="32"/>
      <c r="H23" s="17">
        <f t="shared" si="0"/>
        <v>3304941.42</v>
      </c>
      <c r="I23" s="15"/>
    </row>
    <row r="24" spans="1:9" s="3" customFormat="1" ht="42">
      <c r="A24" s="18"/>
      <c r="B24" s="23"/>
      <c r="C24" s="44">
        <v>45206</v>
      </c>
      <c r="D24" s="34" t="s">
        <v>40</v>
      </c>
      <c r="E24" s="33" t="s">
        <v>71</v>
      </c>
      <c r="F24" s="32">
        <v>200000</v>
      </c>
      <c r="G24" s="32"/>
      <c r="H24" s="17">
        <f t="shared" si="0"/>
        <v>3504941.42</v>
      </c>
      <c r="I24" s="15"/>
    </row>
    <row r="25" spans="1:9" s="3" customFormat="1" ht="52.5">
      <c r="A25" s="18"/>
      <c r="B25" s="23"/>
      <c r="C25" s="44">
        <v>45206</v>
      </c>
      <c r="D25" s="45" t="s">
        <v>41</v>
      </c>
      <c r="E25" s="47" t="s">
        <v>72</v>
      </c>
      <c r="F25" s="32"/>
      <c r="G25" s="32">
        <v>30000</v>
      </c>
      <c r="H25" s="17">
        <f t="shared" si="0"/>
        <v>3474941.42</v>
      </c>
      <c r="I25" s="15"/>
    </row>
    <row r="26" spans="1:9" s="3" customFormat="1" ht="31.5">
      <c r="A26" s="18"/>
      <c r="B26" s="23"/>
      <c r="C26" s="44">
        <v>45237</v>
      </c>
      <c r="D26" s="34" t="s">
        <v>42</v>
      </c>
      <c r="E26" s="47" t="s">
        <v>73</v>
      </c>
      <c r="F26" s="32"/>
      <c r="G26" s="32">
        <v>85571</v>
      </c>
      <c r="H26" s="17">
        <f t="shared" si="0"/>
        <v>3389370.42</v>
      </c>
      <c r="I26" s="15"/>
    </row>
    <row r="27" spans="1:9" s="3" customFormat="1" ht="44.25" customHeight="1">
      <c r="A27" s="18"/>
      <c r="B27" s="23"/>
      <c r="C27" s="44">
        <v>45267</v>
      </c>
      <c r="D27" s="34" t="s">
        <v>40</v>
      </c>
      <c r="E27" s="33" t="s">
        <v>74</v>
      </c>
      <c r="F27" s="32">
        <v>375000</v>
      </c>
      <c r="G27" s="32"/>
      <c r="H27" s="17">
        <f t="shared" si="0"/>
        <v>3764370.42</v>
      </c>
      <c r="I27" s="15"/>
    </row>
    <row r="28" spans="1:9" s="3" customFormat="1" ht="42">
      <c r="A28" s="18"/>
      <c r="B28" s="23"/>
      <c r="C28" s="44">
        <v>45267</v>
      </c>
      <c r="D28" s="34" t="s">
        <v>43</v>
      </c>
      <c r="E28" s="47" t="s">
        <v>75</v>
      </c>
      <c r="F28" s="32"/>
      <c r="G28" s="32">
        <v>4776</v>
      </c>
      <c r="H28" s="17">
        <f t="shared" si="0"/>
        <v>3759594.42</v>
      </c>
      <c r="I28" s="15"/>
    </row>
    <row r="29" spans="1:9" s="3" customFormat="1" ht="52.5" customHeight="1">
      <c r="A29" s="18"/>
      <c r="B29" s="23"/>
      <c r="C29" s="44">
        <v>45267</v>
      </c>
      <c r="D29" s="45" t="s">
        <v>44</v>
      </c>
      <c r="E29" s="47" t="s">
        <v>76</v>
      </c>
      <c r="F29" s="32"/>
      <c r="G29" s="32">
        <v>23750</v>
      </c>
      <c r="H29" s="17">
        <f t="shared" si="0"/>
        <v>3735844.42</v>
      </c>
      <c r="I29" s="15"/>
    </row>
    <row r="30" spans="1:9" s="3" customFormat="1" ht="33" customHeight="1">
      <c r="A30" s="18"/>
      <c r="B30" s="23"/>
      <c r="C30" s="44" t="s">
        <v>26</v>
      </c>
      <c r="D30" s="34" t="s">
        <v>45</v>
      </c>
      <c r="E30" s="47" t="s">
        <v>77</v>
      </c>
      <c r="F30" s="32"/>
      <c r="G30" s="32">
        <v>20000</v>
      </c>
      <c r="H30" s="17">
        <f t="shared" si="0"/>
        <v>3715844.42</v>
      </c>
      <c r="I30" s="15"/>
    </row>
    <row r="31" spans="1:9" s="3" customFormat="1" ht="59.25" customHeight="1">
      <c r="A31" s="18"/>
      <c r="B31" s="23"/>
      <c r="C31" s="44" t="s">
        <v>26</v>
      </c>
      <c r="D31" s="34" t="s">
        <v>46</v>
      </c>
      <c r="E31" s="47" t="s">
        <v>78</v>
      </c>
      <c r="F31" s="32"/>
      <c r="G31" s="32">
        <v>22500</v>
      </c>
      <c r="H31" s="17">
        <f t="shared" si="0"/>
        <v>3693344.42</v>
      </c>
      <c r="I31" s="15"/>
    </row>
    <row r="32" spans="1:9" s="3" customFormat="1" ht="62.25" customHeight="1">
      <c r="A32" s="18"/>
      <c r="B32" s="23"/>
      <c r="C32" s="44" t="s">
        <v>26</v>
      </c>
      <c r="D32" s="34" t="s">
        <v>47</v>
      </c>
      <c r="E32" s="47" t="s">
        <v>79</v>
      </c>
      <c r="F32" s="32"/>
      <c r="G32" s="32">
        <v>10000</v>
      </c>
      <c r="H32" s="17">
        <f t="shared" si="0"/>
        <v>3683344.42</v>
      </c>
      <c r="I32" s="15"/>
    </row>
    <row r="33" spans="1:9" s="3" customFormat="1" ht="42.75" customHeight="1">
      <c r="A33" s="18"/>
      <c r="B33" s="23"/>
      <c r="C33" s="44" t="s">
        <v>26</v>
      </c>
      <c r="D33" s="45" t="s">
        <v>48</v>
      </c>
      <c r="E33" s="47" t="s">
        <v>80</v>
      </c>
      <c r="F33" s="32"/>
      <c r="G33" s="32">
        <v>5192</v>
      </c>
      <c r="H33" s="17">
        <f t="shared" si="0"/>
        <v>3678152.42</v>
      </c>
      <c r="I33" s="15"/>
    </row>
    <row r="34" spans="1:9" s="3" customFormat="1" ht="42" customHeight="1">
      <c r="A34" s="18"/>
      <c r="B34" s="23"/>
      <c r="C34" s="44" t="s">
        <v>27</v>
      </c>
      <c r="D34" s="34" t="s">
        <v>40</v>
      </c>
      <c r="E34" s="33" t="s">
        <v>81</v>
      </c>
      <c r="F34" s="32">
        <v>40850.07</v>
      </c>
      <c r="G34" s="32"/>
      <c r="H34" s="17">
        <f t="shared" si="0"/>
        <v>3719002.4899999998</v>
      </c>
      <c r="I34" s="15"/>
    </row>
    <row r="35" spans="1:9" s="3" customFormat="1" ht="51" customHeight="1">
      <c r="A35" s="18"/>
      <c r="B35" s="23"/>
      <c r="C35" s="44" t="s">
        <v>27</v>
      </c>
      <c r="D35" s="34" t="s">
        <v>49</v>
      </c>
      <c r="E35" s="47" t="s">
        <v>82</v>
      </c>
      <c r="F35" s="32"/>
      <c r="G35" s="32">
        <v>33250</v>
      </c>
      <c r="H35" s="17">
        <f t="shared" si="0"/>
        <v>3685752.4899999998</v>
      </c>
      <c r="I35" s="15"/>
    </row>
    <row r="36" spans="1:9" s="3" customFormat="1" ht="53.25" customHeight="1">
      <c r="A36" s="18"/>
      <c r="B36" s="23"/>
      <c r="C36" s="44" t="s">
        <v>28</v>
      </c>
      <c r="D36" s="34" t="s">
        <v>50</v>
      </c>
      <c r="E36" s="47" t="s">
        <v>83</v>
      </c>
      <c r="F36" s="32"/>
      <c r="G36" s="32">
        <v>47500</v>
      </c>
      <c r="H36" s="17">
        <f t="shared" si="0"/>
        <v>3638252.4899999998</v>
      </c>
      <c r="I36" s="15"/>
    </row>
    <row r="37" spans="1:9" s="3" customFormat="1" ht="40.5" customHeight="1">
      <c r="A37" s="18"/>
      <c r="B37" s="23"/>
      <c r="C37" s="44" t="s">
        <v>28</v>
      </c>
      <c r="D37" s="34" t="s">
        <v>51</v>
      </c>
      <c r="E37" s="47" t="s">
        <v>84</v>
      </c>
      <c r="F37" s="32"/>
      <c r="G37" s="32">
        <v>84347.8</v>
      </c>
      <c r="H37" s="17">
        <f t="shared" si="0"/>
        <v>3553904.69</v>
      </c>
      <c r="I37" s="15"/>
    </row>
    <row r="38" spans="1:9" s="3" customFormat="1" ht="43.5" customHeight="1">
      <c r="A38" s="18"/>
      <c r="B38" s="23"/>
      <c r="C38" s="44" t="s">
        <v>29</v>
      </c>
      <c r="D38" s="34" t="s">
        <v>52</v>
      </c>
      <c r="E38" s="47" t="s">
        <v>85</v>
      </c>
      <c r="F38" s="32"/>
      <c r="G38" s="32">
        <v>20000</v>
      </c>
      <c r="H38" s="17">
        <f t="shared" si="0"/>
        <v>3533904.69</v>
      </c>
      <c r="I38" s="15"/>
    </row>
    <row r="39" spans="1:9" s="3" customFormat="1" ht="32.25" customHeight="1">
      <c r="A39" s="18"/>
      <c r="B39" s="23"/>
      <c r="C39" s="44" t="s">
        <v>29</v>
      </c>
      <c r="D39" s="34" t="s">
        <v>53</v>
      </c>
      <c r="E39" s="47" t="s">
        <v>86</v>
      </c>
      <c r="F39" s="32"/>
      <c r="G39" s="32">
        <v>16120.16</v>
      </c>
      <c r="H39" s="17">
        <f t="shared" si="0"/>
        <v>3517784.53</v>
      </c>
      <c r="I39" s="15"/>
    </row>
    <row r="40" spans="1:9" s="3" customFormat="1" ht="66.75" customHeight="1">
      <c r="A40" s="18"/>
      <c r="B40" s="23"/>
      <c r="C40" s="44" t="s">
        <v>30</v>
      </c>
      <c r="D40" s="45" t="s">
        <v>54</v>
      </c>
      <c r="E40" s="47" t="s">
        <v>87</v>
      </c>
      <c r="F40" s="32"/>
      <c r="G40" s="32">
        <v>11686.4</v>
      </c>
      <c r="H40" s="17">
        <f t="shared" si="0"/>
        <v>3506098.13</v>
      </c>
      <c r="I40" s="15"/>
    </row>
    <row r="41" spans="1:9" s="3" customFormat="1" ht="147">
      <c r="A41" s="18"/>
      <c r="B41" s="23"/>
      <c r="C41" s="44" t="s">
        <v>31</v>
      </c>
      <c r="D41" s="45" t="s">
        <v>55</v>
      </c>
      <c r="E41" s="47" t="s">
        <v>88</v>
      </c>
      <c r="F41" s="32"/>
      <c r="G41" s="32">
        <v>52926</v>
      </c>
      <c r="H41" s="17">
        <f t="shared" si="0"/>
        <v>3453172.13</v>
      </c>
      <c r="I41" s="15"/>
    </row>
    <row r="42" spans="1:9" s="3" customFormat="1" ht="21">
      <c r="A42" s="18"/>
      <c r="B42" s="23"/>
      <c r="C42" s="44" t="s">
        <v>32</v>
      </c>
      <c r="D42" s="34" t="s">
        <v>40</v>
      </c>
      <c r="E42" s="33" t="s">
        <v>104</v>
      </c>
      <c r="F42" s="32">
        <v>61750</v>
      </c>
      <c r="G42" s="32"/>
      <c r="H42" s="17">
        <f t="shared" si="0"/>
        <v>3514922.13</v>
      </c>
      <c r="I42" s="15"/>
    </row>
    <row r="43" spans="1:9" s="3" customFormat="1" ht="42">
      <c r="A43" s="18"/>
      <c r="B43" s="23"/>
      <c r="C43" s="44" t="s">
        <v>32</v>
      </c>
      <c r="D43" s="34" t="s">
        <v>56</v>
      </c>
      <c r="E43" s="47" t="s">
        <v>89</v>
      </c>
      <c r="F43" s="32"/>
      <c r="G43" s="32">
        <v>82724</v>
      </c>
      <c r="H43" s="17">
        <f t="shared" si="0"/>
        <v>3432198.13</v>
      </c>
      <c r="I43" s="15"/>
    </row>
    <row r="44" spans="1:9" s="3" customFormat="1" ht="42">
      <c r="A44" s="18"/>
      <c r="B44" s="23"/>
      <c r="C44" s="44" t="s">
        <v>32</v>
      </c>
      <c r="D44" s="34" t="s">
        <v>57</v>
      </c>
      <c r="E44" s="47" t="s">
        <v>90</v>
      </c>
      <c r="F44" s="32"/>
      <c r="G44" s="32">
        <v>161238</v>
      </c>
      <c r="H44" s="17">
        <f t="shared" si="0"/>
        <v>3270960.13</v>
      </c>
      <c r="I44" s="15"/>
    </row>
    <row r="45" spans="1:9" s="3" customFormat="1" ht="31.5">
      <c r="A45" s="18"/>
      <c r="B45" s="23"/>
      <c r="C45" s="44" t="s">
        <v>32</v>
      </c>
      <c r="D45" s="34" t="s">
        <v>40</v>
      </c>
      <c r="E45" s="33" t="s">
        <v>91</v>
      </c>
      <c r="F45" s="32">
        <v>822750</v>
      </c>
      <c r="G45" s="32"/>
      <c r="H45" s="17">
        <f t="shared" si="0"/>
        <v>4093710.13</v>
      </c>
      <c r="I45" s="15"/>
    </row>
    <row r="46" spans="1:9" s="3" customFormat="1" ht="52.5" customHeight="1">
      <c r="A46" s="18"/>
      <c r="B46" s="23"/>
      <c r="C46" s="44" t="s">
        <v>33</v>
      </c>
      <c r="D46" s="45" t="s">
        <v>58</v>
      </c>
      <c r="E46" s="47" t="s">
        <v>92</v>
      </c>
      <c r="F46" s="32"/>
      <c r="G46" s="32">
        <v>8460.8</v>
      </c>
      <c r="H46" s="17">
        <f t="shared" si="0"/>
        <v>4085249.33</v>
      </c>
      <c r="I46" s="15"/>
    </row>
    <row r="47" spans="1:9" s="3" customFormat="1" ht="42">
      <c r="A47" s="18"/>
      <c r="B47" s="23"/>
      <c r="C47" s="44" t="s">
        <v>33</v>
      </c>
      <c r="D47" s="45" t="s">
        <v>59</v>
      </c>
      <c r="E47" s="47" t="s">
        <v>93</v>
      </c>
      <c r="F47" s="32"/>
      <c r="G47" s="32">
        <v>9499</v>
      </c>
      <c r="H47" s="17">
        <f t="shared" si="0"/>
        <v>4075750.33</v>
      </c>
      <c r="I47" s="15"/>
    </row>
    <row r="48" spans="1:9" s="3" customFormat="1" ht="52.5">
      <c r="A48" s="18"/>
      <c r="B48" s="23"/>
      <c r="C48" s="44" t="s">
        <v>33</v>
      </c>
      <c r="D48" s="45" t="s">
        <v>60</v>
      </c>
      <c r="E48" s="47" t="s">
        <v>94</v>
      </c>
      <c r="F48" s="32"/>
      <c r="G48" s="32">
        <v>5120.5</v>
      </c>
      <c r="H48" s="17">
        <f t="shared" si="0"/>
        <v>4070629.83</v>
      </c>
      <c r="I48" s="15"/>
    </row>
    <row r="49" spans="1:9" s="3" customFormat="1" ht="38.25" customHeight="1">
      <c r="A49" s="18"/>
      <c r="B49" s="23"/>
      <c r="C49" s="44" t="s">
        <v>33</v>
      </c>
      <c r="D49" s="34" t="s">
        <v>40</v>
      </c>
      <c r="E49" s="33" t="s">
        <v>103</v>
      </c>
      <c r="F49" s="32">
        <v>400000</v>
      </c>
      <c r="G49" s="32"/>
      <c r="H49" s="17">
        <f t="shared" si="0"/>
        <v>4470629.83</v>
      </c>
      <c r="I49" s="15"/>
    </row>
    <row r="50" spans="1:9" s="3" customFormat="1" ht="39" customHeight="1">
      <c r="A50" s="18"/>
      <c r="B50" s="23"/>
      <c r="C50" s="44" t="s">
        <v>33</v>
      </c>
      <c r="D50" s="45" t="s">
        <v>61</v>
      </c>
      <c r="E50" s="47" t="s">
        <v>95</v>
      </c>
      <c r="F50" s="32"/>
      <c r="G50" s="32">
        <v>2728.8</v>
      </c>
      <c r="H50" s="17">
        <f t="shared" si="0"/>
        <v>4467901.03</v>
      </c>
      <c r="I50" s="15"/>
    </row>
    <row r="51" spans="1:9" s="3" customFormat="1" ht="46.5" customHeight="1">
      <c r="A51" s="18"/>
      <c r="B51" s="23"/>
      <c r="C51" s="44" t="s">
        <v>34</v>
      </c>
      <c r="D51" s="34" t="s">
        <v>62</v>
      </c>
      <c r="E51" s="47" t="s">
        <v>96</v>
      </c>
      <c r="F51" s="32"/>
      <c r="G51" s="32">
        <v>89770</v>
      </c>
      <c r="H51" s="17">
        <f t="shared" si="0"/>
        <v>4378131.03</v>
      </c>
      <c r="I51" s="15"/>
    </row>
    <row r="52" spans="1:9" s="3" customFormat="1" ht="46.5" customHeight="1">
      <c r="A52" s="18"/>
      <c r="B52" s="23"/>
      <c r="C52" s="44" t="s">
        <v>34</v>
      </c>
      <c r="D52" s="34" t="s">
        <v>63</v>
      </c>
      <c r="E52" s="47" t="s">
        <v>97</v>
      </c>
      <c r="F52" s="32"/>
      <c r="G52" s="32">
        <v>102479</v>
      </c>
      <c r="H52" s="17">
        <f t="shared" si="0"/>
        <v>4275652.03</v>
      </c>
      <c r="I52" s="15"/>
    </row>
    <row r="53" spans="1:9" s="3" customFormat="1" ht="39.75" customHeight="1">
      <c r="A53" s="18"/>
      <c r="B53" s="23"/>
      <c r="C53" s="44" t="s">
        <v>34</v>
      </c>
      <c r="D53" s="34" t="s">
        <v>64</v>
      </c>
      <c r="E53" s="47" t="s">
        <v>98</v>
      </c>
      <c r="F53" s="32"/>
      <c r="G53" s="32">
        <v>20000</v>
      </c>
      <c r="H53" s="17">
        <f t="shared" si="0"/>
        <v>4255652.03</v>
      </c>
      <c r="I53" s="15"/>
    </row>
    <row r="54" spans="1:9" s="3" customFormat="1" ht="28.5" customHeight="1">
      <c r="A54" s="18"/>
      <c r="B54" s="23"/>
      <c r="C54" s="44" t="s">
        <v>34</v>
      </c>
      <c r="D54" s="46" t="s">
        <v>65</v>
      </c>
      <c r="E54" s="49" t="s">
        <v>99</v>
      </c>
      <c r="F54" s="32"/>
      <c r="G54" s="32">
        <v>175</v>
      </c>
      <c r="H54" s="17">
        <f t="shared" si="0"/>
        <v>4255477.03</v>
      </c>
      <c r="I54" s="15"/>
    </row>
    <row r="55" spans="1:9" s="3" customFormat="1" ht="28.5" customHeight="1">
      <c r="A55" s="18"/>
      <c r="B55" s="23"/>
      <c r="C55" s="44" t="s">
        <v>34</v>
      </c>
      <c r="D55" s="46" t="s">
        <v>65</v>
      </c>
      <c r="E55" s="49" t="s">
        <v>100</v>
      </c>
      <c r="F55" s="32"/>
      <c r="G55" s="32">
        <v>1063.37</v>
      </c>
      <c r="H55" s="17">
        <f t="shared" si="0"/>
        <v>4254413.66</v>
      </c>
      <c r="I55" s="15"/>
    </row>
    <row r="56" spans="1:9" s="3" customFormat="1" ht="25.5" customHeight="1" thickBot="1">
      <c r="A56" s="18"/>
      <c r="B56" s="23"/>
      <c r="C56" s="44" t="s">
        <v>34</v>
      </c>
      <c r="D56" s="46" t="s">
        <v>65</v>
      </c>
      <c r="E56" s="50" t="s">
        <v>101</v>
      </c>
      <c r="F56" s="32"/>
      <c r="G56" s="32">
        <v>1689</v>
      </c>
      <c r="H56" s="17">
        <f t="shared" si="0"/>
        <v>4252724.66</v>
      </c>
      <c r="I56" s="15"/>
    </row>
    <row r="57" spans="1:9" s="3" customFormat="1" ht="11.25" customHeight="1" thickBot="1">
      <c r="A57" s="24"/>
      <c r="B57" s="38"/>
      <c r="C57" s="35"/>
      <c r="D57" s="43"/>
      <c r="E57" s="38"/>
      <c r="F57" s="36"/>
      <c r="G57" s="37"/>
      <c r="H57" s="38"/>
      <c r="I57" s="16"/>
    </row>
    <row r="58" spans="1:8" s="3" customFormat="1" ht="24" customHeight="1" thickBot="1">
      <c r="A58" s="18"/>
      <c r="B58" s="25"/>
      <c r="C58" s="26"/>
      <c r="D58" s="26"/>
      <c r="E58" s="27" t="s">
        <v>9</v>
      </c>
      <c r="F58" s="28">
        <f>SUM(F18:F56)</f>
        <v>1954350.0699999998</v>
      </c>
      <c r="G58" s="28">
        <f>SUM(G18:G56)</f>
        <v>1018980.89</v>
      </c>
      <c r="H58" s="28">
        <f>H16+F58-G58</f>
        <v>4252724.66</v>
      </c>
    </row>
    <row r="59" spans="1:8" s="3" customFormat="1" ht="24" customHeight="1">
      <c r="A59" s="18"/>
      <c r="B59" s="29"/>
      <c r="C59" s="30"/>
      <c r="D59" s="30"/>
      <c r="E59" s="31"/>
      <c r="F59" s="30"/>
      <c r="G59" s="30"/>
      <c r="H59" s="30"/>
    </row>
    <row r="60" spans="1:8" s="3" customFormat="1" ht="24" customHeight="1">
      <c r="A60" s="18"/>
      <c r="B60" s="29"/>
      <c r="C60" s="30"/>
      <c r="D60" s="30"/>
      <c r="E60" s="31"/>
      <c r="F60" s="30"/>
      <c r="G60" s="30"/>
      <c r="H60" s="30"/>
    </row>
    <row r="61" spans="1:8" s="3" customFormat="1" ht="24" customHeight="1">
      <c r="A61" s="18"/>
      <c r="B61" s="52" t="s">
        <v>18</v>
      </c>
      <c r="C61" s="52"/>
      <c r="D61" s="52"/>
      <c r="E61" s="4"/>
      <c r="F61" s="52" t="s">
        <v>19</v>
      </c>
      <c r="G61" s="52"/>
      <c r="H61" s="52"/>
    </row>
    <row r="62" spans="1:8" s="3" customFormat="1" ht="24" customHeight="1">
      <c r="A62" s="18"/>
      <c r="B62" s="53" t="s">
        <v>13</v>
      </c>
      <c r="C62" s="53"/>
      <c r="D62" s="53"/>
      <c r="E62" s="12"/>
      <c r="F62" s="54" t="s">
        <v>14</v>
      </c>
      <c r="G62" s="54"/>
      <c r="H62" s="54"/>
    </row>
    <row r="63" spans="1:92" ht="24" customHeight="1">
      <c r="A63" s="18"/>
      <c r="B63" s="55" t="s">
        <v>23</v>
      </c>
      <c r="C63" s="55"/>
      <c r="D63" s="55"/>
      <c r="E63" s="13"/>
      <c r="F63" s="56" t="s">
        <v>24</v>
      </c>
      <c r="G63" s="56"/>
      <c r="H63" s="56"/>
      <c r="I63" s="8"/>
      <c r="J63" s="8"/>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row>
    <row r="64" spans="2:8" ht="20.25">
      <c r="B64" s="53" t="s">
        <v>20</v>
      </c>
      <c r="C64" s="53"/>
      <c r="D64" s="53"/>
      <c r="E64" s="12"/>
      <c r="F64" s="54" t="s">
        <v>15</v>
      </c>
      <c r="G64" s="54"/>
      <c r="H64" s="54"/>
    </row>
    <row r="65" spans="2:8" ht="20.25">
      <c r="B65" s="39"/>
      <c r="C65" s="39"/>
      <c r="D65" s="39"/>
      <c r="E65" s="12"/>
      <c r="F65" s="12"/>
      <c r="G65" s="12"/>
      <c r="H65" s="14"/>
    </row>
    <row r="66" spans="6:7" ht="12.75">
      <c r="F66" s="1"/>
      <c r="G66" s="1"/>
    </row>
    <row r="67" spans="6:7" ht="12.75">
      <c r="F67" s="1"/>
      <c r="G67" s="1"/>
    </row>
    <row r="68" spans="2:8" ht="12.75">
      <c r="B68" s="57" t="s">
        <v>16</v>
      </c>
      <c r="C68" s="58"/>
      <c r="D68" s="58"/>
      <c r="E68" s="58"/>
      <c r="F68" s="58"/>
      <c r="G68" s="58"/>
      <c r="H68" s="58"/>
    </row>
    <row r="69" spans="2:8" ht="20.25">
      <c r="B69" s="54" t="s">
        <v>17</v>
      </c>
      <c r="C69" s="54"/>
      <c r="D69" s="54"/>
      <c r="E69" s="54"/>
      <c r="F69" s="54"/>
      <c r="G69" s="54"/>
      <c r="H69" s="54"/>
    </row>
    <row r="70" spans="2:8" ht="20.25">
      <c r="B70" s="56" t="s">
        <v>21</v>
      </c>
      <c r="C70" s="56"/>
      <c r="D70" s="56"/>
      <c r="E70" s="56"/>
      <c r="F70" s="56"/>
      <c r="G70" s="56"/>
      <c r="H70" s="56"/>
    </row>
    <row r="71" spans="2:8" ht="20.25">
      <c r="B71" s="54" t="s">
        <v>22</v>
      </c>
      <c r="C71" s="54"/>
      <c r="D71" s="54"/>
      <c r="E71" s="54"/>
      <c r="F71" s="54"/>
      <c r="G71" s="54"/>
      <c r="H71" s="54"/>
    </row>
    <row r="72" spans="6:12" ht="12.75">
      <c r="F72" s="1"/>
      <c r="G72" s="1"/>
      <c r="H72" s="1"/>
      <c r="I72" s="1"/>
      <c r="J72" s="1"/>
      <c r="K72" s="1"/>
      <c r="L72" s="1"/>
    </row>
    <row r="73" spans="1:12" ht="15">
      <c r="A73" s="1"/>
      <c r="B73" s="11"/>
      <c r="F73" s="1"/>
      <c r="G73" s="1"/>
      <c r="H73" s="1"/>
      <c r="I73" s="1"/>
      <c r="J73" s="1"/>
      <c r="K73" s="1"/>
      <c r="L73" s="1"/>
    </row>
    <row r="74" ht="12.75">
      <c r="A74" s="1"/>
    </row>
  </sheetData>
  <sheetProtection/>
  <mergeCells count="21">
    <mergeCell ref="B6:H6"/>
    <mergeCell ref="B9:H9"/>
    <mergeCell ref="B11:H11"/>
    <mergeCell ref="B13:H13"/>
    <mergeCell ref="B15:B17"/>
    <mergeCell ref="C15:E15"/>
    <mergeCell ref="F15:H15"/>
    <mergeCell ref="C16:D16"/>
    <mergeCell ref="F16:G16"/>
    <mergeCell ref="B68:H68"/>
    <mergeCell ref="B69:H69"/>
    <mergeCell ref="B70:H70"/>
    <mergeCell ref="B71:H71"/>
    <mergeCell ref="B64:D64"/>
    <mergeCell ref="F64:H64"/>
    <mergeCell ref="B61:D61"/>
    <mergeCell ref="F61:H61"/>
    <mergeCell ref="B62:D62"/>
    <mergeCell ref="F62:H62"/>
    <mergeCell ref="B63:D63"/>
    <mergeCell ref="F63:H63"/>
  </mergeCells>
  <printOptions horizontalCentered="1"/>
  <pageMargins left="0.24" right="0.31" top="0.35433070866141736" bottom="0" header="0.25" footer="0.18"/>
  <pageSetup horizontalDpi="600" verticalDpi="600" orientation="portrait" scale="51" r:id="rId2"/>
  <rowBreaks count="1" manualBreakCount="1">
    <brk id="42" max="91" man="1"/>
  </rowBreaks>
  <colBreaks count="1" manualBreakCount="1">
    <brk id="8"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Comision Nacional de Etica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Comision Nacional de Etica</dc:creator>
  <cp:keywords/>
  <dc:description/>
  <cp:lastModifiedBy>Faride S. Nin Nin</cp:lastModifiedBy>
  <cp:lastPrinted>2023-08-02T18:02:09Z</cp:lastPrinted>
  <dcterms:created xsi:type="dcterms:W3CDTF">2006-07-11T17:39:34Z</dcterms:created>
  <dcterms:modified xsi:type="dcterms:W3CDTF">2023-08-07T13:48:25Z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