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<sst xmlns="http://schemas.openxmlformats.org/spreadsheetml/2006/main" count="70" uniqueCount="54">
  <si>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</si>
  <si>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</si>
  <si>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</si>
  <si>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</si>
  <si>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</si>
  <si>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</si>
  <si>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</si>
  <si>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</si>
  <si>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</si>
  <si>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</si>
  <si>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</si>
  <si>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</si>
  <si>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</si>
  <si>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</si>
  <si>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</si>
  <si>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</si>
  <si>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</si>
  <si>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</si>
  <si>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</si>
  <si>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</si>
  <si>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</si>
  <si>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</si>
  <si>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</si>
  <si>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</si>
  <si>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TR-MESCYT/0080</t>
  </si>
  <si>
    <t>N/D</t>
  </si>
  <si>
    <r>
      <rPr>
        <b/>
        <sz val="8"/>
        <rFont val="Times New Roman"/>
        <family val="1"/>
      </rPr>
      <t xml:space="preserve">BANCO CENTRAL DE LA REP. DOM., </t>
    </r>
    <r>
      <rPr>
        <sz val="8"/>
        <rFont val="Times New Roman"/>
        <family val="1"/>
      </rPr>
      <t>COMISIÓN POR SERVICIOS BANCARIOS.</t>
    </r>
  </si>
  <si>
    <t>Del 1ero al 31 de agosto 2023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</si>
  <si>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RD$ 10,544,184.26.</t>
    </r>
  </si>
  <si>
    <r>
      <rPr>
        <b/>
        <sz val="8"/>
        <color indexed="8"/>
        <rFont val="Segoe UI"/>
        <family val="2"/>
      </rPr>
      <t xml:space="preserve">NOVA SOUTHEASTERN UNIVERSITY (NSU FLORIDA),  SEPTIMO </t>
    </r>
    <r>
      <rPr>
        <sz val="8"/>
        <color indexed="8"/>
        <rFont val="Segoe UI"/>
        <family val="2"/>
      </rPr>
      <t>PAGO DE LA FACTURA NO. 202350 , POR  MATRICULACION DE VEINTINUEVE (29) ESTUDIANTES,  CORRESPONDIENTE AL PERIODO MAYO-AGOSTO 2023, BECADOS EN EL EXTRANJERO (ESTADOS UNIDOS).</t>
    </r>
  </si>
  <si>
    <r>
      <rPr>
        <b/>
        <sz val="8"/>
        <color indexed="8"/>
        <rFont val="Segoe UI"/>
        <family val="2"/>
      </rPr>
      <t xml:space="preserve">ESCUELA AGRICOLA PANAMERICANA, ZAMORANO, 3ER </t>
    </r>
    <r>
      <rPr>
        <sz val="8"/>
        <color indexed="8"/>
        <rFont val="Segoe UI"/>
        <family val="2"/>
      </rPr>
      <t>PAGO DE LA FACTURA 043498, CORRESPONDIENTE  AL 25% DE LA  MATRICULACION, DE CINCO (05) ESTUDIANTES, BECADOS EN EL EXTRANJERO (HONDURAS).</t>
    </r>
  </si>
  <si>
    <r>
      <rPr>
        <b/>
        <sz val="8"/>
        <color indexed="8"/>
        <rFont val="Segoe UI"/>
        <family val="2"/>
      </rPr>
      <t xml:space="preserve">BROWARD INTERNACIONAL UNIVERSITY, INC, 2DO </t>
    </r>
    <r>
      <rPr>
        <sz val="8"/>
        <color indexed="8"/>
        <rFont val="Segoe UI"/>
        <family val="2"/>
      </rPr>
      <t>PAGO DE LA FACTURA NO. 530-1 D/F 28/4/2023, MODALIDAD  VIRTUAL, CORRESPONDIENTE  AL 25% DE LA  MATRICULACION, DE TREINTA Y CUATRO (34) ESTUDIANTES, BECADOS EN EL EXTRANJERO (MIAMI, FLORIDA).</t>
    </r>
  </si>
  <si>
    <r>
      <rPr>
        <b/>
        <sz val="8"/>
        <color indexed="8"/>
        <rFont val="Segoe UI"/>
        <family val="2"/>
      </rPr>
      <t xml:space="preserve">WESTERN MICHIGAN UNIVERSITY, </t>
    </r>
    <r>
      <rPr>
        <sz val="8"/>
        <color indexed="8"/>
        <rFont val="Segoe UI"/>
        <family val="2"/>
      </rPr>
      <t>PAGO DE LA FACTURA NO. 505956892201930, CORRESPONDIENTE  DE LA  MATRICULACION DE LA ESTUDIANTE REYNA GUADALUPE PAYAMPS, BECADOS EN EL EXTRANJERO (ESTADOS UNIDOS).</t>
    </r>
  </si>
  <si>
    <r>
      <rPr>
        <b/>
        <sz val="8"/>
        <color indexed="8"/>
        <rFont val="Segoe UI"/>
        <family val="2"/>
      </rPr>
      <t xml:space="preserve">INDEPENDIENTE 1-2019, </t>
    </r>
    <r>
      <rPr>
        <sz val="8"/>
        <color indexed="8"/>
        <rFont val="Segoe UI"/>
        <family val="2"/>
      </rPr>
      <t>PAGO CUOTA 46 A LA 47/48, CORRESPONDIENTE  DE LA  MATRICULACION DE LA ESTUDIANTE FRANCINA ALTAGRACIA TORIBIO BLANCO, BECADOS EN EL EXTRANJERO (ARGENTINA).</t>
    </r>
  </si>
  <si>
    <r>
      <rPr>
        <b/>
        <sz val="8"/>
        <color indexed="8"/>
        <rFont val="Segoe UI"/>
        <family val="2"/>
      </rPr>
      <t xml:space="preserve">UNIVERSIDAD YMCA, </t>
    </r>
    <r>
      <rPr>
        <sz val="8"/>
        <color indexed="8"/>
        <rFont val="Segoe UI"/>
        <family val="2"/>
      </rPr>
      <t>PAGO CUOTA 3/4 DE LA FACTURA NO. 86121700 D/F 31/3/2023, CORRESPONDIENTE  AL 25% DE LA  MATRICULACION,  TRES (3) ESTUDIANTES, BECADOS EN EL EXTRANJERO (MEXICO).</t>
    </r>
  </si>
  <si>
    <r>
      <rPr>
        <b/>
        <sz val="8"/>
        <color indexed="8"/>
        <rFont val="Segoe UI"/>
        <family val="2"/>
      </rPr>
      <t xml:space="preserve">INDEPENDIENTE 2-2023, SEGUNDO Y ULTIMO </t>
    </r>
    <r>
      <rPr>
        <sz val="8"/>
        <color indexed="8"/>
        <rFont val="Segoe UI"/>
        <family val="2"/>
      </rPr>
      <t>PAGO, CORRESPONDIENTE  DE LA  MATRICULACION DE LA ESTUDIANTE ROLEYDA MELO ESCARFULLER, BECADOS EN EL EXTRANJERO (ARGENTINA).</t>
    </r>
  </si>
  <si>
    <r>
      <rPr>
        <b/>
        <sz val="8"/>
        <color indexed="8"/>
        <rFont val="Segoe UI"/>
        <family val="2"/>
      </rPr>
      <t xml:space="preserve">ANAHUAC-MAYAB,  </t>
    </r>
    <r>
      <rPr>
        <sz val="8"/>
        <color indexed="8"/>
        <rFont val="Segoe UI"/>
        <family val="2"/>
      </rPr>
      <t>PAGO CUOTA 2/4 DE LA FACTURA 97308 D/F 03/7/2023, CORRESPONDIENTE AL 25%  DE  MATRICULACION DE TRES (3) ESTUDIANTES BECADOS EN EL EXTRANJERO (MEXICO).</t>
    </r>
  </si>
  <si>
    <r>
      <rPr>
        <b/>
        <sz val="8"/>
        <color indexed="8"/>
        <rFont val="Segoe UI"/>
        <family val="2"/>
      </rPr>
      <t xml:space="preserve">INDEPENDIENTE 3-2019, </t>
    </r>
    <r>
      <rPr>
        <sz val="8"/>
        <color indexed="8"/>
        <rFont val="Segoe UI"/>
        <family val="2"/>
      </rPr>
      <t>PAGO COMPLETIVO CUOTA 46 A LA 8/8, CORRESPONDIENTE  DE LA  MATRICULACION DE LA ESTUDIANTE REBECA ISABEL MASALLES STEFANY, BECADOS EN EL EXTRANJERO (ESTADOS UNIDOS).</t>
    </r>
  </si>
  <si>
    <r>
      <rPr>
        <b/>
        <sz val="8"/>
        <color indexed="8"/>
        <rFont val="Segoe UI"/>
        <family val="2"/>
      </rPr>
      <t xml:space="preserve">INDEPENDIENTE 9-2021, </t>
    </r>
    <r>
      <rPr>
        <sz val="8"/>
        <color indexed="8"/>
        <rFont val="Segoe UI"/>
        <family val="2"/>
      </rPr>
      <t>PAGO CUOTA 19 Y 20 A LA 24, CORRESPONDIENTE  DE LA  MANUTENCION DE LA ESTUDIANTE GENERYS BELLO CONTRERAS, PERIODO AGOSTO-SEPTIEMBRE 2023, BECADOS EN EL EXTRANJERO (ESTADOS UNIDOS).</t>
    </r>
  </si>
  <si>
    <r>
      <rPr>
        <b/>
        <sz val="8"/>
        <color indexed="8"/>
        <rFont val="Segoe UI"/>
        <family val="2"/>
      </rPr>
      <t xml:space="preserve">INDEPENDIENTE 2-2020, </t>
    </r>
    <r>
      <rPr>
        <sz val="8"/>
        <color indexed="8"/>
        <rFont val="Segoe UI"/>
        <family val="2"/>
      </rPr>
      <t>PAGO CUOTA 36 Y 37 A LA 45, CORRESPONDIENTE  DE LA  MANUTENCION DE LA ESTUDIANTE ASTRID CAMILLE PINEDA TAVERAS, PERIODO AGOSTO-SEPTIEMBRE 2023, BECADOS EN EL EXTRANJERO (ESTADOS UNIDOS).</t>
    </r>
  </si>
  <si>
    <r>
      <rPr>
        <b/>
        <sz val="8"/>
        <color indexed="8"/>
        <rFont val="Segoe UI"/>
        <family val="2"/>
      </rPr>
      <t>INDEPENDIENTE 1-2019</t>
    </r>
    <r>
      <rPr>
        <sz val="8"/>
        <color indexed="8"/>
        <rFont val="Segoe UI"/>
        <family val="2"/>
      </rPr>
      <t>,  PAGO CUOTA 54 Y 55 A LA 60, CORRESPONDIENTE  DE LA  MANUTENCION DE LA ESTUDIANTE FRACIA JUDITH ROSA MARTE, PERIODO AGOSTO-SEPTIEMBRE 2023, BECADOS EN EL EXTRANJERO (BRASIL).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</si>
  <si>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3/3, CORRESPONDIENTE  DE LA  MATRICULACION DE LA ESTUDIANTE MARIELY ISABEL RAMOS PERALTA, BECADOS EN EL EXTRANJERO (MEXICO).</t>
    </r>
  </si>
  <si>
    <t>TR-MESCYT/2224</t>
  </si>
  <si>
    <t>TR-MESCYT/0100</t>
  </si>
  <si>
    <t>TR-MESCYT/0164</t>
  </si>
  <si>
    <t>TR-MESCYT/0171</t>
  </si>
  <si>
    <t>TR-MESCYT/0172</t>
  </si>
  <si>
    <t>TR-MESCYT/0173</t>
  </si>
  <si>
    <t>TR-MESCYT/0174</t>
  </si>
  <si>
    <t>TR-MESCYT/0175</t>
  </si>
  <si>
    <t>TR-MESCYT/0177</t>
  </si>
  <si>
    <t>TR-MESCYT/0189</t>
  </si>
  <si>
    <t>TR-MESCYT/0190</t>
  </si>
  <si>
    <t>14/8/2023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</si>
</sst>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Segoe U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39" fontId="7" fillId="34" borderId="18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43" fontId="7" fillId="0" borderId="20" xfId="49" applyFont="1" applyBorder="1" applyAlignment="1">
      <alignment vertical="center" wrapText="1"/>
    </xf>
    <xf numFmtId="43" fontId="7" fillId="0" borderId="21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34" borderId="0" xfId="0" applyFont="1" applyFill="1" applyBorder="1" applyAlignment="1">
      <alignment horizontal="center" vertical="center" wrapText="1"/>
    </xf>
    <xf numFmtId="43" fontId="15" fillId="33" borderId="22" xfId="49" applyFont="1" applyFill="1" applyBorder="1" applyAlignment="1">
      <alignment vertical="center" wrapText="1"/>
    </xf>
    <xf numFmtId="0" fontId="8" fillId="0" borderId="23" xfId="0" applyFont="1" applyBorder="1" applyAlignment="1">
      <alignment horizontal="left" vertical="top" wrapText="1" readingOrder="1"/>
    </xf>
    <xf numFmtId="14" fontId="13" fillId="0" borderId="20" xfId="0" applyNumberFormat="1" applyFont="1" applyBorder="1" applyAlignment="1">
      <alignment horizontal="center"/>
    </xf>
    <xf numFmtId="0" fontId="14" fillId="33" borderId="21" xfId="0" applyFont="1" applyFill="1" applyBorder="1" applyAlignment="1">
      <alignment horizontal="center" vertical="center" wrapText="1" readingOrder="1"/>
    </xf>
    <xf numFmtId="0" fontId="12" fillId="33" borderId="22" xfId="0" applyFont="1" applyFill="1" applyBorder="1" applyAlignment="1">
      <alignment horizontal="justify" vertical="justify" wrapText="1" readingOrder="1"/>
    </xf>
    <xf numFmtId="0" fontId="14" fillId="33" borderId="22" xfId="0" applyFont="1" applyFill="1" applyBorder="1" applyAlignment="1">
      <alignment horizontal="center" vertical="center" wrapText="1" readingOrder="1"/>
    </xf>
    <xf numFmtId="0" fontId="7" fillId="33" borderId="22" xfId="0" applyFont="1" applyFill="1" applyBorder="1" applyAlignment="1">
      <alignment horizontal="center" vertical="center" wrapText="1"/>
    </xf>
    <xf numFmtId="43" fontId="9" fillId="33" borderId="22" xfId="49" applyFont="1" applyFill="1" applyBorder="1" applyAlignment="1">
      <alignment vertical="center" wrapText="1"/>
    </xf>
    <xf numFmtId="0" fontId="12" fillId="33" borderId="22" xfId="0" applyFont="1" applyFill="1" applyBorder="1" applyAlignment="1">
      <alignment horizontal="center" vertical="center" wrapText="1" readingOrder="1"/>
    </xf>
    <xf numFmtId="0" fontId="12" fillId="33" borderId="22" xfId="0" applyFont="1" applyFill="1" applyBorder="1" applyAlignment="1">
      <alignment horizontal="justify" vertical="center" wrapText="1" readingOrder="1"/>
    </xf>
    <xf numFmtId="0" fontId="12" fillId="33" borderId="22" xfId="0" applyFont="1" applyFill="1" applyBorder="1" applyAlignment="1">
      <alignment horizontal="justify" vertical="center" wrapText="1"/>
    </xf>
    <xf numFmtId="43" fontId="15" fillId="33" borderId="22" xfId="51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6</xdr:col>
      <xdr:colOff>847725</xdr:colOff>
      <xdr:row>7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3810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1</xdr:row>
      <xdr:rowOff>161925</xdr:rowOff>
    </xdr:from>
    <xdr:to>
      <xdr:col>6</xdr:col>
      <xdr:colOff>904875</xdr:colOff>
      <xdr:row>7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3524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L82"/>
  <sheetViews>
    <sheetView tabSelected="1" zoomScale="81" zoomScaleNormal="81" zoomScalePageLayoutView="0" workbookViewId="0" topLeftCell="A1">
      <selection activeCell="B1" sqref="B1:H48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>
      <c r="B2" s="9"/>
      <c r="C2" s="9"/>
      <c r="D2" s="9"/>
      <c r="E2" s="9"/>
      <c r="F2" s="9"/>
      <c r="G2" s="9"/>
      <c r="H2" s="11"/>
    </row>
    <row r="3" spans="2:8" s="6" customFormat="1" ht="15.75">
      <c r="B3" s="9"/>
      <c r="C3" s="9"/>
      <c r="D3" s="12"/>
      <c r="E3" s="12"/>
      <c r="F3" s="9"/>
      <c r="G3" s="9"/>
      <c r="H3" s="11"/>
    </row>
    <row r="4" spans="2:8" s="6" customFormat="1" ht="15">
      <c r="B4" s="9"/>
      <c r="C4" s="9"/>
      <c r="D4" s="9"/>
      <c r="E4" s="9"/>
      <c r="F4" s="9"/>
      <c r="G4" s="9"/>
      <c r="H4" s="11"/>
    </row>
    <row r="5" spans="2:8" s="6" customFormat="1" ht="22.5" customHeight="1">
      <c r="B5" s="9"/>
      <c r="C5" s="9"/>
      <c r="D5" s="9"/>
      <c r="E5" s="9"/>
      <c r="F5" s="9"/>
      <c r="G5" s="9"/>
      <c r="H5" s="11"/>
    </row>
    <row r="6" spans="2:8" s="6" customFormat="1" ht="15.75">
      <c r="B6" s="57"/>
      <c r="C6" s="57"/>
      <c r="D6" s="57"/>
      <c r="E6" s="57"/>
      <c r="F6" s="57"/>
      <c r="G6" s="57"/>
      <c r="H6" s="57"/>
    </row>
    <row r="7" spans="2:8" s="6" customFormat="1" ht="15.75">
      <c r="B7" s="10"/>
      <c r="C7" s="10"/>
      <c r="D7" s="10"/>
      <c r="E7" s="10"/>
      <c r="F7" s="10"/>
      <c r="G7" s="10"/>
      <c r="H7" s="13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57"/>
      <c r="C9" s="57"/>
      <c r="D9" s="57"/>
      <c r="E9" s="57"/>
      <c r="F9" s="57"/>
      <c r="G9" s="57"/>
      <c r="H9" s="57"/>
    </row>
    <row r="10" spans="2:8" s="6" customFormat="1" ht="15.75">
      <c r="B10" s="10"/>
      <c r="C10" s="10"/>
      <c r="D10" s="10"/>
      <c r="E10" s="10"/>
      <c r="F10" s="10"/>
      <c r="G10" s="10"/>
      <c r="H10" s="13"/>
    </row>
    <row r="11" spans="2:8" s="6" customFormat="1" ht="15.75">
      <c r="B11" s="57" t="s">
        <v>3</v>
      </c>
      <c r="C11" s="57"/>
      <c r="D11" s="57"/>
      <c r="E11" s="57"/>
      <c r="F11" s="57"/>
      <c r="G11" s="57"/>
      <c r="H11" s="57"/>
    </row>
    <row r="12" spans="2:8" s="6" customFormat="1" ht="15.75">
      <c r="B12" s="10"/>
      <c r="C12" s="10"/>
      <c r="D12" s="10"/>
      <c r="E12" s="10" t="s">
        <v>10</v>
      </c>
      <c r="F12" s="10"/>
      <c r="G12" s="10"/>
      <c r="H12" s="13"/>
    </row>
    <row r="13" spans="2:8" s="6" customFormat="1" ht="16.5" thickBot="1">
      <c r="B13" s="57" t="s">
        <v>27</v>
      </c>
      <c r="C13" s="57"/>
      <c r="D13" s="57"/>
      <c r="E13" s="57"/>
      <c r="F13" s="57"/>
      <c r="G13" s="57"/>
      <c r="H13" s="57"/>
    </row>
    <row r="14" spans="2:8" s="6" customFormat="1" ht="19.5" customHeight="1" thickBot="1">
      <c r="B14" s="14"/>
      <c r="C14" s="15"/>
      <c r="D14" s="15"/>
      <c r="E14" s="15"/>
      <c r="F14" s="15"/>
      <c r="G14" s="15"/>
      <c r="H14" s="16"/>
    </row>
    <row r="15" spans="2:12" s="3" customFormat="1" ht="36.75" customHeight="1">
      <c r="B15" s="58"/>
      <c r="C15" s="60" t="s">
        <v>4</v>
      </c>
      <c r="D15" s="60"/>
      <c r="E15" s="60"/>
      <c r="F15" s="61">
        <v>2262801000001</v>
      </c>
      <c r="G15" s="61"/>
      <c r="H15" s="62"/>
      <c r="I15" s="4"/>
      <c r="J15" s="4"/>
      <c r="K15" s="4"/>
      <c r="L15" s="4"/>
    </row>
    <row r="16" spans="2:12" s="3" customFormat="1" ht="37.5" customHeight="1">
      <c r="B16" s="59"/>
      <c r="C16" s="63" t="s">
        <v>11</v>
      </c>
      <c r="D16" s="63"/>
      <c r="E16" s="17"/>
      <c r="F16" s="63" t="s">
        <v>8</v>
      </c>
      <c r="G16" s="63"/>
      <c r="H16" s="18">
        <v>2626.29</v>
      </c>
      <c r="I16" s="4"/>
      <c r="J16" s="4"/>
      <c r="K16" s="4"/>
      <c r="L16" s="4"/>
    </row>
    <row r="17" spans="2:12" s="3" customFormat="1" ht="45.75" customHeight="1">
      <c r="B17" s="59"/>
      <c r="C17" s="36" t="s">
        <v>5</v>
      </c>
      <c r="D17" s="19" t="s">
        <v>6</v>
      </c>
      <c r="E17" s="20" t="s">
        <v>7</v>
      </c>
      <c r="F17" s="36" t="s">
        <v>0</v>
      </c>
      <c r="G17" s="19" t="s">
        <v>1</v>
      </c>
      <c r="H17" s="21" t="s">
        <v>2</v>
      </c>
      <c r="I17" s="4"/>
      <c r="J17" s="4"/>
      <c r="K17" s="4"/>
      <c r="L17" s="4"/>
    </row>
    <row r="18" spans="2:12" s="3" customFormat="1" ht="59.25" customHeight="1">
      <c r="B18" s="43"/>
      <c r="C18" s="64" t="s">
        <v>53</v>
      </c>
      <c r="D18" s="45" t="s">
        <v>42</v>
      </c>
      <c r="E18" s="46" t="s">
        <v>28</v>
      </c>
      <c r="F18" s="48">
        <v>181827.63</v>
      </c>
      <c r="G18" s="37"/>
      <c r="H18" s="44">
        <f>H16+F18-G18</f>
        <v>184453.92</v>
      </c>
      <c r="I18" s="4"/>
      <c r="J18" s="4"/>
      <c r="K18" s="4"/>
      <c r="L18" s="4"/>
    </row>
    <row r="19" spans="2:12" s="3" customFormat="1" ht="59.25" customHeight="1">
      <c r="B19" s="43"/>
      <c r="C19" s="64" t="s">
        <v>53</v>
      </c>
      <c r="D19" s="45" t="s">
        <v>43</v>
      </c>
      <c r="E19" s="47" t="s">
        <v>29</v>
      </c>
      <c r="F19" s="49"/>
      <c r="G19" s="37">
        <v>70888.76</v>
      </c>
      <c r="H19" s="44">
        <f>H18+F19-G19</f>
        <v>113565.16000000002</v>
      </c>
      <c r="I19" s="4"/>
      <c r="J19" s="4"/>
      <c r="K19" s="4"/>
      <c r="L19" s="4"/>
    </row>
    <row r="20" spans="2:12" s="3" customFormat="1" ht="59.25" customHeight="1">
      <c r="B20" s="43"/>
      <c r="C20" s="64" t="s">
        <v>53</v>
      </c>
      <c r="D20" s="45" t="s">
        <v>24</v>
      </c>
      <c r="E20" s="47" t="s">
        <v>30</v>
      </c>
      <c r="F20" s="37"/>
      <c r="G20" s="37">
        <v>23737.5</v>
      </c>
      <c r="H20" s="44">
        <f aca="true" t="shared" si="0" ref="H20:H32">H19+F20-G20</f>
        <v>89827.66000000002</v>
      </c>
      <c r="I20" s="4"/>
      <c r="J20" s="4"/>
      <c r="K20" s="4"/>
      <c r="L20" s="4"/>
    </row>
    <row r="21" spans="2:12" s="3" customFormat="1" ht="59.25" customHeight="1">
      <c r="B21" s="43"/>
      <c r="C21" s="64" t="s">
        <v>53</v>
      </c>
      <c r="D21" s="45" t="s">
        <v>44</v>
      </c>
      <c r="E21" s="47" t="s">
        <v>31</v>
      </c>
      <c r="F21" s="37"/>
      <c r="G21" s="37">
        <v>45050</v>
      </c>
      <c r="H21" s="44">
        <f t="shared" si="0"/>
        <v>44777.66000000002</v>
      </c>
      <c r="I21" s="4"/>
      <c r="J21" s="4"/>
      <c r="K21" s="4"/>
      <c r="L21" s="4"/>
    </row>
    <row r="22" spans="2:12" s="3" customFormat="1" ht="59.25" customHeight="1">
      <c r="B22" s="43"/>
      <c r="C22" s="64" t="s">
        <v>53</v>
      </c>
      <c r="D22" s="45" t="s">
        <v>45</v>
      </c>
      <c r="E22" s="47" t="s">
        <v>32</v>
      </c>
      <c r="F22" s="49"/>
      <c r="G22" s="37">
        <v>3026.05</v>
      </c>
      <c r="H22" s="44">
        <f t="shared" si="0"/>
        <v>41751.610000000015</v>
      </c>
      <c r="I22" s="4"/>
      <c r="J22" s="4"/>
      <c r="K22" s="4"/>
      <c r="L22" s="4"/>
    </row>
    <row r="23" spans="2:12" s="3" customFormat="1" ht="59.25" customHeight="1">
      <c r="B23" s="43"/>
      <c r="C23" s="64" t="s">
        <v>53</v>
      </c>
      <c r="D23" s="45" t="s">
        <v>46</v>
      </c>
      <c r="E23" s="47" t="s">
        <v>33</v>
      </c>
      <c r="F23" s="49"/>
      <c r="G23" s="37">
        <v>1200</v>
      </c>
      <c r="H23" s="44">
        <f t="shared" si="0"/>
        <v>40551.610000000015</v>
      </c>
      <c r="I23" s="4"/>
      <c r="J23" s="4"/>
      <c r="K23" s="4"/>
      <c r="L23" s="4"/>
    </row>
    <row r="24" spans="2:12" s="3" customFormat="1" ht="59.25" customHeight="1">
      <c r="B24" s="43"/>
      <c r="C24" s="64" t="s">
        <v>53</v>
      </c>
      <c r="D24" s="45" t="s">
        <v>47</v>
      </c>
      <c r="E24" s="47" t="s">
        <v>34</v>
      </c>
      <c r="F24" s="49"/>
      <c r="G24" s="37">
        <v>4607.52</v>
      </c>
      <c r="H24" s="44">
        <f t="shared" si="0"/>
        <v>35944.09000000001</v>
      </c>
      <c r="I24" s="4"/>
      <c r="J24" s="4"/>
      <c r="K24" s="4"/>
      <c r="L24" s="4"/>
    </row>
    <row r="25" spans="2:12" s="3" customFormat="1" ht="59.25" customHeight="1">
      <c r="B25" s="43"/>
      <c r="C25" s="64" t="s">
        <v>53</v>
      </c>
      <c r="D25" s="45" t="s">
        <v>48</v>
      </c>
      <c r="E25" s="47" t="s">
        <v>35</v>
      </c>
      <c r="F25" s="49"/>
      <c r="G25" s="37">
        <v>18222.5</v>
      </c>
      <c r="H25" s="44">
        <f t="shared" si="0"/>
        <v>17721.59000000001</v>
      </c>
      <c r="I25" s="4"/>
      <c r="J25" s="4"/>
      <c r="K25" s="4"/>
      <c r="L25" s="4"/>
    </row>
    <row r="26" spans="2:12" s="3" customFormat="1" ht="59.25" customHeight="1">
      <c r="B26" s="43"/>
      <c r="C26" s="64" t="s">
        <v>53</v>
      </c>
      <c r="D26" s="45" t="s">
        <v>49</v>
      </c>
      <c r="E26" s="47" t="s">
        <v>36</v>
      </c>
      <c r="F26" s="49"/>
      <c r="G26" s="37">
        <v>8309.7</v>
      </c>
      <c r="H26" s="44">
        <f t="shared" si="0"/>
        <v>9411.89000000001</v>
      </c>
      <c r="I26" s="4"/>
      <c r="J26" s="4"/>
      <c r="K26" s="4"/>
      <c r="L26" s="4"/>
    </row>
    <row r="27" spans="2:12" s="3" customFormat="1" ht="59.25" customHeight="1">
      <c r="B27" s="43"/>
      <c r="C27" s="64" t="s">
        <v>53</v>
      </c>
      <c r="D27" s="45" t="s">
        <v>50</v>
      </c>
      <c r="E27" s="47" t="s">
        <v>37</v>
      </c>
      <c r="F27" s="49"/>
      <c r="G27" s="37">
        <v>2285.6</v>
      </c>
      <c r="H27" s="44">
        <f t="shared" si="0"/>
        <v>7126.29000000001</v>
      </c>
      <c r="I27" s="4"/>
      <c r="J27" s="4"/>
      <c r="K27" s="4"/>
      <c r="L27" s="4"/>
    </row>
    <row r="28" spans="2:12" s="3" customFormat="1" ht="59.25" customHeight="1">
      <c r="B28" s="43"/>
      <c r="C28" s="64" t="s">
        <v>53</v>
      </c>
      <c r="D28" s="45" t="s">
        <v>51</v>
      </c>
      <c r="E28" s="47" t="s">
        <v>38</v>
      </c>
      <c r="F28" s="50"/>
      <c r="G28" s="37">
        <v>800</v>
      </c>
      <c r="H28" s="44">
        <f t="shared" si="0"/>
        <v>6326.29000000001</v>
      </c>
      <c r="I28" s="4"/>
      <c r="J28" s="4"/>
      <c r="K28" s="4"/>
      <c r="L28" s="4"/>
    </row>
    <row r="29" spans="2:12" s="3" customFormat="1" ht="59.25" customHeight="1">
      <c r="B29" s="43"/>
      <c r="C29" s="64" t="s">
        <v>53</v>
      </c>
      <c r="D29" s="45" t="s">
        <v>51</v>
      </c>
      <c r="E29" s="47" t="s">
        <v>39</v>
      </c>
      <c r="F29" s="50"/>
      <c r="G29" s="37">
        <v>1600</v>
      </c>
      <c r="H29" s="44">
        <f t="shared" si="0"/>
        <v>4726.29000000001</v>
      </c>
      <c r="I29" s="4"/>
      <c r="J29" s="4"/>
      <c r="K29" s="4"/>
      <c r="L29" s="4"/>
    </row>
    <row r="30" spans="2:12" s="3" customFormat="1" ht="51.75" customHeight="1">
      <c r="B30" s="43"/>
      <c r="C30" s="64" t="s">
        <v>53</v>
      </c>
      <c r="D30" s="45" t="s">
        <v>51</v>
      </c>
      <c r="E30" s="47" t="s">
        <v>40</v>
      </c>
      <c r="F30" s="50"/>
      <c r="G30" s="37">
        <v>800</v>
      </c>
      <c r="H30" s="44">
        <f t="shared" si="0"/>
        <v>3926.29000000001</v>
      </c>
      <c r="I30" s="4"/>
      <c r="J30" s="4"/>
      <c r="K30" s="4"/>
      <c r="L30" s="4"/>
    </row>
    <row r="31" spans="2:12" s="3" customFormat="1" ht="44.25" customHeight="1">
      <c r="B31" s="43"/>
      <c r="C31" s="64" t="s">
        <v>53</v>
      </c>
      <c r="D31" s="45" t="s">
        <v>52</v>
      </c>
      <c r="E31" s="47" t="s">
        <v>41</v>
      </c>
      <c r="F31" s="50"/>
      <c r="G31" s="37">
        <v>1300</v>
      </c>
      <c r="H31" s="44">
        <f t="shared" si="0"/>
        <v>2626.29000000001</v>
      </c>
      <c r="I31" s="4"/>
      <c r="J31" s="4"/>
      <c r="K31" s="4"/>
      <c r="L31" s="4"/>
    </row>
    <row r="32" spans="2:12" s="3" customFormat="1" ht="27" customHeight="1" thickBot="1">
      <c r="B32" s="43"/>
      <c r="C32" s="64" t="s">
        <v>53</v>
      </c>
      <c r="D32" s="42" t="s">
        <v>25</v>
      </c>
      <c r="E32" s="41" t="s">
        <v>26</v>
      </c>
      <c r="F32" s="37"/>
      <c r="G32" s="37">
        <v>47</v>
      </c>
      <c r="H32" s="44">
        <f t="shared" si="0"/>
        <v>2579.29000000001</v>
      </c>
      <c r="I32" s="4"/>
      <c r="J32" s="4"/>
      <c r="K32" s="4"/>
      <c r="L32" s="4"/>
    </row>
    <row r="33" spans="2:8" s="4" customFormat="1" ht="21.75" customHeight="1" thickBot="1">
      <c r="B33" s="22"/>
      <c r="C33" s="39"/>
      <c r="D33" s="40"/>
      <c r="E33" s="38" t="s">
        <v>9</v>
      </c>
      <c r="F33" s="23">
        <f>SUM(F18:F18)</f>
        <v>181827.63</v>
      </c>
      <c r="G33" s="23">
        <f>SUM(G18:G32)</f>
        <v>181874.63</v>
      </c>
      <c r="H33" s="24">
        <f>H16+F33-G33</f>
        <v>2579.290000000008</v>
      </c>
    </row>
    <row r="34" spans="2:8" ht="24" customHeight="1">
      <c r="B34" s="25"/>
      <c r="C34" s="25"/>
      <c r="D34" s="25"/>
      <c r="E34" s="25"/>
      <c r="F34" s="26"/>
      <c r="G34" s="26"/>
      <c r="H34" s="27"/>
    </row>
    <row r="35" spans="2:8" ht="24" customHeight="1">
      <c r="B35" s="25"/>
      <c r="C35" s="28"/>
      <c r="D35" s="29"/>
      <c r="E35" s="29"/>
      <c r="F35" s="30"/>
      <c r="G35" s="30"/>
      <c r="H35" s="31"/>
    </row>
    <row r="36" spans="2:8" ht="24" customHeight="1">
      <c r="B36" s="29"/>
      <c r="C36" s="28"/>
      <c r="D36" s="29"/>
      <c r="E36" s="29"/>
      <c r="F36" s="30"/>
      <c r="G36" s="30"/>
      <c r="H36" s="31"/>
    </row>
    <row r="37" spans="2:8" ht="24" customHeight="1">
      <c r="B37" s="29"/>
      <c r="C37" s="28"/>
      <c r="D37" s="29"/>
      <c r="E37" s="29"/>
      <c r="F37" s="30"/>
      <c r="G37" s="30"/>
      <c r="H37" s="31"/>
    </row>
    <row r="38" spans="2:8" ht="24" customHeight="1">
      <c r="B38" s="56" t="s">
        <v>17</v>
      </c>
      <c r="C38" s="56"/>
      <c r="D38" s="56"/>
      <c r="E38" s="25"/>
      <c r="F38" s="56" t="s">
        <v>18</v>
      </c>
      <c r="G38" s="56"/>
      <c r="H38" s="56"/>
    </row>
    <row r="39" spans="2:8" ht="24" customHeight="1">
      <c r="B39" s="53" t="s">
        <v>12</v>
      </c>
      <c r="C39" s="53"/>
      <c r="D39" s="53"/>
      <c r="E39" s="32"/>
      <c r="F39" s="53" t="s">
        <v>13</v>
      </c>
      <c r="G39" s="53"/>
      <c r="H39" s="53"/>
    </row>
    <row r="40" spans="2:8" ht="24" customHeight="1">
      <c r="B40" s="55" t="s">
        <v>22</v>
      </c>
      <c r="C40" s="55"/>
      <c r="D40" s="55"/>
      <c r="E40" s="33"/>
      <c r="F40" s="55" t="s">
        <v>23</v>
      </c>
      <c r="G40" s="55"/>
      <c r="H40" s="55"/>
    </row>
    <row r="41" spans="2:8" ht="24" customHeight="1">
      <c r="B41" s="53" t="s">
        <v>19</v>
      </c>
      <c r="C41" s="53"/>
      <c r="D41" s="53"/>
      <c r="E41" s="32"/>
      <c r="F41" s="53" t="s">
        <v>14</v>
      </c>
      <c r="G41" s="53"/>
      <c r="H41" s="53"/>
    </row>
    <row r="42" spans="2:8" ht="24" customHeight="1">
      <c r="B42" s="32"/>
      <c r="C42" s="32"/>
      <c r="D42" s="32"/>
      <c r="E42" s="32"/>
      <c r="F42" s="32"/>
      <c r="G42" s="32"/>
      <c r="H42" s="34"/>
    </row>
    <row r="43" spans="2:12" ht="24" customHeight="1">
      <c r="B43" s="29"/>
      <c r="C43" s="29"/>
      <c r="D43" s="29"/>
      <c r="E43" s="29"/>
      <c r="F43" s="29"/>
      <c r="G43" s="29"/>
      <c r="H43" s="35"/>
      <c r="I43" s="1"/>
      <c r="J43" s="1"/>
      <c r="K43" s="1"/>
      <c r="L43" s="1"/>
    </row>
    <row r="44" spans="2:12" ht="24" customHeight="1">
      <c r="B44" s="29"/>
      <c r="C44" s="29"/>
      <c r="D44" s="29"/>
      <c r="E44" s="29"/>
      <c r="F44" s="29"/>
      <c r="G44" s="29"/>
      <c r="H44" s="35"/>
      <c r="I44" s="1"/>
      <c r="J44" s="1"/>
      <c r="K44" s="1"/>
      <c r="L44" s="1"/>
    </row>
    <row r="45" spans="2:12" ht="24" customHeight="1">
      <c r="B45" s="54" t="s">
        <v>15</v>
      </c>
      <c r="C45" s="54"/>
      <c r="D45" s="54"/>
      <c r="E45" s="54"/>
      <c r="F45" s="54"/>
      <c r="G45" s="54"/>
      <c r="H45" s="54"/>
      <c r="I45" s="1"/>
      <c r="J45" s="1"/>
      <c r="K45" s="1"/>
      <c r="L45" s="1"/>
    </row>
    <row r="46" spans="2:12" ht="24" customHeight="1">
      <c r="B46" s="53" t="s">
        <v>16</v>
      </c>
      <c r="C46" s="53"/>
      <c r="D46" s="53"/>
      <c r="E46" s="53"/>
      <c r="F46" s="53"/>
      <c r="G46" s="53"/>
      <c r="H46" s="53"/>
      <c r="I46" s="1"/>
      <c r="J46" s="1"/>
      <c r="K46" s="1"/>
      <c r="L46" s="1"/>
    </row>
    <row r="47" spans="2:12" ht="24" customHeight="1">
      <c r="B47" s="55" t="s">
        <v>20</v>
      </c>
      <c r="C47" s="55"/>
      <c r="D47" s="55"/>
      <c r="E47" s="55"/>
      <c r="F47" s="55"/>
      <c r="G47" s="55"/>
      <c r="H47" s="55"/>
      <c r="I47" s="1"/>
      <c r="J47" s="1"/>
      <c r="K47" s="1"/>
      <c r="L47" s="1"/>
    </row>
    <row r="48" spans="2:12" ht="24" customHeight="1">
      <c r="B48" s="53" t="s">
        <v>21</v>
      </c>
      <c r="C48" s="53"/>
      <c r="D48" s="53"/>
      <c r="E48" s="53"/>
      <c r="F48" s="53"/>
      <c r="G48" s="53"/>
      <c r="H48" s="53"/>
      <c r="I48" s="1"/>
      <c r="J48" s="1"/>
      <c r="K48" s="1"/>
      <c r="L48" s="1"/>
    </row>
    <row r="49" spans="2:12" ht="24" customHeight="1">
      <c r="B49" s="51"/>
      <c r="C49" s="51"/>
      <c r="D49" s="51"/>
      <c r="E49" s="51"/>
      <c r="F49" s="51"/>
      <c r="G49" s="51"/>
      <c r="H49" s="51"/>
      <c r="I49" s="1"/>
      <c r="J49" s="1"/>
      <c r="K49" s="1"/>
      <c r="L49" s="1"/>
    </row>
    <row r="50" spans="2:12" ht="20.25">
      <c r="B50" s="52"/>
      <c r="C50" s="52"/>
      <c r="D50" s="52"/>
      <c r="E50" s="52"/>
      <c r="F50" s="52"/>
      <c r="G50" s="52"/>
      <c r="H50" s="52"/>
      <c r="I50" s="1"/>
      <c r="J50" s="1"/>
      <c r="K50" s="1"/>
      <c r="L50" s="1"/>
    </row>
    <row r="51" spans="2:12" ht="12.75">
      <c r="B51" s="5"/>
      <c r="C51" s="5"/>
      <c r="D51" s="5"/>
      <c r="E51" s="5"/>
      <c r="F51" s="5"/>
      <c r="G51" s="5"/>
      <c r="H51" s="7"/>
      <c r="I51" s="1"/>
      <c r="J51" s="1"/>
      <c r="K51" s="1"/>
      <c r="L51" s="1"/>
    </row>
    <row r="52" spans="2:12" ht="12.75">
      <c r="B52" s="5"/>
      <c r="C52" s="5"/>
      <c r="D52" s="5"/>
      <c r="E52" s="5"/>
      <c r="F52" s="5"/>
      <c r="G52" s="5"/>
      <c r="H52" s="7"/>
      <c r="I52" s="1"/>
      <c r="J52" s="1"/>
      <c r="K52" s="1"/>
      <c r="L52" s="1"/>
    </row>
    <row r="53" spans="2:12" ht="12.75">
      <c r="B53" s="5"/>
      <c r="C53" s="5"/>
      <c r="D53" s="5"/>
      <c r="E53" s="5"/>
      <c r="F53" s="5"/>
      <c r="G53" s="5"/>
      <c r="H53" s="7"/>
      <c r="I53" s="1"/>
      <c r="J53" s="1"/>
      <c r="K53" s="1"/>
      <c r="L53" s="1"/>
    </row>
    <row r="54" spans="2:12" ht="12.75">
      <c r="B54" s="5"/>
      <c r="C54" s="5"/>
      <c r="D54" s="5"/>
      <c r="E54" s="5"/>
      <c r="F54" s="5"/>
      <c r="G54" s="5"/>
      <c r="H54" s="7"/>
      <c r="I54" s="1"/>
      <c r="J54" s="1"/>
      <c r="K54" s="1"/>
      <c r="L54" s="1"/>
    </row>
    <row r="55" spans="2:12" ht="12.75">
      <c r="B55" s="5"/>
      <c r="C55" s="5"/>
      <c r="D55" s="5"/>
      <c r="E55" s="5"/>
      <c r="F55" s="5"/>
      <c r="G55" s="5"/>
      <c r="H55" s="7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7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7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7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7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7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7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7"/>
      <c r="I62" s="1"/>
      <c r="J62" s="1"/>
      <c r="K62" s="1"/>
      <c r="L62" s="1"/>
    </row>
    <row r="81" spans="8:12" ht="13.5" thickBot="1">
      <c r="H81" s="1"/>
      <c r="I81" s="1"/>
      <c r="J81" s="1"/>
      <c r="K81" s="1"/>
      <c r="L81" s="1"/>
    </row>
    <row r="82" spans="2:12" ht="15">
      <c r="B82" s="2"/>
      <c r="H82" s="1"/>
      <c r="I82" s="1"/>
      <c r="J82" s="1"/>
      <c r="K82" s="1"/>
      <c r="L82" s="1"/>
    </row>
  </sheetData>
  <sheetProtection/>
  <mergeCells count="23">
    <mergeCell ref="B6:H6"/>
    <mergeCell ref="B9:H9"/>
    <mergeCell ref="B11:H11"/>
    <mergeCell ref="B13:H13"/>
    <mergeCell ref="B15:B17"/>
    <mergeCell ref="C15:E15"/>
    <mergeCell ref="F15:H15"/>
    <mergeCell ref="C16:D16"/>
    <mergeCell ref="F16:G16"/>
    <mergeCell ref="B38:D38"/>
    <mergeCell ref="F38:H38"/>
    <mergeCell ref="B39:D39"/>
    <mergeCell ref="F39:H39"/>
    <mergeCell ref="B40:D40"/>
    <mergeCell ref="F40:H40"/>
    <mergeCell ref="B49:H49"/>
    <mergeCell ref="B50:H50"/>
    <mergeCell ref="B41:D41"/>
    <mergeCell ref="F41:H41"/>
    <mergeCell ref="B45:H45"/>
    <mergeCell ref="B46:H46"/>
    <mergeCell ref="B47:H47"/>
    <mergeCell ref="B48:H48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48" max="255" man="1"/>
    <brk id="49" max="255" man="1"/>
    <brk id="66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2023-09-11T19:49:45Z</cp:lastPrinted>
  <dcterms:created xsi:type="dcterms:W3CDTF">2006-07-11T17:39:34Z</dcterms:created>
  <dcterms:modified xsi:type="dcterms:W3CDTF">2023-09-11T19:49:57Z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