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<sst xmlns="http://schemas.openxmlformats.org/spreadsheetml/2006/main" count="712" uniqueCount="526">
  <si>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</si>
  <si>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</si>
  <si>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</si>
  <si>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</si>
  <si>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</si>
  <si>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</si>
  <si>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</si>
  <si>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</si>
  <si>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</si>
  <si>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</si>
  <si>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</si>
  <si>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</si>
  <si>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</si>
  <si>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</si>
  <si>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</si>
  <si>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</si>
  <si>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</si>
  <si>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</si>
  <si>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</si>
  <si>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</si>
  <si>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</si>
  <si>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</si>
  <si>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</si>
  <si>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</si>
  <si>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</si>
  <si>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</si>
  <si>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</si>
  <si>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</si>
  <si>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31 de Agosto  2023</t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</si>
  <si>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DE RETENCIONES REALIZADAS A PROVEEDORES Y PERSONAS FISICAS DEL  5%, CORRESPONDIENTE AL MES DE JUNIO 2023, DE LA CUENTA DE BECAS Y VIAJES DE ESTUDIOS NO. 010-241785-7.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</si>
  <si>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20 Y 21/21, CORRESPONDIENTE A MANUTENCION MES DE AGOSTO/SEPTIEMBRE 2023, A FAVOR DE (62) ESTUDIANTES BECADOS POR ESTE MINISTERIO.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</si>
  <si>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 8 Y 9/20, CORRESPONDIENTE A MANUTENCION MES DE AGOSTO/SEPTIEMBRE 2023, A FAVOR DE (22) ESTUDIANTES BECADOS POR ESTE MINISTERIO.</t>
    </r>
  </si>
  <si>
    <r>
      <t xml:space="preserve">FORDHAM 2022-2024 INDEPENDIENTE, </t>
    </r>
    <r>
      <rPr>
        <sz val="8"/>
        <color indexed="8"/>
        <rFont val="Segoe UI"/>
        <family val="2"/>
      </rPr>
      <t>PAGO CUOTA 14 Y 15/24 CORRESPONDIENTE A MANUTENCION AGOSTO/SEPTIEMBRE 2023, DE LA BECADA JOHANNA ALTAGRACIA PERALTA PIEZAL.</t>
    </r>
  </si>
  <si>
    <r>
      <t xml:space="preserve">FORDHAM 2022-2024 INDEPENDIENTE, </t>
    </r>
    <r>
      <rPr>
        <sz val="8"/>
        <color indexed="8"/>
        <rFont val="Segoe UI"/>
        <family val="2"/>
      </rPr>
      <t>PAGO CUOTA 14 Y 15/24 CORRESPONDIENTE A MANUTENCION AGOSTO/SEPTIEMBRE 2023, DE LA BECADO MIGUEL ANGEL GONZALEZ MEDINA.</t>
    </r>
  </si>
  <si>
    <r>
      <t xml:space="preserve">FORDHAM 2022-2024 INDEPENDIENTE, </t>
    </r>
    <r>
      <rPr>
        <sz val="8"/>
        <color indexed="8"/>
        <rFont val="Segoe UI"/>
        <family val="2"/>
      </rPr>
      <t>PAGO CUOTA 14 Y 15/24 CORRESPONDIENTE A MANUTENCION AGOSTO/SEPTIEMBRE 2023, DEL BECADO BRYANT JOSE MARTY RUIZ.</t>
    </r>
  </si>
  <si>
    <r>
      <t xml:space="preserve">FORDHAM 2022-2024 INDEPENDIENTE, </t>
    </r>
    <r>
      <rPr>
        <sz val="8"/>
        <color indexed="8"/>
        <rFont val="Segoe UI"/>
        <family val="2"/>
      </rPr>
      <t>PAGO CUOTA 14 Y 15/24 CORRESPONDIENTE A MANUTENCION AGOSTO/SEPTIEMBRE 2023, DE LA  BECADA JULIA CAROLINA RUIZ DE MARTY.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</si>
  <si>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5, 6 Y 7/24 CORRESPONDIENTE A MANUTENCION MES DE JULIO/SEPTIEMBRE  2023, DEL BECADO JOAN JOSE MARTY RUIZ.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</si>
  <si>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2699-1 D/F 31/07/2023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</si>
  <si>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 2699-1 D/F 31/07/2023</t>
    </r>
  </si>
  <si>
    <r>
      <rPr>
        <b/>
        <sz val="8"/>
        <color indexed="8"/>
        <rFont val="Segoe UI"/>
        <family val="2"/>
      </rPr>
      <t xml:space="preserve">RUSIA (ADOPEREACU), </t>
    </r>
    <r>
      <rPr>
        <sz val="8"/>
        <color indexed="8"/>
        <rFont val="Segoe UI"/>
        <family val="2"/>
      </rPr>
      <t>PAGO CUOTA 11 Y 12/47 CORRESPONDIENTE A MANUTENCION MES DE AGOSTO/SEPTIEMBRE 2023, A FAVOR DE 10 BECADOS POR ESTE MINISTERIO.</t>
    </r>
  </si>
  <si>
    <r>
      <rPr>
        <b/>
        <sz val="8"/>
        <color indexed="8"/>
        <rFont val="Segoe UI"/>
        <family val="2"/>
      </rPr>
      <t xml:space="preserve">RUSIA (ADOPEREACU), </t>
    </r>
    <r>
      <rPr>
        <sz val="8"/>
        <color indexed="8"/>
        <rFont val="Segoe UI"/>
        <family val="2"/>
      </rPr>
      <t>PAGO CUOTA 11 Y 12/47 CORRESPONDIENTE A MANUTENCION MES DE AGOSTO/SEPTIEMBRE 2023, A FAVOR DE ADRIAN OROZCO BUSSI BECADO POR ESTE MINISTERIO.</t>
    </r>
  </si>
  <si>
    <r>
      <rPr>
        <b/>
        <sz val="8"/>
        <color indexed="8"/>
        <rFont val="Segoe UI"/>
        <family val="2"/>
      </rPr>
      <t xml:space="preserve">UNIVERSIDAD DE RUSIA 2017, </t>
    </r>
    <r>
      <rPr>
        <sz val="8"/>
        <color indexed="8"/>
        <rFont val="Segoe UI"/>
        <family val="2"/>
      </rPr>
      <t>PAGO CUOTA 7 Y 8/19 CORRESPONDIENTE A MANUTENCION MES DE AGOSTO/SEPTIEMBRE 2023, A FAVOR DE SIETE (7) BECADOS POR ESTE MINISTERIO.</t>
    </r>
  </si>
  <si>
    <r>
      <rPr>
        <b/>
        <sz val="8"/>
        <color indexed="8"/>
        <rFont val="Segoe UI"/>
        <family val="2"/>
      </rPr>
      <t xml:space="preserve">UNIVERSIDAD DE RUSIA 2017, </t>
    </r>
    <r>
      <rPr>
        <sz val="8"/>
        <color indexed="8"/>
        <rFont val="Segoe UI"/>
        <family val="2"/>
      </rPr>
      <t>PAGO CUOTA 7 Y 8/19 CORRESPONDIENTE A MANUTENCION MES DE AGOSTO/SEPTIEMBRE 2023, A FAVOR DE FRANCISCO ESTEBAN HENRIQUEZ,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</si>
  <si>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12 BECADOS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</si>
  <si>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ARNOLD STIVEN DIAZ,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</si>
  <si>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CARLOS DANIEL HILARIO,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</si>
  <si>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MARIANO CORDERO,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</si>
  <si>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RANNY SANCHEZ,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</si>
  <si>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MARIANO CORDERO, (ELIZABETH MARIAN CORDERO),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</si>
  <si>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JOHANNA ALTAGRACIA CASTELLANO,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</si>
  <si>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TAYRA GLORICEL GUERRERO,  BECADO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</si>
  <si>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23 Y 24/35 CORRESPONDIENTE A MANUTENCION MES DE AGOSTO/SEPTIEMBRE 2023, A FAVOR DE ANDERSON STIVEN DIAZ,  BECADO POR ESTE MINISTERIO.</t>
    </r>
  </si>
  <si>
    <r>
      <rPr>
        <b/>
        <sz val="8"/>
        <color indexed="8"/>
        <rFont val="Segoe UI"/>
        <family val="2"/>
      </rPr>
      <t xml:space="preserve">UNIVERSIDAD DE RUSIA AMISTAD DE LOS PUEBLOS 2020, </t>
    </r>
    <r>
      <rPr>
        <sz val="8"/>
        <color indexed="8"/>
        <rFont val="Segoe UI"/>
        <family val="2"/>
      </rPr>
      <t>PAGO CUOTA 18 Y 19/66 CORRESPONDIENTE A MANUTENCION MES DE AGOSTO/SEPTIEMBRE 2023, A FAVOR DE KARINA MASIEL FAMILIA RAMIREZ,  BECADO POR ESTE MINISTERIO.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</si>
  <si>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26 Y 27/30 CORRESPONDIENTE A MANUTENCION MES DE AGOSTO/SEPTIEMBRE 2023, A FAVOR DE GERD GOMEZ GUMAN,  BECADO POR ESTE MINISTERIO.</t>
    </r>
  </si>
  <si>
    <r>
      <rPr>
        <b/>
        <sz val="8"/>
        <color indexed="8"/>
        <rFont val="Segoe UI"/>
        <family val="2"/>
      </rPr>
      <t xml:space="preserve">NEWCASTLE 2022-2023, </t>
    </r>
    <r>
      <rPr>
        <sz val="8"/>
        <color indexed="8"/>
        <rFont val="Segoe UI"/>
        <family val="2"/>
      </rPr>
      <t>PAGO CUOTA 8 Y 9/12 CORRESPONDIENTE A MANUTENCION MES DE AGOSTO/SEPTIEMBRE 2023, A FAVOR DE DARI DAVID VARGAS,  BECADO POR ESTE MINISTERIO.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</si>
  <si>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 8 Y 9/17 CORRESPONDIENTE A MANUTENCION MES DE AGOSTO/SEPTIEMBRE 2023, A FAVOR DE JONATHAN NUÑEZ SANTANA,  BECADO POR ESTE MINISTERIO.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</si>
  <si>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 8 Y 9/17 CORRESPONDIENTE A MANUTENCION MES DE AGOSTO/SEPTIEMBRE 2023, A FAVOR DE JOHEDENNYS NIOMAIQUELLA SANTANA MONTERO,  BECADO POR ESTE MINISTERIO.</t>
    </r>
  </si>
  <si>
    <r>
      <rPr>
        <b/>
        <sz val="8"/>
        <color indexed="8"/>
        <rFont val="Segoe UI"/>
        <family val="2"/>
      </rPr>
      <t xml:space="preserve">MONTPELLIER BUSINESS SCHOOL 2022, </t>
    </r>
    <r>
      <rPr>
        <sz val="8"/>
        <color indexed="8"/>
        <rFont val="Segoe UI"/>
        <family val="2"/>
      </rPr>
      <t>PAGO CUOTA 12 Y 13/24 CORRESPONDIENTE A MANUTENCION MES DE AGOSTO/SEPTIEMBRE 2023, A FAVOR DE 6 BECADOS POR ESTE MINISTERIO.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</si>
  <si>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11 Y 12/18 CORRESPONDIENTE A MANUTENCION MES DE AGOSTO/SEPTIEMBRE 2023, A FAVOR DE 4 BECADOS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</si>
  <si>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 Y 12/12 CORRESPONDIENTE A MANUTENCION MES DE AGOSTO/SEPTIEMBRE 2023, A FAVOR DE 14 BECADOS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</si>
  <si>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11Y 12/12 CORRESPONDIENTE A MANUTENCION MES DE AGOSTO/SEPTIEMBRE 2023, A FAVOR DE JOSE ANGEL ACOSTA,  BECADO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</si>
  <si>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11Y 12/12 CORRESPONDIENTE A MANUTENCION MES DE AGOSTO/SEPTIEMBRE 2023, A FAVOR DE JOSE LUIS HASBUN,  BECADO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</si>
  <si>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11Y 12/12 CORRESPONDIENTE A MANUTENCION MES DE AGOSTO/SEPTIEMBRE 2023, A FAVOR DE CATHERINE MERCEDES ORTIZ,  BECADO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</si>
  <si>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11Y 12/12 CORRESPONDIENTE A MANUTENCION MES DE AGOSTO/SEPTIEMBRE 2023, A FAVOR DE LAURA JOSE ESPINOSA,  BECADO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</si>
  <si>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11Y 12/12 CORRESPONDIENTE A MANUTENCION MES DE AGOSTO/SEPTIEMBRE 2023, A FAVOR DE ALEJANDRA PATRICIA SANDOVAL,  BECADO POR ESTE MINISTERIO.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</si>
  <si>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 xml:space="preserve"> PAGO CUOTA 12 Y 13/24 Y 12 Y 13/36, CORRESPONDIENTE A MANUTENCIÓN MES DE AGOSTO 2023/SEPTIEMBRE 2023, A FAVOR DE 07 BECADOS EN ESTE MINISTERIO..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</si>
  <si>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 xml:space="preserve"> PAGO CUOTA 12 Y 13/24, 12 Y 13/30 Y 12 Y 13/36,  CORRESPONDIENTE A MANUTENCIÓN MES DE AGOSTO 2023/SEPTIEMBRE 2023, A FAVOR DE 07 BECADOS EN ESTE MINISTERIO..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</si>
  <si>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 xml:space="preserve"> PAGO CUOTA 20 Y 21/24, 20 Y 21/30 Y 20 Y 21/06,  CORRESPONDIENTE A MANUTENCIÓN MES DE AGOSTO 2023/SEPTIEMBRE 2023, A FAVOR DE 07 BECADOS EN ESTE MINISTERIO..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</si>
  <si>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 (45) BECADOS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</si>
  <si>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DEL EDUARDO ANDRES RUIZ BURGOS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</si>
  <si>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DEL ERNESTO JOSE ALMONTE BRITO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</si>
  <si>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DEL ANTONIO ENMANUEL GARCIA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</si>
  <si>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  10, 11 Y 12/12 CORRESPONDIENTE A MANUTENCION MES DE AGOSTO/OCTUBRE 2023, A FAVOR DEL JEMINE PEREZ FERNANDEZ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</si>
  <si>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COMPLETIVO  10, 11 Y 12/12 CORRESPONDIENTE A MANUTENCION MES DE AGOSTO/OCTUBRE 2023, A FAVOR DEL JEMINE PEREZ FERNANDEZ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</si>
  <si>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COMPLETIVO  10, 11 Y 12/12 CORRESPONDIENTE A MANUTENCION MES DE AGOSTO/OCTUBRE 2023, A FAVOR DEL  ARIANNA ODILIS TEJEDA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</si>
  <si>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COMPLETIVO  10, 11 Y 12/12 CORRESPONDIENTE A MANUTENCION MES DE AGOSTO/OCTUBRE 2023, A FAVOR DE LA ALEJANDRA MENDEZ PAULINO BECADA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</si>
  <si>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DEL VINCENT FERNANDEZ FURCAL BECADO EN ESTE MINISTERIO.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</si>
  <si>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10, 11 Y 12/12 CORRESPONDIENTE A MANUTENCION MES DE AGOSTO/OCTUBRE 2023, A FAVOR DEL JOSE MANUEL VARGAS BECADO EN ESTE MINISTERIO.</t>
    </r>
  </si>
  <si>
    <r>
      <rPr>
        <b/>
        <sz val="8"/>
        <color indexed="8"/>
        <rFont val="Segoe UI"/>
        <family val="2"/>
      </rPr>
      <t xml:space="preserve">CONCIUOS MANAGEMENT INSTITUTE (CMI), </t>
    </r>
    <r>
      <rPr>
        <sz val="8"/>
        <color indexed="8"/>
        <rFont val="Segoe UI"/>
        <family val="2"/>
      </rPr>
      <t>PAGO CUOTA 11 Y 12/12 CORRESPONDIENTE A MANUTENCION MES DE AGOSTO/SEPTIEMBRE 2023, A FAVOR DE 13 BECADOS POR ESTE MINISTERIO.</t>
    </r>
  </si>
  <si>
    <r>
      <rPr>
        <b/>
        <sz val="8"/>
        <color indexed="8"/>
        <rFont val="Segoe UI"/>
        <family val="2"/>
      </rPr>
      <t xml:space="preserve">CONCIUOS MANAGEMENT INSTITUTE (CMI), </t>
    </r>
    <r>
      <rPr>
        <sz val="8"/>
        <color indexed="8"/>
        <rFont val="Segoe UI"/>
        <family val="2"/>
      </rPr>
      <t>PAGO CUOTA 11Y 12/12 CORRESPONDIENTE A MANUTENCION MES DE AGOSTO/SEPTIEMBRE 2023, A FAVOR DE RUTH AIMET CASTRO,  BECADO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</si>
  <si>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11 Y 12/12 CORRESPONDIENTE A MANUTENCION MES DE AGOSTO/SEPTIEMBRE 2023, A FAVOR DE 31 BECADOS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</si>
  <si>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11Y 12/12 CORRESPONDIENTE A MANUTENCION MES DE AGOSTO/SEPTIEMBRE 2023, A FAVOR DE JOSE ALEJANDRO FELIZ,  BECADO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</si>
  <si>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11Y 12/12 CORRESPONDIENTE A MANUTENCION MES DE AGOSTO/SEPTIEMBRE 2023, A FAVOR DE MIGUEL ANTONIO LINARES,  BECADO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</si>
  <si>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11Y 12/12 CORRESPONDIENTE A MANUTENCION MES DE AGOSTO/SEPTIEMBRE 2023, A FAVOR DE REY LUIS DE LA ROSA,  BECADO POR ESTE MINISTERIO.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</si>
  <si>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27 Y 28/41 CORRESPONDIENTE A MANUTENCION MES DE AGOSTO/SEPTIEMBRE 2023, DE LA BECADA LISSET JIMENEZ TORRES POR ESTE MINISTERIO.</t>
    </r>
  </si>
  <si>
    <r>
      <rPr>
        <b/>
        <sz val="8"/>
        <color indexed="8"/>
        <rFont val="Segoe UI"/>
        <family val="2"/>
      </rPr>
      <t xml:space="preserve">INDEPENDIENTE 4-2023, </t>
    </r>
    <r>
      <rPr>
        <sz val="8"/>
        <color indexed="8"/>
        <rFont val="Segoe UI"/>
        <family val="2"/>
      </rPr>
      <t>PAGO CUOTA 6 Y 7/24 CORRESPONDIENTE A MANUTENCION MES DE AGOSTO/SEPTIEMBRE 2023, DE LA BECADA KELLY MICHELLE ABREU RAMIREZ POR ESTE MINISTERIO.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</si>
  <si>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>PAGO CUOTA 24/24 CORRESPONDIENTE A MANUTENCION MES DE AGOSTO 2023, DE LA BECADA YOSANLY VANESSA CORNELIO PUELLO POR ESTE MINISTERIO.</t>
    </r>
  </si>
  <si>
    <r>
      <rPr>
        <b/>
        <sz val="8"/>
        <color indexed="8"/>
        <rFont val="Segoe UI"/>
        <family val="2"/>
      </rPr>
      <t>ANAHUAC-CANCUN DOCTORADO,</t>
    </r>
    <r>
      <rPr>
        <sz val="8"/>
        <color indexed="8"/>
        <rFont val="Segoe UI"/>
        <family val="2"/>
      </rPr>
      <t xml:space="preserve"> PAGO CUOTA 2/2  CORRESPONDIENTE A MANUTENCIÓN MES DE AGOSTO 2023, DE  (08) BECADOS POR ESTE MINISTERIO.</t>
    </r>
  </si>
  <si>
    <r>
      <rPr>
        <b/>
        <sz val="8"/>
        <color indexed="8"/>
        <rFont val="Segoe UI"/>
        <family val="2"/>
      </rPr>
      <t>ANAHUAC-CANCUN DOCTORADO,</t>
    </r>
    <r>
      <rPr>
        <sz val="8"/>
        <color indexed="8"/>
        <rFont val="Segoe UI"/>
        <family val="2"/>
      </rPr>
      <t xml:space="preserve"> PAGO CUOTA 2/2  CORRESPONDIENTE A MANUTENCIÓN MES DE AGOSTO 2023, A FAVOR DEL BECADO   WELINTON MIGUEL DE LA ROSA 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</si>
  <si>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21/36, CORRESPONDIENTE A MANUTENCION MES AGOSTO/SEPTIEMBRE  2023, A FAVOR DE (09) BECADOS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</si>
  <si>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12 Y 13/24, CORRESPONDIENTE A MANUTENCION MES AGOSTO/SEPTIEMBRE  2023, A FAVOR DE (14) BECADOS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</si>
  <si>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12 Y 13/24, CORRESPONDIENTE A MANUTENCION MES AGOSTO/SEPTIEMBRE  2023, A FAVOR DE LA BECADA LIZBETH CABRERA ROA 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</si>
  <si>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21/24, 20 Y 21/30 Y 20 Y 21/36, CORRESPONDIENTE A MANUTENCION MES AGOSTO/SEPTIEMBRE  2023, A FAVOR DE (14) BECADOS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</si>
  <si>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21/36, CORRESPONDIENTE A MANUTENCION MES AGOSTO/SEPTIEMBRE  2023, A FAVOR DEL  BECADO ANTHONY EMIL WARDEN RAMIREZ, REP. DOMINICANA.</t>
    </r>
  </si>
  <si>
    <r>
      <rPr>
        <b/>
        <sz val="8"/>
        <color indexed="8"/>
        <rFont val="Segoe UI"/>
        <family val="2"/>
      </rPr>
      <t>UNIVERSIDAD DE LA CALABRIA</t>
    </r>
    <r>
      <rPr>
        <sz val="8"/>
        <color indexed="8"/>
        <rFont val="Segoe UI"/>
        <family val="2"/>
      </rPr>
      <t>, PAGO CUOTA 11 Y 12/24  CORRESPONDIENTE A MANUTENCIÓN MES DE AGOSTO/SEPTIEMBRE 2023, A FAVOR DE (07)  BECADOS POR ESTE MINISTERIO.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</si>
  <si>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 11 Y 12/12 CORRESPONDIENTE A MANUTENCIÓN MES DE AGOSTO/SEPTIEMBRE 2023, A FAVOR DE (18) BECADOS POR ESTE MINISTERIO.</t>
    </r>
  </si>
  <si>
    <r>
      <rPr>
        <b/>
        <sz val="8"/>
        <color indexed="8"/>
        <rFont val="Segoe UI"/>
        <family val="2"/>
      </rPr>
      <t xml:space="preserve">UNIVERSIDADE DA CORUÑA 2022-23, </t>
    </r>
    <r>
      <rPr>
        <sz val="8"/>
        <color indexed="8"/>
        <rFont val="Segoe UI"/>
        <family val="2"/>
      </rPr>
      <t>PAGO CUOTA 11 Y 12/12 CORRESPONDIENTE A MANUTENCIÓN MES DE AGOSTO/SEPTIEMBRE 2023, A FAVOE DE (08)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</si>
  <si>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RESTANTE A LA FACTURA NFC: B1500001389 D/F 02/09/2022, POR CONCEPTO DE PAGO LAS MAESTRIA EN CONTABILIDAD TRIBUTARIA, AUDITORIA INTERNA, RECURSOS HUMANOS, FINANZAS Y MERCADO DE CAPITALES, GESTION LOGISTICA DE LAS ADUANAS Y PUERTOS, MARKETING ESTRATEGICO, ESTRATEGIAS DE CIBERMARKETING Y NEGOCIOS Y RELACIONES ECONOMICAS INTERNACIONALES, CURSADA POR UN TOTAL DE NOVENTA (90) ESTUDIANTES BECADOS POR ESTE MINISTERIO.
NOTA: CON UNA NOTA DE CREDITO APLICADA POR UN MONTO DE RD$87,200.00</t>
    </r>
  </si>
  <si>
    <r>
      <t>INSTITUTO TECNOLOGICO DE SANTO DOMINGO (INTEC),</t>
    </r>
    <r>
      <rPr>
        <sz val="8"/>
        <color indexed="8"/>
        <rFont val="Segoe UI"/>
        <family val="2"/>
      </rPr>
      <t xml:space="preserve"> PAGO FACTURA NFC: B1500002823 D/F 14/03/2023, POR CONCEPTO DE INSCRIPCION Y MATRICULACION DE DOCE (12) ESTUDIANTES BECADOS POR ESTE MINISTERIO, CORRESPONDIENTE A LOS PERIODO FEBRERO-ABRIL 2023.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</si>
  <si>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NO. 00150554,  NCF: B1500000749, D/F 24/01/2023, POR CONCEPTO DE INSCRIPCION Y MATRICULACION CORRESPONDIENTE AL QUINTO CUATRIMESTRE ENERO-ABRIL 2023, A FAVOR DE CINCUENTA Y TRES (53) ESTUDIANTES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</si>
  <si>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B1500001864, D/F 02/12/2021, POR CONCEPTO DE INSCRIPCION Y MATRICULACION A FAVOR DE TRECE (13) ESTUDIANTES BECADOS POR ESTE MINISTERIO, CORRESPONDIENTE AL PERIODO ACADEMICO NOVIEMBRE 2021-ENERO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</si>
  <si>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B1500001792, D/F 12/11/2021, POR CONCEPTO DE INSCRIPCION Y MATRICULACION A FAVOR DE CATORCE (14) ESTUDIANTES BECADOS POR ESTE MINISTERIO, CORRESPONDIENTE AL PERIODO ACADEMICO MAYO-JULIO 2021.</t>
    </r>
  </si>
  <si>
    <r>
      <t xml:space="preserve">INSTITUTO TECNOLOGICO DE SANTO DOMINGO (INTEC), </t>
    </r>
    <r>
      <rPr>
        <sz val="8"/>
        <color indexed="8"/>
        <rFont val="Segoe UI"/>
        <family val="2"/>
      </rPr>
      <t>PAGO FACTURA NCF B1500002833, D/F 14/3/2023, POR CONCEPTO DE INSCRIPCION Y MATRICULACION A FAVOR DE DOCE (12) ESTUDIANTES BECADOS POR ESTE MINISTERIO,  CORRESPONDIENTE AL PERIODO FEBRERO-ABRIL 2023.</t>
    </r>
  </si>
  <si>
    <r>
      <t xml:space="preserve">INSTITUTO TECNOLOGICO DE SANTO DOMINGO (INTEC), </t>
    </r>
    <r>
      <rPr>
        <sz val="8"/>
        <color indexed="8"/>
        <rFont val="Segoe UI"/>
        <family val="2"/>
      </rPr>
      <t>PAGO FACTURA NCF B1500002848, D/F 15/03/2023, POR CONCEPTO DE INSCRIPCION Y MATRICULACION DE CIENTO SESENTA Y CINCO (165) ESTUDIANTES BECADOS POR ESTE MINISTERIO, CORRESPONDIENTE AL PERIODO ACADEMICO FEBRERO-ABRIL 2023.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</si>
  <si>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DE LA FACTURA B1500000537, D/F 18/04/2023, POR LA INSCRIPCION Y MATRICULACION A FAVOR DE TREINTA Y SEIS (36) ESTUDIANTES BECADOS POR ESTE MINISTERIO, CORRESPONDIENTE AL PERIODO ENERO-ABRIL 2023.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</si>
  <si>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DE LA FACTURA B1500000767, D/F 14/02/2023, POR LA INSCRIPCION Y MATRICULACION A FAVOR DE TREINTA Y DOS (32) ESTUDIANTES BECADOS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</si>
  <si>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B1500001258 D/F 18/05/2022, CORRESPONDIENTE AL 100% INICIAL DE LA MAESTRIA EN DERECHO ECONOMICO Y FINANCIERO, PROMOCION 2022-2024, CURSADA POR VEINTIUN (21) ESTUDIANTES BECADOS POR ESTE MINISTERIO.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</si>
  <si>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NFC: B1500003028 D/F 11/11/2022, POR CONCEPTO DE INSCRIPCIÓN Y MATRICULACIÓN DE SETENTA Y OCHO (78)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</si>
  <si>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NFC: B1500003166 D/F 07/03/2023, POR CONCEPTO DE INSCRIPCIÓN Y MATRICULACIÓN DE SETENTA Y NUEVE (79) ESTUDIANTES BECADOS POR ESTE MINISTERIO, CORRESPONDIENTE AL PERIODO ENERO-ABRIL 2023.</t>
    </r>
  </si>
  <si>
    <r>
      <t xml:space="preserve">UNIVERSIDAD APEC, </t>
    </r>
    <r>
      <rPr>
        <sz val="8"/>
        <color indexed="8"/>
        <rFont val="Segoe UI"/>
        <family val="2"/>
      </rPr>
      <t>PAGO FACTURA NCF NO. B1500003031, D/F 14/11/2022, POR CONCEPTO DE INSCRIPCION Y MATRICULACION A FAVOR DE  OCHENTA  (80)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</si>
  <si>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B1500003214, D/F 30/03/2023, POR CONCEPTO DE INSCRIPCION Y MATRICULACION A FAVOR DE SUSANA BLAS RODRIGUEZ BECADO POR ESTE MINISTERIO, CORRESPONDIENTE AL PERIODO ACADEMICO SEPTIEMBRE-DICIEMBRE 2020.</t>
    </r>
  </si>
  <si>
    <r>
      <rPr>
        <b/>
        <sz val="8"/>
        <color indexed="8"/>
        <rFont val="Segoe UI"/>
        <family val="2"/>
      </rPr>
      <t>UNIVERSIDAD NACIONAL EVANGELICA (UNEV),</t>
    </r>
    <r>
      <rPr>
        <sz val="8"/>
        <color indexed="8"/>
        <rFont val="Segoe UI"/>
        <family val="2"/>
      </rPr>
      <t xml:space="preserve"> PAGO DE LA FACTURA B150000660 D/F 30/03/2022, CORRESPONDIENTE A INSCRIPCION Y MATRICULACION EN EL PERIODO SEPTIEMBRE-DICIEMBRE 2021, DE VEINTICUATRO (24)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</si>
  <si>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B1500001580, D/F 14/03/2023, CORRESPONDIENTE AL 50% FINAL DE VEINTIUN (21) ESTUDIANTES QUE CURSAN LA MAESTRIA EN ENFERMERIA PEDIATRICA Y ADOLESCENTES, BECADOS POR ESTE MINISERIO.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</si>
  <si>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 FACTURA NO. B1500001442 D/F 11/01/2023, A FAVOR DE TRECE (13) ESTUDIANTES, BECADOS POR ESTE MINISTERIO,  POR CONCEPTO INSCRIPCION Y MATRICULACION   DE MAESTRIA PERIODONCIA E IMPLANTE 2022-2024.</t>
    </r>
  </si>
  <si>
    <r>
      <rPr>
        <b/>
        <sz val="8"/>
        <color indexed="8"/>
        <rFont val="Segoe UI"/>
        <family val="2"/>
      </rPr>
      <t xml:space="preserve">UNIVERSIDAD UNAPEC (APEC), </t>
    </r>
    <r>
      <rPr>
        <sz val="8"/>
        <color indexed="8"/>
        <rFont val="Segoe UI"/>
        <family val="2"/>
      </rPr>
      <t>PAGO   FACTURA NO. NCF B1500003168 D/F 07/03/2023, POR CONCEPTO INSCRIPCION Y MATRICULACION , A FAVOR DE  CINCUENTA Y NUEVE (59)  ESTUDIANTES, BECADOS POR ESTE MINISTERIO, CORRESPONDIENTE AL PERIODO ENERO-ABRIL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</si>
  <si>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B1500001674 D/F 11/05/2023, CORRESPONDIENTE AL 50% DE LA MAESTRIA EN QUIMICA PARA DOCENTES CURSADA POR VEINTIDOS (22) ESTUDIANTES BECADOS POR ESTE MINISTERIO.</t>
    </r>
  </si>
  <si>
    <r>
      <rPr>
        <b/>
        <sz val="8"/>
        <color indexed="8"/>
        <rFont val="Segoe UI"/>
        <family val="2"/>
      </rPr>
      <t xml:space="preserve">UNIVERSIDAD TECNOLOGICA DEL CIBAO ORIENTAL  (UTECO), </t>
    </r>
    <r>
      <rPr>
        <sz val="8"/>
        <color indexed="8"/>
        <rFont val="Segoe UI"/>
        <family val="2"/>
      </rPr>
      <t>PAGO DE LA FACTURA B1500000392, D/F 16/05/2023, POR CONCEPTO DE MATRICULACION EN EL PERIODO OCTUBRE-DICIEMBRE 2022 DE NUEVE (09) ESTUDIANTES BECADOS POR ESTE MINISTERIO.</t>
    </r>
  </si>
  <si>
    <r>
      <rPr>
        <b/>
        <sz val="8"/>
        <color indexed="8"/>
        <rFont val="Segoe UI"/>
        <family val="2"/>
      </rPr>
      <t xml:space="preserve">UNIVERSIDAD TECNOLOGICA DEL CIBAO ORIENTAL  (UTECO), </t>
    </r>
    <r>
      <rPr>
        <sz val="8"/>
        <color indexed="8"/>
        <rFont val="Segoe UI"/>
        <family val="2"/>
      </rPr>
      <t>PAGO DE LA FACTURA B1500000388, D/F 13/05/2023, POR CONCEPTO DE MATRICULACION EN EL PERIODO OCTUBRE-DICIEMBRE 2022 DE CIENTO DOCE (112) ESTUDIANTES BECADOS POR ESTE MINISTERIO.</t>
    </r>
  </si>
  <si>
    <r>
      <rPr>
        <b/>
        <sz val="8"/>
        <color indexed="8"/>
        <rFont val="Segoe UI"/>
        <family val="2"/>
      </rPr>
      <t xml:space="preserve">UNIVERSIDAD TECNOLOGICA DE SANTIAGO, (UTESA), </t>
    </r>
    <r>
      <rPr>
        <sz val="8"/>
        <color indexed="8"/>
        <rFont val="Segoe UI"/>
        <family val="2"/>
      </rPr>
      <t>PAGO DE LA FACTURA B1500003007, D/F 10/03/2023, CORRESPONDIETE A MATRICULACION EN EL PERIODO ENERO- ABRIL 2023 DE CUATRO (04) ESTUDIANTES BECADOS POR ESTE MINISTERIO.</t>
    </r>
  </si>
  <si>
    <r>
      <rPr>
        <b/>
        <sz val="8"/>
        <color indexed="8"/>
        <rFont val="Segoe UI"/>
        <family val="2"/>
      </rPr>
      <t>UNIVERSIDAD NACIONAL EVANGELICA (UNEV),</t>
    </r>
    <r>
      <rPr>
        <sz val="8"/>
        <color indexed="8"/>
        <rFont val="Segoe UI"/>
        <family val="2"/>
      </rPr>
      <t xml:space="preserve"> PAGO FACTURA NCF B1500000588 D/F 05/07/2021, MENOS: NOTA DE CREDITO B0400000031 D/F 24/05/2023 POR VALOR DE RD$113,760.00, CORRESPONDIENTE AL PERIODO  MAYO-AGOSTO 2020,  POR CUARENTA Y CINCO (45)  ESTUDIANTES BECADOS POR ESTE MINISTERIO.</t>
    </r>
  </si>
  <si>
    <r>
      <t xml:space="preserve">UNIVERSIDAD CATOLICA NORDESTANA (UCNE), </t>
    </r>
    <r>
      <rPr>
        <sz val="8"/>
        <color indexed="8"/>
        <rFont val="Segoe UI"/>
        <family val="2"/>
      </rPr>
      <t>PAGO DE LA FACTURA B1500000487 D/F 24/11/2022, CORRESPONDIENTE A INSCRIPCION Y MATRICULACION EN EL PERIODO SEPTIEMBRE-DICIEMBRE 2022,  DE TREINTA Y SEIS (36)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</si>
  <si>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 FACULTA DE CIENCIA Y SALUD, </t>
    </r>
    <r>
      <rPr>
        <sz val="8"/>
        <color indexed="8"/>
        <rFont val="Segoe UI"/>
        <family val="2"/>
      </rPr>
      <t>PAGO FACTURA NCF B1500001532 D/F 10/02/2023, POR EL PAGO INICIAL DEL 50% DE LOS ESTUDIANTES DORCAS SEGURA Y DILCIA AURELINA BONIFACIO DE LA MAESTRIA DE ENFERMERIA EN CUIDADOS INTENSIVOS Y EMERGENCIAS, ESTUDIANTES BECADOS POR ESTE MINISTERIO.</t>
    </r>
  </si>
  <si>
    <r>
      <rPr>
        <b/>
        <sz val="8"/>
        <color indexed="8"/>
        <rFont val="Segoe UI"/>
        <family val="2"/>
      </rPr>
      <t>UNIVERSIDAD TECNOLOGICA DEL CIBAO ORIENTAL  (UTECO),</t>
    </r>
    <r>
      <rPr>
        <sz val="8"/>
        <color indexed="8"/>
        <rFont val="Segoe UI"/>
        <family val="2"/>
      </rPr>
      <t xml:space="preserve"> PAGO FACTURA NCF B1500000368 D/F 01/02/2023, POR CONCEPTO DE MATRICULACION AL PERIODO JULIO-SEPTIEMBRE 2022, POR OCHO (08) ESTUDIANTES BECADOS POR ESTE MINISTERIO.</t>
    </r>
  </si>
  <si>
    <r>
      <rPr>
        <b/>
        <sz val="8"/>
        <color indexed="8"/>
        <rFont val="Segoe UI"/>
        <family val="2"/>
      </rPr>
      <t xml:space="preserve">UNIVERSIDAD TECNOLOGICA DEL CIBAO ORIENTAL  (UTECO), </t>
    </r>
    <r>
      <rPr>
        <sz val="8"/>
        <color indexed="8"/>
        <rFont val="Segoe UI"/>
        <family val="2"/>
      </rPr>
      <t>PAGO FACT. NCF B1500000393 D/F 16/05/2023  INSCRIPCION Y MATRICULACION  DE LOS ESTUDANTES MARIENNY GIL  Y ANGEL DE JESUS ALMONTE, BECADOS POR ESTE MINISTERIO, CORRESPONDIENTE AL PERIODO OCTUBRE-DICIEMBRE 2022.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</si>
  <si>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FACT. NCF B1500000623 D/F 19/05/2021  INSCRIPCIÓN Y MATRICULACIÓN  DE CUATRO (04) ESTUDIANTES  BECADO POR ESTE MINISTERIO, CORRESPONDIENTE AL CUATRIMESTRE MAYO-AGOSTO 2021.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</si>
  <si>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FACT. NCF B1500000314 D/F 01/06/2023  INSCRIPCIÓN Y MATRICULACIÓN  DE QUINCE (15) ESTUDIANTES  BECADOS POR ESTE MINISTERIO, CORRESPONDIENTE AL CUATRIMESTRE MAYO-AGOSTO 2023.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</si>
  <si>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DE LA FACTURA B1500000530, D/F 18/04/2023, CORRESPONDIENTE A MATRICULACION EN EL PERIODO ENERO-ABRIL 2023 DE UN (01) ESTUDIANTE BECADO POR ESTE MINISTERIO.</t>
    </r>
  </si>
  <si>
    <r>
      <rPr>
        <b/>
        <sz val="8"/>
        <color indexed="8"/>
        <rFont val="Segoe UI"/>
        <family val="2"/>
      </rPr>
      <t>INSTITUTO POLITECNICO LOYOLA,</t>
    </r>
    <r>
      <rPr>
        <sz val="8"/>
        <color indexed="8"/>
        <rFont val="Segoe UI"/>
        <family val="2"/>
      </rPr>
      <t xml:space="preserve"> PAGO DE LA FACTURA NCF B1500000313 D/F 01/06/2023, CORRESPONDIENTE A INSCRIPCION Y MATRICULACION EN EL PERIODO MAYO-AGOSTO 2023, DE UN (01) ESTUDIANTE BECADO POR ESTE MINISTERIO.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</si>
  <si>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DE LA FACTURA B1500000312, D/F 01/06/2023, CORRESPONDIENTE A INSCRIPCION Y MATRICULACION EN EL PERIODO MAYO-AGOSTO 2023 DE TRES  (03) ESTUDIANTES BECADOS POR ESTE MINISTERIO.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</si>
  <si>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NCF B1500000482, POR CONCEPTO DE INSCRIPCION Y MATRICULACION DEL ESTUDIANTE NARIA ACOSTA KAROLYNE BECADO POR ESTE MINISTERIO, CORRESPONDIENTE AL CUATRIMESTRE SEPTIEMBRE-DICIEMBRE 2022.</t>
    </r>
  </si>
  <si>
    <r>
      <rPr>
        <b/>
        <sz val="8"/>
        <color indexed="8"/>
        <rFont val="Segoe UI"/>
        <family val="2"/>
      </rPr>
      <t xml:space="preserve">FUNDACION MERCY JAQUEZ (FMJ), </t>
    </r>
    <r>
      <rPr>
        <sz val="8"/>
        <color indexed="8"/>
        <rFont val="Segoe UI"/>
        <family val="2"/>
      </rPr>
      <t>PAGO FACTURA NCF B1500000021, POR INSCRIPCION Y MATRICULACION DE SIETE (07) ESTUDIANTES BECADOS POR ESTE MINISTERIO, CORRESPONIDENTES AL CUATRIMESTRE ENERO-ABRIL 2023.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</si>
  <si>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FACTURA NCF B1500002407 D/F 28/03/2023, POR INSCRIPCION Y MATRICULACION A FAVOR DE DIEZ (10) ESTUDIANTES BECADOS POR ESTE MINISTERIO, CORRESPONDIENTES AL CUATRIMESTRE ENERO-ABRIL 2023/01</t>
    </r>
  </si>
  <si>
    <r>
      <t xml:space="preserve">UNIVERSIDAD NACIONAL PEDRO HENRIQUEZ UREÑA, </t>
    </r>
    <r>
      <rPr>
        <sz val="8"/>
        <color indexed="8"/>
        <rFont val="Segoe UI"/>
        <family val="2"/>
      </rPr>
      <t>(UNPHU), PAGO FACTURA NCF B1500001416, D/F 02/02/2023 , POR CONCEPTO DE INSCRIPCION Y MATRICULACION A FAVOR DE DARIO FRANCISCO REGALADO ROSA ESTUDIANTE BECADO POR ESTE MINISTERIO, CORRESPONDIENTE A LOS PERIODOS ACADEMICOS SEPTIEMBRE-DICIEMBRE 2020 A ENERO-ABRIL 2023.</t>
    </r>
  </si>
  <si>
    <r>
      <rPr>
        <b/>
        <sz val="8"/>
        <color indexed="8"/>
        <rFont val="Segoe UI"/>
        <family val="2"/>
      </rPr>
      <t xml:space="preserve">UNIVERSIDAD CATOLICA TECNOLOGICA DE BARAHONA (UCATEBA), </t>
    </r>
    <r>
      <rPr>
        <sz val="8"/>
        <color indexed="8"/>
        <rFont val="Segoe UI"/>
        <family val="2"/>
      </rPr>
      <t>PAGO FACTURA NCF B1500000490 D/F 15/03/2023, POR CONCEPTO INSCRIPCION Y MATRICULACION CORRESPONDIENTE AL PERIODO ENERO-ABRIL 2023, POR DOCE (12) ESTUDIANTES BECADOS POR ESTE MINISTERIO.</t>
    </r>
  </si>
  <si>
    <r>
      <rPr>
        <b/>
        <sz val="8"/>
        <color indexed="8"/>
        <rFont val="Segoe UI"/>
        <family val="2"/>
      </rPr>
      <t xml:space="preserve">UNIBERSIDAD IBEROAMERICANA (UNIBE), </t>
    </r>
    <r>
      <rPr>
        <sz val="8"/>
        <color indexed="8"/>
        <rFont val="Segoe UI"/>
        <family val="2"/>
      </rPr>
      <t>PAGO FACTURA NCF B1500000632 D/F 19/05/2021, POR CONCEPTO INSCRIPCION Y MATRICULACION CORRESPONDIENTE AL PERIODO  MAYO-AGOSTO 2021,  DE LOS ESTUDIANTES EMELYGABRIELA LEONARDO ROJAS Y NICOLE MARIE SANTANA ABREU BECADOS POR ESTE MINISTERIO.</t>
    </r>
  </si>
  <si>
    <r>
      <t xml:space="preserve">UNIVERSIDAD ISA (UNISA), </t>
    </r>
    <r>
      <rPr>
        <sz val="8"/>
        <color indexed="8"/>
        <rFont val="Segoe UI"/>
        <family val="2"/>
      </rPr>
      <t>PAGO FACTURA NCF B1500000821 D/F 14/06/2023, POR CONCEPTO DE INSCRIPCION Y MATRICULACION A FAVOR DE TREINTA Y CINCO (35) ESTUDIANTES BECADOS POR ESTE MINISTERIO, CORRESPONDIENTE AL PERIODO MAYO-AGOSTO 2023.</t>
    </r>
  </si>
  <si>
    <r>
      <rPr>
        <b/>
        <sz val="8"/>
        <color indexed="8"/>
        <rFont val="Segoe UI"/>
        <family val="2"/>
      </rPr>
      <t xml:space="preserve">UNIVERSIDAD ADVERTISTA DOMINICANA (UNAD), </t>
    </r>
    <r>
      <rPr>
        <sz val="8"/>
        <color indexed="8"/>
        <rFont val="Segoe UI"/>
        <family val="2"/>
      </rPr>
      <t>PAGO DE LA FACTURA B1500000526 D/F 01/06/2023 POR CONCEPTO DE MATRICULACION EN EL PERIODO VERANO 2023 DE SIETE (07) ESTUDIANTES BECADOS POR ESTE MINISTERIO.</t>
    </r>
  </si>
  <si>
    <r>
      <rPr>
        <b/>
        <sz val="8"/>
        <color indexed="8"/>
        <rFont val="Segoe UI"/>
        <family val="2"/>
      </rPr>
      <t xml:space="preserve">UNIVERSIDAD ADVERTISTA DOMINICANA (UNAD), </t>
    </r>
    <r>
      <rPr>
        <sz val="8"/>
        <color indexed="8"/>
        <rFont val="Segoe UI"/>
        <family val="2"/>
      </rPr>
      <t>PAGO DE LA FACTURA B1500000524 D/F 01/06/2023 POR CONCEPTO DE MATRICULACION EN EL PERIODO VERANO 2023 DE DOCE (12) ESTUDIANTES BECADOS POR ESTE MINISTERIO.</t>
    </r>
  </si>
  <si>
    <r>
      <rPr>
        <b/>
        <sz val="8"/>
        <color indexed="8"/>
        <rFont val="Segoe UI"/>
        <family val="2"/>
      </rPr>
      <t>UNIVERSIDAD ADVERTISTA DOMINICANA (UNAD),</t>
    </r>
    <r>
      <rPr>
        <sz val="8"/>
        <color indexed="8"/>
        <rFont val="Segoe UI"/>
        <family val="2"/>
      </rPr>
      <t xml:space="preserve"> PAGO DE LA FACTURA B1500000523 D/F 01/06/2023 POR CONCEPTO DE MATRICULACION EN EL PERIODO VERANO 2023 DE UN (01) ESTUDIANTE BECADO POR ESTE MINISTERIO.</t>
    </r>
  </si>
  <si>
    <r>
      <rPr>
        <b/>
        <sz val="8"/>
        <color indexed="8"/>
        <rFont val="Segoe UI"/>
        <family val="2"/>
      </rPr>
      <t xml:space="preserve">FUNDACION TECNICO SUPERIOR OSCUS SAN VALERO, </t>
    </r>
    <r>
      <rPr>
        <sz val="8"/>
        <color indexed="8"/>
        <rFont val="Segoe UI"/>
        <family val="2"/>
      </rPr>
      <t>PAGO FACTURA NCF B1500000129 D/F 01/06/2023, POR INSCRIPCION Y MATRICULACION A FAVOR DE VEINTISIETE (27) ESTUDIANTES BECADO POR ESTE MINISTERIO, CORRESPONDIENTE AL PERIDO MAYO-AGOSTO 2023.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</si>
  <si>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NCF B1500000297D/F 25/08/2022, POR INSCRIPCION Y MATRICULACION A FAVOR DE  GIL MARILENNY Y ANGEL DE JESUS  ALMONTE  ESTUDIANTES BECADO POR ESTE MINISTERIO, CORRESPONDIENTE AL PERI0DO ENERO-MARZO 2022.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</si>
  <si>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B1500001795 D/F 19/07/2023, POR INSCRIPCION Y MATRICULACION POR MAESTRIA EN DERECHO Y FINANCIERA,  A FAVOR DE AWILDA MERCEDES SOSA JIMENEZ ESTUDIANTE BECADO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</si>
  <si>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 INICIAL DEL 50%  DE LA FACTURA NCF B1500001557  D/F 09/03/2023,  POR CONCEPCTO DE LA MAESTRIA EN MATEMATICA PARA EDUCADORES, CURSADA POR CUARENTA Y SEIS (46) ESTUDIANTES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</si>
  <si>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 FACTURA NCF B1500003063  D/F 24/07/2023,  A FAVOR DE VEINTICINCO  (25) ESTUDIANTES BECADOS POR ESTE MINISTERIO, CORRESPONDIENTE AL PERIODO MAYO-JULIO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</si>
  <si>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 FACTURA NCF B1500003052  D/F 19/07/2023,  A FAVOR DE CUARENTA Y CINCO (45) ESTUDIANTES BECADOS POR ESTE MINISTERIO, CORRESPONDIENTE AL PERIODO MAYO-JULIO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</si>
  <si>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B1500001719 D/F 05/06/2023  A FAVOR DE CATORCE (14) ESTUDIANTES BECADOS POR ESTE MINISTERIO, CORRESPONDIENTE AL TERCER, CUARTO Y 5TO. PAGO DEL MODULO DE LA MAESTRIA EN PREVENCION DE RIESGOS LABORALES.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</si>
  <si>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 FACTURA NCF B1500001678 D/F 15/05/2023  A FAVOR DE TREINTA (30) ESTUDIANTES BECADOS POR ESTE MINISTERIO, CORRESPONDIENTE  AL PROGRAMA DE DOBLE TITULACION EN MAESTRIA DE INGENIERIA GEOTECNICA Y DE CIMENTACIONES DEL PERIODO ENERO 2023.</t>
    </r>
  </si>
  <si>
    <r>
      <rPr>
        <b/>
        <sz val="8"/>
        <color indexed="8"/>
        <rFont val="Segoe UI"/>
        <family val="2"/>
      </rPr>
      <t xml:space="preserve">UNIVERSIDAD PSICOLOGIA IND. DOMINICANA (UPID), </t>
    </r>
    <r>
      <rPr>
        <sz val="8"/>
        <color indexed="8"/>
        <rFont val="Segoe UI"/>
        <family val="2"/>
      </rPr>
      <t>PAGO FACTURA NCF B1500000144 D/F 07/03/2023,  POR CONCEPTO  DE MAESTRIA EN GESTION DE RECURSOS HUMANOS A FAVOR DE VEINTIUNO (21) ESTUDIANTES BECADOS POR ESTE MINISTERIO, CORRESPONDIENTE AL PERIODO ENERO-ABRIL 2023,  MENOS NOTA DE CREDITO NCF B0400000012 D/F 26/07/2023 POR VALOR DE RD$33,333.33, REALIZADA A LA ESTUDIANTE JAILIN NUÑEZ MARTE.</t>
    </r>
  </si>
  <si>
    <r>
      <rPr>
        <b/>
        <sz val="8"/>
        <color indexed="8"/>
        <rFont val="Segoe UI"/>
        <family val="2"/>
      </rPr>
      <t xml:space="preserve">UNIVERSIDAD CATOLICA TECNOLOGICA DE BARAHONA (UCATEBA), </t>
    </r>
    <r>
      <rPr>
        <sz val="8"/>
        <color indexed="8"/>
        <rFont val="Segoe UI"/>
        <family val="2"/>
      </rPr>
      <t>PAGO FACTURA NCF B1500000531 D/F 20/06/2023  A FAVOR DE QUINCE (15) ESTUDIANTES BECADOS POR ESTE MINISTERIO, CORRESPONDIENTE  A MATRICULACION E INSCRIPCION DEL PERIODO MAYO-AGOSTO 2023.</t>
    </r>
  </si>
  <si>
    <r>
      <t xml:space="preserve">INSTITUTO TECNOLOGICO DE SANTO DOMINGO (INTEC), </t>
    </r>
    <r>
      <rPr>
        <sz val="8"/>
        <color indexed="8"/>
        <rFont val="Segoe UI"/>
        <family val="2"/>
      </rPr>
      <t>PAGO FACTURA NCF B1500003070 D/F 24/07/2023 A FAVOR DE PEDRO LUIS MERCEDES GUZMAN BECADO POR ESTE MINISTERIO, POR CONCEPTO DE MATRICULACION E INSCRIPCION DE LOS PERIODOS FEBRERO-ABRIL 2022, MAYO-JULIO 2022 Y AGOSTO-OCTUBRE 2022.</t>
    </r>
  </si>
  <si>
    <r>
      <t>UNIVERSIDAD PSICOLOGIA IND. DOMINICANA (UPID),</t>
    </r>
    <r>
      <rPr>
        <sz val="8"/>
        <color indexed="8"/>
        <rFont val="Segoe UI"/>
        <family val="2"/>
      </rPr>
      <t xml:space="preserve"> PAGO FACTURA NCF B1500000160 D/F 17/07/2023,  CONCEPTO  DE MAESTRIA SEGUNDO GRUPO POLICIA NACIONAL FAVOR DE VINTISEIS (26) ESTUDIANTE BECADO  POR ESTE MINISTERIO, CORRESPONDIENTE AL PERIODO  MAYO-AGOSTO 2023.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</si>
  <si>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FACTURA; B1500000817 D/F 14/06/2023, POR CONCEPTO DE INSCRIPCION Y MATRICULACION DE SCARLET ANNETY GERALDO MARRERO, ESTUDIANTE BECADO POR ESTE MINISTERIO, CORRESPONDIENTE AL PERIDO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</si>
  <si>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B1500003068 D/F 24/07/2023 A FAVOR DE ADRIANNY PATRICIA RODRIGUEZ REYES ESTUDIANTE BECADO POR ESTE MINISTERIO, POR CONCEPTO DE MATRICULACION E INSCRIPCION DE LOS PERIODOS FEBRERO-ABRIL 2022, MAYO-JULIO 2022 Y AGOSTO-OCTUBRE 2022, NOVIEMBRE 2022 Y ENERO 2023.</t>
    </r>
  </si>
  <si>
    <r>
      <rPr>
        <b/>
        <sz val="8"/>
        <color indexed="8"/>
        <rFont val="Segoe UI"/>
        <family val="2"/>
      </rPr>
      <t xml:space="preserve">UNIVERSIDAD PSICOLOGIA IND. DOMINICANA (UPID),  </t>
    </r>
    <r>
      <rPr>
        <sz val="8"/>
        <color indexed="8"/>
        <rFont val="Segoe UI"/>
        <family val="2"/>
      </rPr>
      <t>PAGO FACTURA NCF B1500000164 D/F 27/07/2023,  CONCEPTO  DE MAESTRIA GESTION DE RECURSOS HUMANOS PRIMER GRUPO MIDE A FAVOR DE WENDY SANTANA RODRIGUEZ ESTUDIANTE BECADO  POR ESTE MINISTERIO, CORRESPONDIENTE AL PERIODO  ENERO-ABRIL  2023.</t>
    </r>
  </si>
  <si>
    <r>
      <rPr>
        <b/>
        <sz val="8"/>
        <color indexed="8"/>
        <rFont val="Segoe UI"/>
        <family val="2"/>
      </rPr>
      <t xml:space="preserve">UNIVERSIDAD PSICOLOGIA IND. DOMINICANA (UPID), </t>
    </r>
    <r>
      <rPr>
        <sz val="8"/>
        <color indexed="8"/>
        <rFont val="Segoe UI"/>
        <family val="2"/>
      </rPr>
      <t>PAGO FACTURA NCF B1500000158 D/F 17/07/2023,  MENOS NOTA DE CREDITO B0400000011 D/F 25/07/2023 POR VALOR DE RD$33,333.33,CONCEPTO  DE MAESTRIA PRIMER GRUPO MIDE A FAVOR DE VEINTICUATRO ESTUDIANTES BECADOS POR ESTE MINISTERIO, CORRESPONDIENTE AL PERIODO MAYO-AGOSTO  2023.</t>
    </r>
  </si>
  <si>
    <r>
      <rPr>
        <b/>
        <sz val="8"/>
        <color indexed="8"/>
        <rFont val="Segoe UI"/>
        <family val="2"/>
      </rPr>
      <t xml:space="preserve">UNIVERSIDAD PSICOLOGIA IND. DOMINICANA (UPID), </t>
    </r>
    <r>
      <rPr>
        <sz val="8"/>
        <color indexed="8"/>
        <rFont val="Segoe UI"/>
        <family val="2"/>
      </rPr>
      <t>PAGO FACTURA NCF B1500000139 D/D07/03/2023, MENOS NOATA DE CREDITO B0400000013 D/F27/07/2023 POR VALOR DE RD$16,666.67, POR LA MAESTRIA EN GESTION DE RECURSOS HUMANOS, CORRSPONDIENTE AL PERIODO ENERO-ABRIL 2023, A FAVOR DE DIECINUEVE (19) ESTUDIANTES BACADOS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</si>
  <si>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B1500003067 D/F 24/07/2023, POR CONCEPTO DE MATRICULACION E INSCRIPCION PERIODO AGOSTO-OCTUBRE 2021, NOVIEMBRE 2021-ENERO 2022, A FAVOR DE LA ESTUDIANTE ADRIANNY PATRICIA RODRIGUEZ, BECADO POR ESTE MINISTERIO.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</si>
  <si>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 xml:space="preserve">PAGO CUOTAS 11 Y 12/12 CORRESPONDIENTE A MANUTENCIÓN MES DE AGOSTO/SEPTIEMBRE 2023, DEL BECADO LISANDRO RAFAEL MELO JAQUEZ. 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</si>
  <si>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11 Y 12/12 CORRESPONDIENTE A MANUTENCIÓN MES DE AGOSTO/SEPTIEMBRE 2023, DEL BECADO CESAR ARTURO ABREU JIMENEZ.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</si>
  <si>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11 Y 12/12 CORRESPONDIENTE A MANUTENCIÓN MES DE AGOSTO/SEPTIEMBRE 2023, DEL BECADO HANSEL LOPEZ MOTA.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</si>
  <si>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11 Y 12/12 CORRESPONDIENTE A MANUTENCIÓN MES DE AGOSTO/SEPTIEMBRE 2023, DE LA BECADA SARAH DANIELA SANCHEZ REYEZ.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</si>
  <si>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11 Y 12/12 CORRESPONDIENTE A MANUTENCIÓN MES DE AGOSTO/SEPTIEMBRE 2023, DEL BECADO EDWARD ENMANUEL SANTOS MARTE.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</si>
  <si>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11 Y 12/12 CORRESPONDIENTE A MANUTENCIÓN MES DE AGOSTO/SEPTIEMBRE 2023, DEL BECADO DANIEL FRANCISCO PAULINO ARROYO.</t>
    </r>
  </si>
  <si>
    <r>
      <rPr>
        <b/>
        <sz val="8"/>
        <color indexed="8"/>
        <rFont val="Segoe UI"/>
        <family val="2"/>
      </rPr>
      <t xml:space="preserve">UNIVERSIDAD DEGLI STUDI DEL SANNIO 2022, </t>
    </r>
    <r>
      <rPr>
        <sz val="8"/>
        <color indexed="8"/>
        <rFont val="Segoe UI"/>
        <family val="2"/>
      </rPr>
      <t>PAGO CUOTA 12 Y 13/15 CORRESPONDIENTE A MANUTENCION MES DE  AGOSTO/SEPTIEMBRE 2023, DE (10) ESTUDIANTES BECADOS POR ESTE MINISTERIO.</t>
    </r>
  </si>
  <si>
    <r>
      <t xml:space="preserve">FORDHAM UNIVERSITY, </t>
    </r>
    <r>
      <rPr>
        <sz val="8"/>
        <color indexed="8"/>
        <rFont val="Segoe UI"/>
        <family val="2"/>
      </rPr>
      <t>PAGO CUOTA 8 Y 9/12 CORRESPONDIENTE A MANUTENCION AGOSTO/SEPTIEMBRE 2023, DEL BECADO RAUL CALDERON ROSENDO.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</si>
  <si>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12 Y 13/48 CORRESPONDIENTE A MANUTENCION MES DE AGOSTO/SEPTIEMBRE  2023, DE LA BECADA YUNIRIS RAMIREZ FAMILIA.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</si>
  <si>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12 Y 13/48 CORRESPONDIENTE A MANUTENCION MES DE AGOSTO/SEPTIEMBRE 2023, DEL BECADO KELVIN ROSARIO PAREDES POLANCO.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</si>
  <si>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7 Y 8/48  CORRESPONDIENTE A MANUTENCIÓN MES AGOSTO/SEPTIEMBRE 2023, DEL BECADOS CARLOS ALEJANDRO BRUGAL LUGO (REP. DOMINICANA).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</si>
  <si>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6 Y 7/48  CORRESPONDIENTE A MANUTENCIÓN MES AGOSTO/SEPTIEMBRE 2023, DEL BECADOS CARLOS GILBERTO LOPEZ HERNANDEZ (REP. DOMINICANA).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</si>
  <si>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11 Y 12/12 CORRESPONDIENTE A MANUTENCION MES DE AGOSTO/SEPTIEMBRE 2023, DEL BECADO DANIUSKY YADUL PERALTA FELIZ.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</si>
  <si>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23 Y 24/24 CORRESPONDIENTE A MANUTENCION MES DE AGOSTO/SEPTIEMBRE 2023, DEL BECADO HERVIDO TAVAREZ CEDANO.</t>
    </r>
  </si>
  <si>
    <r>
      <rPr>
        <b/>
        <sz val="8"/>
        <color indexed="8"/>
        <rFont val="Segoe UI"/>
        <family val="2"/>
      </rPr>
      <t xml:space="preserve">UNIVERSIDAD ALCALA 2022-23,  </t>
    </r>
    <r>
      <rPr>
        <sz val="8"/>
        <color indexed="8"/>
        <rFont val="Segoe UI"/>
        <family val="2"/>
      </rPr>
      <t>PAGO CUOTA 11 Y 12/12 CORRESPONDIENTE A MANUTENCION MES DE  AGOSTO/SEPTIEMBRE 2023, DE (6) ESTUDIANTES BECADOS POR ESTE MINISTERIO.</t>
    </r>
  </si>
  <si>
    <r>
      <rPr>
        <b/>
        <sz val="8"/>
        <color indexed="8"/>
        <rFont val="Segoe UI"/>
        <family val="2"/>
      </rPr>
      <t xml:space="preserve">UNIVERSIDAD ALCALA 2022-23, </t>
    </r>
    <r>
      <rPr>
        <sz val="8"/>
        <color indexed="8"/>
        <rFont val="Segoe UI"/>
        <family val="2"/>
      </rPr>
      <t>PAGO CUOTA 11 Y 12/12 CORRESPONDIENTE A MANUTENCION MES DE AGOSTO/SEPTIEMBRE 2023, DEL GREGORY SMITH RODRIGUEZ.</t>
    </r>
  </si>
  <si>
    <r>
      <rPr>
        <b/>
        <sz val="8"/>
        <color indexed="8"/>
        <rFont val="Segoe UI"/>
        <family val="2"/>
      </rPr>
      <t xml:space="preserve">UNIVERSIDAD ALCALA 2022-23, </t>
    </r>
    <r>
      <rPr>
        <sz val="8"/>
        <color indexed="8"/>
        <rFont val="Segoe UI"/>
        <family val="2"/>
      </rPr>
      <t>PAGO CUOTA 11 Y 12/12 CORRESPONDIENTE A MANUTENCION MES DE AGOSTO/SEPTIEMBRE 2023, DEL JAIR VIVELPINEDA.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</si>
  <si>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30 Y 31/34 CORRESPONDIENTE A MANUTENCION MES DE AGOSTO/SEPTIEMBRE 2023, DEL ISRAEL FERNADO GOMEZ.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</si>
  <si>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26 Y 27/42 CORRESPONDIENTE A MANUTENCION MES DE AGOSTO/SEPTIEMBRE 2023, A FAVOR DE ANGRIS RODRIGUEZ ACEVEDO.</t>
    </r>
  </si>
  <si>
    <r>
      <rPr>
        <b/>
        <sz val="8"/>
        <color indexed="8"/>
        <rFont val="Segoe UI"/>
        <family val="2"/>
      </rPr>
      <t xml:space="preserve">INDEPENDIENTE 4-2022, </t>
    </r>
    <r>
      <rPr>
        <sz val="8"/>
        <color indexed="8"/>
        <rFont val="Segoe UI"/>
        <family val="2"/>
      </rPr>
      <t>PAGO CUOTA 17 Y 18/34 CORRESPONDIENTE A MANUTENCION MES DE AGOSTO/SEPTIEMBRE 2023, A FAVOR DE DOMINGO ANTONIO RAMIREZ.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</si>
  <si>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32 Y 33/48 CORRESPONDIENTE A MANUTENCION MES DE AGOSTO/SEPTIEMBRE 2023, A FAVOR DE ANDRES RAMON GOMEZ DELGADO.</t>
    </r>
  </si>
  <si>
    <r>
      <rPr>
        <b/>
        <sz val="8"/>
        <color indexed="8"/>
        <rFont val="Segoe UI"/>
        <family val="2"/>
      </rPr>
      <t xml:space="preserve">UNILA, BRASIL, </t>
    </r>
    <r>
      <rPr>
        <sz val="8"/>
        <color indexed="8"/>
        <rFont val="Segoe UI"/>
        <family val="2"/>
      </rPr>
      <t>PAGO CUOTA 54 Y 55/72 CORRESPONDIENTE A MANUTENCION MES DE AGOSTO/SEPTIEMBRE 2023, A FAVOR DE NICOLAS GUZMAN.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</si>
  <si>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22 Y 23/27  CORRESPONDIENTE A MANUTENCION MES DE AGOSTO/SEPTIEMBRE 2023, A FAVOR DE CARLOS ADRIAN DE LEON TEZANOS.</t>
    </r>
  </si>
  <si>
    <r>
      <rPr>
        <b/>
        <sz val="8"/>
        <color indexed="8"/>
        <rFont val="Segoe UI"/>
        <family val="2"/>
      </rPr>
      <t xml:space="preserve">CTO 2022-FASE PRESENCIAL, </t>
    </r>
    <r>
      <rPr>
        <sz val="8"/>
        <color indexed="8"/>
        <rFont val="Segoe UI"/>
        <family val="2"/>
      </rPr>
      <t>PAGO CUOTA  1, 2 Y 3/7  CORRESPONDIENTE A MANUTENCION MES DE JULIO/SEPTIEMBRE 2023, A FAVOR DE GENESIS PRICYLA OVIEDO PEREZ.</t>
    </r>
  </si>
  <si>
    <r>
      <rPr>
        <b/>
        <sz val="8"/>
        <color indexed="8"/>
        <rFont val="Segoe UI"/>
        <family val="2"/>
      </rPr>
      <t xml:space="preserve">CTO 2022-FASE PRESENCIAL, </t>
    </r>
    <r>
      <rPr>
        <sz val="8"/>
        <color indexed="8"/>
        <rFont val="Segoe UI"/>
        <family val="2"/>
      </rPr>
      <t>PAGO CUOTA  1, 2 Y 3/7  CORRESPONDIENTE A MANUTENCION MES DE JULIO/SEPTIEMBRE 2023, A FAVOR DE VICTOR MIGUEL REYES REYES.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</si>
  <si>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 1 Y 4/4  CORRESPONDIENTE A MANUTENCION MES DE JUNIO/SEPTIEMBRE 2023, A FAVOR DE ROSALEYDA MOQUETE CORNELLE.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</si>
  <si>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 1 Y 4/4  CORRESPONDIENTE A MANUTENCION MES DE JUNIO/SEPTIEMBRE 2023, A FAVOR DE MARIA FRANCISCA LORA TAVERAS.</t>
    </r>
  </si>
  <si>
    <r>
      <rPr>
        <b/>
        <sz val="8"/>
        <color indexed="8"/>
        <rFont val="Segoe UI"/>
        <family val="2"/>
      </rPr>
      <t xml:space="preserve">CTO 2022,  </t>
    </r>
    <r>
      <rPr>
        <sz val="8"/>
        <color indexed="8"/>
        <rFont val="Segoe UI"/>
        <family val="2"/>
      </rPr>
      <t>PAGO CUOTA 14 Y 15/18 CORRESPONDIENTE A MANUTENCION MES DE  AGOSTO/SEPTIEMBRE 2023, DE (8) ESTUDIANTES BECADOS POR ESTE MINISTERIO.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</si>
  <si>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13 Y 14/18  CORRESPONDIENTE A MANUTENCION MES DE AGOSTO/SEPTIEMBRE 2023, A FAVOR DE JENNIFER INES TAVERAS ARBAJE.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</si>
  <si>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13 Y 14/18  CORRESPONDIENTE A MANUTENCION MES DE AGOSTO/SEPTIEMBRE 2023, A FAVOR DE SILVIA RAFAELINA PEÑALO GIL.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</si>
  <si>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12 Y 13/28  CORRESPONDIENTE A MANUTENCION MES DE AGOSTO/SEPTIEMBRE 2023, A FAVOR DE RUDDY ALEXANDER REYES ESPALLAT.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</si>
  <si>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13 Y 14/18  CORRESPONDIENTE A MANUTENCION MES DE AGOSTO/SEPTIEMBRE 2023, A FAVOR DE RAFAEL ISIDRO MENDEZ RUBEL.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</si>
  <si>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13 Y 14/21  CORRESPONDIENTE A MANUTENCION MES DE AGOSTO/SEPTIEMBRE 2023, A FAVOR DE VALENTIN LOPEZ JIMENEZ.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</si>
  <si>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30 Y 31/39  CORRESPONDIENTE A MANUTENCION MES DE AGOSTO/SEPTIEMBRE 2023, A FAVOR DE FRANCIS WILLYS DE OLEO REYES.</t>
    </r>
  </si>
  <si>
    <r>
      <rPr>
        <b/>
        <sz val="8"/>
        <color indexed="8"/>
        <rFont val="Segoe UI"/>
        <family val="2"/>
      </rPr>
      <t xml:space="preserve">INDEPENDIENTE 2-2021, </t>
    </r>
    <r>
      <rPr>
        <sz val="8"/>
        <color indexed="8"/>
        <rFont val="Segoe UI"/>
        <family val="2"/>
      </rPr>
      <t>PAGO CUOTA 28 Y 29/34  CORRESPONDIENTE A MANUTENCION MES DE AGOSTO/SEPTIEMBRE 2023, A FAVOR DE LUIS FRANCISCO MONTAÑO NATANIEL.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</si>
  <si>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29 Y 30/34  CORRESPONDIENTE A MANUTENCION MES DE AGOSTO/SEPTIEMBRE 2023, A FAVOR DE JEAN CARLOS DE LA ESPIRITUSANTOS.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</si>
  <si>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36 Y 37/48 CORRESPONDIENTE A MANUTENCION MES DE AGOSTO/SEPTIEMBRE 2023, DE LA  BECADA DANIELA RODRIGUEZ ALVAREZ.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</si>
  <si>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26 Y 27/30 CORRESPONDIENTE A MANUTENCION MES DE  AGOSTO/SEPTIEMBRE 2023, DEL  BECADO JUNIOR ROBINSON RAMON MATOS.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</si>
  <si>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30 Y 31/36 CORRESPONDIENTE A MANUTENCION MES DE AGOSTO/SEPTIEMBRE 2023, DE LA  BECADA LISSA MARIA CRUZ RODRIGUEZ.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</si>
  <si>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26 Y 27/48 CORRESPONDIENTE A MANUTENCION MES DE AGOSTO/SEPTIEMBRE 2023, DEL  BECADO SERGY LUCIA BELTRAN CALCAÑO.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</si>
  <si>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18 Y 19/24 CORRESPONDIENTE A MANUTENCION MES DE AGOSTO/SEPTIEMBRE 2023, DEL  BECADO JOHAN CARLOS VALENZUELA DE LOS SANTOS.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</si>
  <si>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16 Y 17/24 CORRESPONDIENTE A MANUTENCION MES DE AGOSTO/SEPTIEMBRE 2023, DEL  BECADO JAVIER EMIL FELIZ CORDERO.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</si>
  <si>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20 A LA 21/24 CORRESPONDIENTE A MANUTENCION MES DE AGOSTO/SEPTIEMBRE 2023, DEL  BECADO FLABIO LUIS ORTEGA LIBERATO.</t>
    </r>
  </si>
  <si>
    <r>
      <rPr>
        <b/>
        <sz val="8"/>
        <color indexed="8"/>
        <rFont val="Segoe UI"/>
        <family val="2"/>
      </rPr>
      <t xml:space="preserve">INDEPENDIENTE 2-2023, </t>
    </r>
    <r>
      <rPr>
        <sz val="8"/>
        <color indexed="8"/>
        <rFont val="Segoe UI"/>
        <family val="2"/>
      </rPr>
      <t>PAGO CUOTA 14 A LA 15/18 CORRESPONDIENTE A MANUTENCION MES DE AGOSTO/SEPTIEMBRE 2023, DEL  BECADO OLIVER RAFAEL REYES DURAN 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</si>
  <si>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11 Y 12/12 CORRESPONDIENTE A MANUTENCION MES DE AGOSTO/SEPTIEMBRE 2023, DE LA  BECADA FRANYI PAMELA RAMIREZ AUERO .</t>
    </r>
  </si>
  <si>
    <r>
      <rPr>
        <b/>
        <sz val="8"/>
        <color indexed="8"/>
        <rFont val="Segoe UI"/>
        <family val="2"/>
      </rPr>
      <t xml:space="preserve">INDEPENDIENTE 3-2022, </t>
    </r>
    <r>
      <rPr>
        <sz val="8"/>
        <color indexed="8"/>
        <rFont val="Segoe UI"/>
        <family val="2"/>
      </rPr>
      <t>PAGO CUOTA 21 A LA 22/24 CORRESPONDIENTE A MANUTENCION MES DE AGOSTO/SEPTIEMBRE 2023, DE LA   BECADA YESSIKA ELINOR SANCHEZ HENRIQUEZ.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</si>
  <si>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24 A LA 25/36 CORRESPONDIENTE A MANUTENCION MES DE AGOSTO/SEPTIEMBRE 2023, DE LA  BECADA KARLA MICHELLE VILLEGAS HENRIQUEZ.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</si>
  <si>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16 A LA 17/41 CORRESPONDIENTE A MANUTENCION MES DE AGOSTO/SEPTIEMBRE  2023, DEL  BECADO MIGUEL ANGEL RAMIREZ SANCHEZ.</t>
    </r>
  </si>
  <si>
    <r>
      <rPr>
        <b/>
        <sz val="8"/>
        <color indexed="8"/>
        <rFont val="Segoe UI"/>
        <family val="2"/>
      </rPr>
      <t>INDEPENDIENTE 3-2023,</t>
    </r>
    <r>
      <rPr>
        <sz val="8"/>
        <color indexed="8"/>
        <rFont val="Segoe UI"/>
        <family val="2"/>
      </rPr>
      <t xml:space="preserve"> PAGO CUOTA 10 A LA 12/12, CORRESPONDIENTE A MANUTENCION MES DE AGOSTO/SEPTIEMBRE  2023, DEL  BECADO WILLIBI ABRAHAM MERCEDES RODRIGUEZ.(ESPAÑA)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</si>
  <si>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26 A LA 27/36, CORRESPONDIENTE A MANUTENCION MES DE AGOSTO/SEPTIEMBRE  2023, DE LA  BECADA PAOLA RAQUEL MARTINEZ ARECHE. (BRASIL)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</si>
  <si>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31 A LA 32/36 CORRESPONDIENTE A MANUTENCION MES DE AGOSTO/SEPTIEMBRE 2023, DE LA  BECADA MARIELY ISABEL RAMOS PERALTA.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</si>
  <si>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24 A LA 25/36 CORRESPONDIENTE A MANUTENCION MES DE AGOSTO/SEPTIEMBRE 2023, DEL  BECADO ANGEL EMIL SOTO SANCHEZ.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</si>
  <si>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22 A LA 26 Y 27/30 CORRESPONDIENTE A MANUTENCION MES DE AGOSTO/SEPTIEMBRE 2023, DE LA  BECADA KARINA MARGARITA GUERRERO PEÑA.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</si>
  <si>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32 A LA 33/36 CORRESPONDIENTE A MANUTENCION MES DE AGOSTO/SEPTIEMBRE 2023, DE LA  BECADA MELINDA MOREL PEREZ.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</si>
  <si>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22 Y 24/24 CORRESPONDIENTE A MANUTENCION MES DE AGOSTO/SEPTIEMBRE 2023, DE LA  BECADA NATHALIE AIMEE CAMILO SUBERVI.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</si>
  <si>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19 Y 20/25 CORRESPONDIENTE A MANUTENCION MES DE AGOSTO/SEPTIEMBRE 2023, DEL  BECADO DARIO ARTURO BRITO ACOSTA.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</si>
  <si>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12/12 CORRESPONDIENTE A MANUTENCION MES DE AGOSTO/SEPTIEMBRE 2023, DEL  BECADO EDITH MARIE PEDEMONTE LUNA.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</si>
  <si>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12/12 CORRESPONDIENTE A MANUTENCION MES DE AGOSTO 2023, DE LA  BECADA AMAYA ALVAREZ AQUINO.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</si>
  <si>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14 A LA 15/30 CORRESPONDIENTE A MANUTENCION MES DE AGOSTO/SEPTIEMBRE 2023, DE LA  BECADA JACQUELINE ALTAGRACIA AQUINO.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</si>
  <si>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 13 A LA 14/24 CORRESPONDIENTE A MANUTENCION MES DE AGOSTO/SEPTIEMBRE 2023, DEL  BECADO LUIS RICARDO ROMERO ALMANZAR.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</si>
  <si>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US$ 181,827.63 OFICIO/02224 D/F 11/08/2023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</si>
  <si>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EUS$ 547,773.79/OFICIO 02225 D/F 11/08/2023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</si>
  <si>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(19)  BECADOS POR ESTE MINISTERIO(ESPAÑA).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</si>
  <si>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(20)  BECADOS POR ESTE MINISTERIO(ESPAÑA).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</si>
  <si>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11 A LA 12/12 CORRESPONDIENTE A MANUTENCION MES DE AGOSTO/SEPTIEMBRE 2023, DE LA  BECADA GABRIELA MARIE BENOIT CABRERA.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</si>
  <si>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11 A LA 12/12 CORRESPONDIENTE A MANUTENCION MES DE AGOSTO/SEPTIEMBRE 2023, DE (18) ESTUDIANTES BECADOS DE ESTE MINISTERIO.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</si>
  <si>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11 A LA 12/12 CORRESPONDIENTE A MANUTENCION MES DE AGOSTO/SEPTIEMBRE 2023, DE LA BECADA DARLIN JOSE GOMEZ BURGOS POR ESTE  MINISTERIO.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</si>
  <si>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11 A LA 12/12, CORRESPONDIENTE A MANUTENCION MES DE AGOSTO/SEPTIEMBRE 2023, DE LA  BECADA PAOLA MERCEDEZ BROWN. (ESPAÑA)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</si>
  <si>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12 A LA 12/12 Y 12 A LA 13/18 CORRESPONDIENTE A MANUTENCION MES DE AGOSTO/SEPTIEMBRE 2023, DE (09) ESTUDIANTES BECADOS DE ESTE MINISTERIO.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</si>
  <si>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11 A LA 12/12 CORRESPONDIENTE A MANUTENCION MES DE AGOSTO/SEPTIEMBRE 2023, DEL BECADO  NIURY MASSIEL MARTE ALMONTE.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</si>
  <si>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12 A LA 13/18 CORRESPONDIENTE A MANUTENCION MES DE AGOSTO/SEPTIEMBRE 2023, DE LA BECADA RUBI ESTEFANY PADUA SANTANA.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</si>
  <si>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11 A LA 12/12 CORRESPONDIENTE A MANUTENCION MES DE AGOSTO/SEPTIEMBRE 2023, DE LA BECADA RITA RATCHELL LORENZO.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</si>
  <si>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11 A LA 12/12 CORRESPONDIENTE A MANUTENCION MES DE AGOSTO/SEPTIEMBRE 2023, DE LA BECADA SULEIDY ANYELINA PEREZ TEJADA.</t>
    </r>
  </si>
  <si>
    <r>
      <rPr>
        <b/>
        <sz val="8"/>
        <color indexed="8"/>
        <rFont val="Segoe UI"/>
        <family val="2"/>
      </rPr>
      <t xml:space="preserve">BANGOR, </t>
    </r>
    <r>
      <rPr>
        <sz val="8"/>
        <color indexed="8"/>
        <rFont val="Segoe UI"/>
        <family val="2"/>
      </rPr>
      <t>PAGO CUOTA  12/12, 12 Y 13/21 CORRESPONDIENTE A LA MANUTENCION MES DE AGOSTO/SEPTIEMBRE 2023, A FAVOR DE (08) BECADOS DE ESTE MINISTERIO.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</si>
  <si>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15 A LA 17/17 CORRESPONDIENTE A MANUTENCION MES DE AGOSTO/SEPTIEMBRE 2023, A FAVOR DEL VICTOR JOEL HERNANDEZ ARIAS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</si>
  <si>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(21)  BECADOS POR ESTE MINISTERIO(ESPAÑA).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</si>
  <si>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11 A LA 12/12  CORRESPONDIENTE A MANUTENCIÓN MESES DE AGOSTO/SEPTIEMBRE 2023, DE LA BECADA ROSANGE BATISTA ORTIZ (ESPAÑA).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</si>
  <si>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11 Y 12/18, CORRESPONDIENTE A MANUTENCION MES DE AGOSTO/SEPTIEMBRE 2023,  DE (19)  BECADOS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</si>
  <si>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11 Y 12/18, CORRESPONDIENTE A MANUTENCION MES DE AGOSTO/SEPTIEMBRE 2023,  DEL   BECADO OSVALDO MANUEL LITHGOW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</si>
  <si>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11 Y 12/18, CORRESPONDIENTE A MANUTENCION MES DE AGOSTO/SEPTIEMBRE 2023,  DE LA  BECADA PAULA EDITH ESPERANZA MORLA POR ESTE MINISTERIO.</t>
    </r>
  </si>
  <si>
    <r>
      <rPr>
        <b/>
        <sz val="8"/>
        <color indexed="8"/>
        <rFont val="Segoe UI"/>
        <family val="2"/>
      </rPr>
      <t xml:space="preserve">UNIVERSIDAD DE CUBA 2020, </t>
    </r>
    <r>
      <rPr>
        <sz val="8"/>
        <color indexed="8"/>
        <rFont val="Segoe UI"/>
        <family val="2"/>
      </rPr>
      <t>PAGO CUOTAS 32 Y 33/33, 32 Y 33/48,  36 Y 37/47 Y  44 Y 45/52 CORRESPONDIENTE A MANUTENCION AGOSTO/SEPTIEMBRE 2023, A FAVOR (07) BECADOS POR ESTE MINISTERIO.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</si>
  <si>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33 Y 34/48 CORRESPONDIENTE A MANUTENCIÓN MES DE AGOSTO/SEPTIEMBRE 2023, DEL BECADO ENRIQUE ARTURO ARZENO VALDIVIA.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</si>
  <si>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31 Y 32/36 CORRESPONDIENTE A MANUTENCIÓN MES DE AGOSTO/SEPTIEMBRE 2023, DEL BECADO JOEL JOSE RODRIGUEZ FERNANDEZ.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</si>
  <si>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PAGO CUOTA 48 Y 49/51 CORRESPONDIENTE A MANUTENCIÓN MES DE AGOSTO/SEPTIEMBRE 2023, A FAVOR DE BECADO EDGARDO DE JESUS MATEO NOUEL POR ESTE MINISTERIO.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</si>
  <si>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PAGO CUOTA 48 Y 49/51 CORRESPONDIENTE A MANUTENCIÓN MES DE AGOSTO/SEPTIEMBRE 2023, A FAVOR DE BECADO JUAN MANUEL AQUINO VASQUEZ  POR ESTE MINISTERIO.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</si>
  <si>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30 Y 31/33 CORRESPONDIENTE A MANUTENCIÓN MES DE AGOSTO/SEPTIEMBRE 2023, DEL BECADO ISRAEL ANTONIO DE LA CRUZ COMPRES.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</si>
  <si>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12 Y 13/13 CORRESPONDIENTE A MANUTENCIÓN MES DE  AGOSTO/SEPTIEMBRE 2023, A FAVOR DE  (17) BECADOS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</si>
  <si>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12 Y 13/13 CORRESPONDIENTE A MANUTENCIÓN MES DE  AGOSTO/SEPTIEMBRE 2023, A FAVOR DE LA BECADA KATIUSKA ALTAGRACIA MADE ROA POR ESTE MINISTERIO.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</si>
  <si>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9 Y 10/10, 11 Y 12/12, 12 Y 13/17, 12 Y 13/25 Y 12 Y 13/48, CORRESPONDIENTE A MANUTENCIÓN MES DE AGOSTO/SEPTIEMBRE 2023, A FAVOR DE (19)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</si>
  <si>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3/24, 1, 2 Y 3/30 Y 1, 2 Y 3/36, CORRESPONDIENTE A MANUTENCION MES AGOSTO/SEPTIEMBRE  2023, A FAVOR DE (19) BECADOS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</si>
  <si>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3/24, CORRESPONDIENTE A MANUTENCION MES JULIO/SEPTIEMBRE  2023, A FAVOR DE LA  BECADA IRLENIS MASSIEL PEREZ REYES 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</si>
  <si>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3/36, CORRESPONDIENTE A MANUTENCION MES JULIO/SEPTIEMBRE  2023, A FAVOR DE LA  BECADA OLGA MILEDYS ACHECAR DE CASTRO 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</si>
  <si>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3/30, CORRESPONDIENTE A MANUTENCION MES JULIO/SEPTIEMBRE  2023, A FAVOR DE LA  BECADA ROSANNY LUCIA REYES PEÑA 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</si>
  <si>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3/36, CORRESPONDIENTE A MANUTENCION MES JULIO/SEPTIEMBRE  2023, A FAVOR DE LA  BECADA INDHIRA CIPRIAN ULLOA POR ESTE MINISTERIO,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</si>
  <si>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 Y 3/24, CORRESPONDIENTE A MANUTENCION MES JULIO/SEPTIEMBRE  2023, A FAVOR DE LA  BECADA JADELIN BEATRIZ LIZ DIAZ POR ESTE MINISTERIO, REP. DOMINICANA.</t>
    </r>
  </si>
  <si>
    <r>
      <rPr>
        <b/>
        <sz val="8"/>
        <color indexed="8"/>
        <rFont val="Segoe UI"/>
        <family val="2"/>
      </rPr>
      <t xml:space="preserve">INST. SUPERIOR DE ESTUDIOS EDUCATIVA PEDRO POVEDA (ISESP), </t>
    </r>
    <r>
      <rPr>
        <sz val="8"/>
        <color indexed="8"/>
        <rFont val="Segoe UI"/>
        <family val="2"/>
      </rPr>
      <t>PAGO FACTURAS NCF B1500000074 Y B1500000075, POR INSCRIPCION Y MATRICULACION A FAVOR DE TREINTA Y NUEVE (39) ESTUDIANTES BECADOS POR ESTE MINISTERIO, LOS CUALES ESTAN CURSANDO EL DOCTORADO EN GESTION EDUCATIVA, CORRESPONDIENTE A LOS PERIODOS ACADEMICOS PRIMER CUATRIMESTRE Y SEGUNDO CUATRIMESTRE.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</si>
  <si>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21/24, CORRESPONDIENTE A MANUTENCION MES AGOSTO/SEPTIEMBRE  2023, A FAVOR DEL BECADO JEFFERT VINICIO CAPELLAN HICIANO,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</si>
  <si>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21/24, CORRESPONDIENTE A MANUTENCION MES AGOSTO/SEPTIEMBRE  2023, A FAVOR DEL BECADO LORENNY TRINIDAD RODRIGUEZ,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</si>
  <si>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21/24, CORRESPONDIENTE A MANUTENCION MES AGOSTO/SEPTIEMBRE  2023, A FAVOR DEL BECADO RICARDO JOSE PEÑA DE JESUS, REP. DOMINICANA.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</si>
  <si>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20 Y 21/24, CORRESPONDIENTE A MANUTENCION MES AGOSTO/SEPTIEMBRE  2023, A FAVOR DE LA  BECADA YEILY YARINA ROSA SANTOS DE DE LEON, REP. DOMINICANA.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</si>
  <si>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LA BECADA  ADELIA FERNANDEZ DE CASTRO POR ESTE MINISTERIO(ESPAÑA).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</si>
  <si>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LA  FAISKALY CRISTINA CASTILLO PERALTA BECADA POR ESTE MINISTERIO(ESPAÑA).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</si>
  <si>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LA  BECADA MERCI YSABEL ESPINOSA GARCIA  POR ESTE MINISTERIO(ESPAÑA).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</si>
  <si>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 CORRESPONDIENTE A MANUTENCIÓN MES DE AGOSTO/SEPTIEMBRE  2023, A FAVOR DE LA BECADA NATACHA NICOLE RODRIGUEZ MOTA  POR ESTE MINISTERIO(ESPAÑA).</t>
    </r>
  </si>
  <si>
    <r>
      <rPr>
        <b/>
        <sz val="8"/>
        <color indexed="8"/>
        <rFont val="Segoe UI"/>
        <family val="2"/>
      </rPr>
      <t>CTO 2022- FASE PRESENCIAL,</t>
    </r>
    <r>
      <rPr>
        <sz val="8"/>
        <color indexed="8"/>
        <rFont val="Segoe UI"/>
        <family val="2"/>
      </rPr>
      <t xml:space="preserve"> PAGO CUOTA 1, 2 Y 3/7 CORRESPONDIENTE A MANUTENCION MES DE  JULIO/SEPTIEMBRE  2023, DEL BECADO MARIO EMILIO DE OLEO ROMERO (ESPAÑA).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</si>
  <si>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B1500003469 D/F 15/06/2023 Y B1500003470 D/F 15/06/2023, POR CONCEPTODE INSCRIPCION Y MATRICULACION DE UN (01) ESTUDIANTE BECADO POR ESTE MINISTERIO, CORRESPONDIENTE A LOS PERIODO ENERO-ABRIL 2022 Y MAYO-AGOSTO 2022.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</si>
  <si>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B1500043204 D/F 21/07/2023, CORRESPONDIENTE A LA POLIZA 2-2-134-0002648, A FAVOR DE (22) ESTUDIANTES BECADOS POR ESTE MINISTERIO EN LA UNIVERSIDAD MIGUEL HERNANDEZ DEL ELCHE (MH).
NOTA US$18,480 X RD$56.50= RD$1,044,120.00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</si>
  <si>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B1500043203 D/F 21/07/2023, CORRESPONDIENTE A LA POLIZA 2-2-134-0002647, A FAVOR DE (09) ESTUDIANTES BECADOS POR ESTE MINISTERIO EN LA UNIVERSIDAD DA CORUÑA, ESPAÑA.
NOTA US$7,560.00X RD$56.50= RD$427,140.00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</si>
  <si>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B1500043206 D/F 21/07/2023, CORRESPONDIENTE A LA POLIZA 2-2-134-0002649, A FAVOR DE (28) BECADOS POR ESTE MINISTERIO EN EL INSTITUTO EUROPEO DI DESIGN (IED), ESPAÑA, SEGUN DOCUMENTOS ANEXOS.
NOTA: US$23,520.00 X RD$56.50= RD$1,328,880.00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</si>
  <si>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1/2 CORRESPONDIENTE A MANUTENCIÓN MES DE JULIO 2023, A FAVOR DE LA BECADA EMELY ALEXANDRA MARTINEZ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</si>
  <si>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8/11 CORRESPONDIENTE A MANUTENCION MES DE AGOSTO/SEPTIEMBRE 2023, A FAVOR DE DIOMERIS OLIVARES MONTERO,  BECADO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</si>
  <si>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8/11 CORRESPONDIENTE A MANUTENCION MES DE AGOSTO/SEPTIEMBRE 2023, A FAVOR DE ISMERDA LUCIANO BELEN,  BECADO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</si>
  <si>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7 Y 8/11 CORRESPONDIENTE A MANUTENCION MES DE AGOSTO/SEPTIEMBRE 2023, A FAVOR DE LUCIA FRANCISCA PIMENTEL LOPEZ,  BECADO POR ESTE MINISTERIO.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</si>
  <si>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34 Y 35/38 CORRESPONDIENTE A MANUTENCION MES DE AGOSTO/SEPTIEMBRE 2023, A FAVOR DE MARIELENA MARTINEZ MEJIA,  BECADO POR ESTE MINISTERIO.</t>
    </r>
  </si>
  <si>
    <r>
      <rPr>
        <b/>
        <sz val="8"/>
        <color indexed="8"/>
        <rFont val="Segoe UI"/>
        <family val="2"/>
      </rPr>
      <t xml:space="preserve">CTO 2022-FASE PRESENCIAL, </t>
    </r>
    <r>
      <rPr>
        <sz val="8"/>
        <color indexed="8"/>
        <rFont val="Segoe UI"/>
        <family val="2"/>
      </rPr>
      <t>PAGO CUOTA 1, 2, Y 3/7 CORRESPONDIENTE A MANUTENCION MES DE JULIO/SEPTIEMBRE 2023, A FAVOR DE NICOLE MARIE CURIEL PEREZ,  BECADO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</si>
  <si>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4 BECADOS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</si>
  <si>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LUZ DIVINA DE LA CRUZ,  BECADO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</si>
  <si>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FERNADA NEFTALI MONTERO,  BECADO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</si>
  <si>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JOSE DAVID OLIVIER,  BECADO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</si>
  <si>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ROSA MARIA ALMONTE,  BECADO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</si>
  <si>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5 BECADOS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</si>
  <si>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Y 12/12 CORRESPONDIENTE A MANUTENCION MES DE JUNIO/JULIO 2023, A FAVOR DE JERSON DENISE VILLALONA,  BECADO POR ESTE MINISTERIO.</t>
    </r>
  </si>
  <si>
    <r>
      <rPr>
        <b/>
        <sz val="8"/>
        <color indexed="8"/>
        <rFont val="Segoe UI"/>
        <family val="2"/>
      </rPr>
      <t xml:space="preserve">UNIVERSITAT BARCELONA 2022-23, </t>
    </r>
    <r>
      <rPr>
        <sz val="8"/>
        <color indexed="8"/>
        <rFont val="Segoe UI"/>
        <family val="2"/>
      </rPr>
      <t>PAGO CUOTA 11 Y 12/12 CORRESPONDIENTE A MANUTENCION MES DE AGOSTO /SEPTIEMBRE 2023, A FAVOR DE 8 BECADOS POR ESTE MINISTERIO.</t>
    </r>
  </si>
  <si>
    <r>
      <rPr>
        <b/>
        <sz val="8"/>
        <color indexed="8"/>
        <rFont val="Segoe UI"/>
        <family val="2"/>
      </rPr>
      <t xml:space="preserve">UNIVERSIDAD POLITECNICA DE CARTAGENA, UNICO </t>
    </r>
    <r>
      <rPr>
        <sz val="8"/>
        <color indexed="8"/>
        <rFont val="Segoe UI"/>
        <family val="2"/>
      </rPr>
      <t>PAGO  1/1 CORRESPONDIENTE A MANUTENCION MES DE JULIO 2023, A FAVOR DE DIONICIO RIPOLL CONCEPCION,  BECADO POR ESTE MINISTERIO.</t>
    </r>
  </si>
  <si>
    <r>
      <rPr>
        <b/>
        <sz val="8"/>
        <color indexed="8"/>
        <rFont val="Segoe UI"/>
        <family val="2"/>
      </rPr>
      <t xml:space="preserve">UNIVERSIDAD MAYAB-MERIDA MEXICO, </t>
    </r>
    <r>
      <rPr>
        <sz val="8"/>
        <color indexed="8"/>
        <rFont val="Segoe UI"/>
        <family val="2"/>
      </rPr>
      <t>PAGO CUOTA 11 Y 12/25 CORRESPONDIENTE A MANUTENCION MES DE AGOSTO/SEPTIEMBRE 2023, A FAVOR DE LAURA DEL PILAR FLORENCIO,  BECADO POR ESTE MINISTERIO.</t>
    </r>
  </si>
  <si>
    <r>
      <rPr>
        <b/>
        <sz val="8"/>
        <color indexed="8"/>
        <rFont val="Segoe UI"/>
        <family val="2"/>
      </rPr>
      <t xml:space="preserve">UNIVERSIDAD MAYAB-MERIDA MEXICO, </t>
    </r>
    <r>
      <rPr>
        <sz val="8"/>
        <color indexed="8"/>
        <rFont val="Segoe UI"/>
        <family val="2"/>
      </rPr>
      <t>PAGO CUOTA 11 Y 12/25 CORRESPONDIENTE A MANUTENCION MES DE AGOSTO/SEPTIEMBRE 2023, A FAVOR DE MAITE EMILA CABRERA M.,  BECADO POR ESTE MINISTERIO.</t>
    </r>
  </si>
  <si>
    <r>
      <rPr>
        <b/>
        <sz val="8"/>
        <color indexed="8"/>
        <rFont val="Segoe UI"/>
        <family val="2"/>
      </rPr>
      <t xml:space="preserve">UNIVERSIDAD MAYAB-MERIDA MEXICO, </t>
    </r>
    <r>
      <rPr>
        <sz val="8"/>
        <color indexed="8"/>
        <rFont val="Segoe UI"/>
        <family val="2"/>
      </rPr>
      <t>PAGO CUOTA 11 Y 12/25 CORRESPONDIENTE A MANUTENCION MES DE AGOSTO/SEPTIEMBRE 2023, A FAVOR DE MADELYN MENA CASTILLO,  BECADO POR ESTE MINISTERIO.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</si>
  <si>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12 Y 13/20 CORRESPONDIENTE A MANUTENCION MES DE AGOSTO/SEPTIEMBRE 2023, A FAVOR DE ANA MARLENE MIESES P.,  BECADO POR ESTE MINISTERIO.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</si>
  <si>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12 Y 13/20 CORRESPONDIENTE A MANUTENCION MES DE AGOSTO/SEPTIEMBRE 2023, A FAVOR DE LAURA MARIBEL LANTIGUANE MIESES P.,  BECADO POR ESTE MINISTERIO.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</si>
  <si>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12 Y 13/20 CORRESPONDIENTE A MANUTENCION MES DE AGOSTO/SEPTIEMBRE 2023, A FAVOR DE MILEDYS RAMIREZ DE LA CRUZ.,  BECADO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</si>
  <si>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8 Y 9/11 CORRESPONDIENTE A MANUTENCION MES DE SEPTIEMBRE/OCTUBRE 2023, A FAVOR DE DIANA MARQUEZ POLONIA,  BECADO POR ESTE MINISTERIO.</t>
    </r>
  </si>
  <si>
    <r>
      <rPr>
        <b/>
        <sz val="8"/>
        <color indexed="8"/>
        <rFont val="Segoe UI"/>
        <family val="2"/>
      </rPr>
      <t xml:space="preserve">UNIVERSIDAD DE LA CALABRIA, </t>
    </r>
    <r>
      <rPr>
        <sz val="8"/>
        <color indexed="8"/>
        <rFont val="Segoe UI"/>
        <family val="2"/>
      </rPr>
      <t>PAGO CUOTA 23 Y 24/24  CORRESPONDIENTE A MANUTENCION MES DE AGOSTO/SEPTIEMBRE 2023, A FAVOR DE DARWIN VICTORIANO SOTO LEBRON.,  BECADO POR ESTE MINISTERIO.</t>
    </r>
  </si>
  <si>
    <r>
      <rPr>
        <b/>
        <sz val="8"/>
        <color indexed="8"/>
        <rFont val="Segoe UI"/>
        <family val="2"/>
      </rPr>
      <t xml:space="preserve">UNIVERSIDAD DE LA CALABRIA, </t>
    </r>
    <r>
      <rPr>
        <sz val="8"/>
        <color indexed="8"/>
        <rFont val="Segoe UI"/>
        <family val="2"/>
      </rPr>
      <t>PAGO CUOTA 23 Y 24/24  CORRESPONDIENTE A MANUTENCION MES DE AGOSTO/SEPTIEMBRE 2023, A FAVOR DE DAVID RICARDO FELIZ TORRES,  BECADO POR ESTE MINISTERIO.</t>
    </r>
  </si>
  <si>
    <r>
      <rPr>
        <b/>
        <sz val="8"/>
        <color indexed="8"/>
        <rFont val="Segoe UI"/>
        <family val="2"/>
      </rPr>
      <t xml:space="preserve">UNIVERSIDAD DE LA CALABRIA, </t>
    </r>
    <r>
      <rPr>
        <sz val="8"/>
        <color indexed="8"/>
        <rFont val="Segoe UI"/>
        <family val="2"/>
      </rPr>
      <t>PAGO CUOTA 23 Y 24/24  CORRESPONDIENTE A MANUTENCION MES DE AGOSTO/SEPTIEMBRE 2023, A FAVOR DE ELINA DESSIREEET FERRERAS DE CARDENAS.,  BECADO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</si>
  <si>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24 Y 25/49  CORRESPONDIENTE A MANUTENCION MES DE AGOSTO/SEPTIEMBRE 2023, A FAVOR DE PAUL MIGUEL FELIZ DELEGADO.,  BECADO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</si>
  <si>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32 Y 33/48  CORRESPONDIENTE A MANUTENCION MES DE AGOSTO/SEPTIEMBRE 2023, A FAVOR DE MIURBYS MIREYA CONTRERAS MEJIA.,  BECADO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</si>
  <si>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31 Y 32/36  CORRESPONDIENTE A MANUTENCION MES DE AGOSTO/SEPTIEMBRE 2023, A FAVOR DE FRANCHESKA MARTINEZ BENCOSME.,  BECADO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</si>
  <si>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32 Y 33/48  CORRESPONDIENTE A MANUTENCION MES DE AGOSTO/SEPTIEMBRE 2023, A FAVOR DE KATHERINE MARIEL ESTEVEZ MEDINA.,  BECADO POR ESTE MINISTERIO.</t>
    </r>
  </si>
  <si>
    <r>
      <rPr>
        <b/>
        <sz val="8"/>
        <color indexed="8"/>
        <rFont val="Segoe UI"/>
        <family val="2"/>
      </rPr>
      <t xml:space="preserve">CUBA 2021, </t>
    </r>
    <r>
      <rPr>
        <sz val="8"/>
        <color indexed="8"/>
        <rFont val="Segoe UI"/>
        <family val="2"/>
      </rPr>
      <t>PAGO CUOTA 32 Y 33/48  CORRESPONDIENTE A MANUTENCION MES DE AGOSTO/OCTUBRE 2023, A FAVOR DE PEDRO JULIO ESPINAL FIGUEROA.,  BECADO POR ESTE MINISTERIO.</t>
    </r>
  </si>
  <si>
    <r>
      <rPr>
        <b/>
        <sz val="8"/>
        <color indexed="8"/>
        <rFont val="Segoe UI"/>
        <family val="2"/>
      </rPr>
      <t xml:space="preserve">CUBA 2021, </t>
    </r>
    <r>
      <rPr>
        <sz val="8"/>
        <color indexed="8"/>
        <rFont val="Segoe UI"/>
        <family val="2"/>
      </rPr>
      <t>PAGO CUOTA 29 Y 31/31  CORRESPONDIENTE A MANUTENCION MES DE AGOSTO/OCTUBRE 2023, A FAVOR DE ESTHEFANI DE JESUS GUICHARDO.,  BECADO POR ESTE MINISTERIO.</t>
    </r>
  </si>
  <si>
    <r>
      <rPr>
        <b/>
        <sz val="8"/>
        <color indexed="8"/>
        <rFont val="Segoe UI"/>
        <family val="2"/>
      </rPr>
      <t xml:space="preserve">CUBA 2021, </t>
    </r>
    <r>
      <rPr>
        <sz val="8"/>
        <color indexed="8"/>
        <rFont val="Segoe UI"/>
        <family val="2"/>
      </rPr>
      <t>PAGO CUOTA 29 Y 31/38  CORRESPONDIENTE A MANUTENCION MES DE AGOSTO/OCTUBRE 2023, A FAVOR DE ESTHEFANI DE MARCIA ISAHADIRA GOMEZ DISLA.,  BECADO POR ESTE MINISTERIO.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</si>
  <si>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30 Y 31/37  CORRESPONDIENTE A MANUTENCION MES DE AGOSTO/SEPTIEMBRE 2023, A FAVOR DE JOSSY NORILI VARGAS RODRIGUEZ.,  BECADO POR ESTE MINISTERIO.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</si>
  <si>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45 Y 46/64  CORRESPONDIENTE A MANUTENCION MES DE AGOSTO/SEPTIEMBRE 2023, A FAVOR DE LENNIN ALVENIO ROSARIO GUZMAN.,  BECADO POR ESTE MINISTERIO.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</si>
  <si>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42 Y 43/48  CORRESPONDIENTE A MANUTENCION MES DE AGOSTO/SEPTIEMBRE 2023, A FAVOR DE RUTH MARCEL ARIAS MORILLO.,  BECADO POR ESTE MINISTERIO.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</si>
  <si>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 40 Y 41/46  CORRESPONDIENTE A MANUTENCION MES DE AGOSTO/SEPTIEMBRE 2023, A FAVOR DE YULIANA GARCIA ABREU.,  BECADO POR ESTE MINISTERIO.</t>
    </r>
  </si>
  <si>
    <r>
      <rPr>
        <b/>
        <sz val="8"/>
        <color indexed="8"/>
        <rFont val="Segoe UI"/>
        <family val="2"/>
      </rPr>
      <t xml:space="preserve">CUBA 1-2022, </t>
    </r>
    <r>
      <rPr>
        <sz val="8"/>
        <color indexed="8"/>
        <rFont val="Segoe UI"/>
        <family val="2"/>
      </rPr>
      <t>PAGO CUOTA 20 Y 21/36  CORRESPONDIENTE A MANUTENCION MES DE AGOSTO/SEPTIEMBRE 2023, A FAVOR DE DIEGO ALEJANDRO SANCHEZ DIAZ.,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</si>
  <si>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Y 20/24  CORRESPONDIENTE A MANUTENCION MES DE AGOSTO/SEPTIEMBRE 2023, A FAVOR DE ARSENIO JOSUE BELLO TEJEDA.,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</si>
  <si>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23 Y 24/24  CORRESPONDIENTE A MANUTENCION MES DE AGOSTO/SEPTIEMBRE 2023, A FAVOR DE GLORY MACIEL POLANCO FURCAL.,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</si>
  <si>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Y 20/24  CORRESPONDIENTE A MANUTENCION MES DE AGOSTO/SEPTIEMBRE 2023, A FAVOR DE ALBERTO GONZALES HERNANDEZ.,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</si>
  <si>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Y 20/20  CORRESPONDIENTE A MANUTENCION MES DE AGOSTO/SEPTIEMBRE 2023, A FAVOR DE NATHANAEL MIGUEL GARCIA.,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</si>
  <si>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23 Y 24/24  CORRESPONDIENTE A MANUTENCION MES DE AGOSTO/SEPTIEMBRE 2023, A FAVOR DE KARLA GISELLE PEREZ.,  BECADO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</si>
  <si>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19 Y 20/20  CORRESPONDIENTE A MANUTENCION MES DE AGOSTO/SEPTIEMBRE 2023, A FAVOR DE CRISTIAN LORENZO MONCION.,  BECADO POR ESTE MINISTERIO.</t>
    </r>
  </si>
  <si>
    <r>
      <rPr>
        <b/>
        <sz val="8"/>
        <color indexed="8"/>
        <rFont val="Segoe UI"/>
        <family val="2"/>
      </rPr>
      <t xml:space="preserve">REVERSION A LA TRANSFERENCIA DE LA UNIVERSIDAD DE CUBA 2021, </t>
    </r>
    <r>
      <rPr>
        <sz val="8"/>
        <color indexed="8"/>
        <rFont val="Segoe UI"/>
        <family val="2"/>
      </rPr>
      <t>PAGO CUOTA 32 Y 33/48  CORRESPONDIENTE A MANUTENCION MES DE AGOSTO/SEPTIEMBRE 2023, A FAVOR DE KATHERINE MARIEL ESTEVEZ MEDINA.,  BECADO POR ESTE MINISTERIO.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</si>
  <si>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B1500002681 MATRICULACION DE (65) ESTUDIANTES, DEL CUATRIMESTRE  AGOSTO/OCTUBRE 2022  BECADO POR ESTE MINISTERIO.</t>
    </r>
  </si>
  <si>
    <r>
      <rPr>
        <b/>
        <sz val="8"/>
        <color indexed="8"/>
        <rFont val="Segoe UI"/>
        <family val="2"/>
      </rPr>
      <t xml:space="preserve">UNIVERSIDAD IBEROAMERICANA  (UNIBE), </t>
    </r>
    <r>
      <rPr>
        <sz val="8"/>
        <color indexed="8"/>
        <rFont val="Segoe UI"/>
        <family val="2"/>
      </rPr>
      <t>PAGO FACTURA NCF NO. B1500001269, D/F 18/04/2023, POR CONCEPTO DE INSCRIPCION Y MATRICULACION A FAVOR DE  CINCUENTA Y CINCO (45) ESTUDIANTES BECADOS POR ESTE MINISTERIO, CORRESPONDIENTE AL PERIODO ACADEMICO MAYO-AGOSTO 2023.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</si>
  <si>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1/1 CORRESPONDIENTE A MANUTENCION MES DE SEPTIEMBRE 2023, A FAVOR DE LA MARIEL GIRON VIZCAINO BECADA EN ESTE MINISTERIO.</t>
    </r>
  </si>
  <si>
    <t>NULO</t>
  </si>
  <si>
    <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FÍSICAS CORRESPONDIENTE AL MES DE JULIO 2023,  DE LA CUENTA DE BECAS NACIONALES NO. 010-241785-7.</t>
    </r>
  </si>
  <si>
    <r>
      <rPr>
        <b/>
        <sz val="8"/>
        <color indexed="8"/>
        <rFont val="Segoe UI"/>
        <family val="2"/>
      </rPr>
      <t xml:space="preserve">NOMINA ESTUDIANTES DE LA UASD, </t>
    </r>
    <r>
      <rPr>
        <sz val="8"/>
        <color indexed="8"/>
        <rFont val="Segoe UI"/>
        <family val="2"/>
      </rPr>
      <t xml:space="preserve"> PAGO NÓMINA A ESTUDIANTES CON BECAS OTORGADAS EN LA UASD, CORRESPONDIENTE AL MES DE AGOSTO 2023, POR CONCEPTO DE LA CONVOCATORIA, 2016-2, 2016-3,2017-1, 2018-1, 2019-1, 2019-1 HE, 2019-1 SPM, 2020-1, 2020-2, 2021-1, 2021-2, 2021-3, 2022 Y 2022-BONAO.</t>
    </r>
  </si>
  <si>
    <r>
      <rPr>
        <b/>
        <sz val="8"/>
        <color indexed="8"/>
        <rFont val="Segoe UI"/>
        <family val="2"/>
      </rPr>
      <t>INSTITUTO OSCUS SAN VALERO,</t>
    </r>
    <r>
      <rPr>
        <sz val="8"/>
        <color indexed="8"/>
        <rFont val="Segoe UI"/>
        <family val="2"/>
      </rPr>
      <t xml:space="preserve"> PAGO NÓMINA A ESTUDIANTES CON BECAS OTORGADAS AL INSTITUTO OSCUS SAN VALERO, CONVOCATORIA 2021-2022, CORRESPONDIENTE AL MES DE AGOSTO 2023.</t>
    </r>
  </si>
  <si>
    <r>
      <rPr>
        <b/>
        <sz val="8"/>
        <color indexed="8"/>
        <rFont val="Segoe UI"/>
        <family val="2"/>
      </rPr>
      <t xml:space="preserve">INST. TECNICO SUPERIOR COMUNITARIO (ITSC), </t>
    </r>
    <r>
      <rPr>
        <sz val="8"/>
        <color indexed="8"/>
        <rFont val="Segoe UI"/>
        <family val="2"/>
      </rPr>
      <t>PAGO NÓMINA A ESTUDIANTES CON BECAS OTORGADAS AL INSTITUTO TECNICO SUPERIOR COMUNITARIO (ITSC), CORRESPONDIENTE AL MES DE AGOSTO 2023.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</si>
  <si>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</si>
  <si>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POR TRANSFERECIA BCRD.</t>
    </r>
  </si>
  <si>
    <t>CK-20331</t>
  </si>
  <si>
    <t>MESCYT-DESP-1487</t>
  </si>
  <si>
    <t>MESCYT-DESP-1555</t>
  </si>
  <si>
    <t>MESCYT-DESP-1609</t>
  </si>
  <si>
    <t>TR-10101010</t>
  </si>
  <si>
    <t>MESCYT-DESP-1597</t>
  </si>
  <si>
    <t>MESCYT-DESP-1599</t>
  </si>
  <si>
    <t>MESCYT-DESP-1601</t>
  </si>
  <si>
    <t>MESCYT-DESP-1612</t>
  </si>
  <si>
    <t>MESCYT-DESP-1547</t>
  </si>
  <si>
    <t>MESCYT-DESP-1548</t>
  </si>
  <si>
    <t>MESCYT-DESP-1551</t>
  </si>
  <si>
    <t>MESCYT-DESP-1606</t>
  </si>
  <si>
    <t>MESCYT-DESP-1557</t>
  </si>
  <si>
    <t>MESCYT-DESP-1611</t>
  </si>
  <si>
    <t>MESCYT-DESP-01741</t>
  </si>
  <si>
    <t>MESCYT-DESP-01216</t>
  </si>
  <si>
    <t>MESCYT-DESP-01546</t>
  </si>
  <si>
    <t>MESCYT-DESP-01549</t>
  </si>
  <si>
    <t>MESCYT-DESP-01550</t>
  </si>
  <si>
    <t>MESCYT-DESP-01608</t>
  </si>
  <si>
    <t>MESCYT-DESP-01610</t>
  </si>
  <si>
    <t>MESCYT-DESP-01670</t>
  </si>
  <si>
    <t>BN-03543</t>
  </si>
  <si>
    <t>BN-03677</t>
  </si>
  <si>
    <t>BN-03725</t>
  </si>
  <si>
    <t>BN-03745</t>
  </si>
  <si>
    <t>BN-03747</t>
  </si>
  <si>
    <t>BN-03754</t>
  </si>
  <si>
    <t>BN-03765</t>
  </si>
  <si>
    <t>BN-03795</t>
  </si>
  <si>
    <t>BN-03803</t>
  </si>
  <si>
    <t>BN-03808</t>
  </si>
  <si>
    <t>BN-03810</t>
  </si>
  <si>
    <t>BN-03817</t>
  </si>
  <si>
    <t>BN-03818</t>
  </si>
  <si>
    <t>BN-03842</t>
  </si>
  <si>
    <t>BN-03848</t>
  </si>
  <si>
    <t>BN-03859</t>
  </si>
  <si>
    <t>BN-03860</t>
  </si>
  <si>
    <t>BN-03863</t>
  </si>
  <si>
    <t>BN-03865</t>
  </si>
  <si>
    <t>BN-03867</t>
  </si>
  <si>
    <t>BN-03872</t>
  </si>
  <si>
    <t>BN-03878</t>
  </si>
  <si>
    <t>BN-03881</t>
  </si>
  <si>
    <t>BN-03882</t>
  </si>
  <si>
    <t>BN-03882*</t>
  </si>
  <si>
    <t>BN-03884</t>
  </si>
  <si>
    <t>BN-03888</t>
  </si>
  <si>
    <t>BN-03890</t>
  </si>
  <si>
    <t>BN-03891</t>
  </si>
  <si>
    <t>BN-03893</t>
  </si>
  <si>
    <t>BN-03894</t>
  </si>
  <si>
    <t>BN-03895</t>
  </si>
  <si>
    <t>BN-03896</t>
  </si>
  <si>
    <t>BN-03899</t>
  </si>
  <si>
    <t>BN-04001</t>
  </si>
  <si>
    <t>BN-04002</t>
  </si>
  <si>
    <t>BN-04006</t>
  </si>
  <si>
    <t>BN-04011</t>
  </si>
  <si>
    <t>BN-04017</t>
  </si>
  <si>
    <t>BN-04018</t>
  </si>
  <si>
    <t>BN-04020</t>
  </si>
  <si>
    <t>BN-04021</t>
  </si>
  <si>
    <t>BN-04022</t>
  </si>
  <si>
    <t>BN-04024</t>
  </si>
  <si>
    <t>BN-04025</t>
  </si>
  <si>
    <t>BN-04026</t>
  </si>
  <si>
    <t>BN-04027</t>
  </si>
  <si>
    <t>BN-04033</t>
  </si>
  <si>
    <t>BN-04034</t>
  </si>
  <si>
    <t>BN-04042</t>
  </si>
  <si>
    <t>BN-04043</t>
  </si>
  <si>
    <t>BN-04044</t>
  </si>
  <si>
    <t>BN-04046</t>
  </si>
  <si>
    <t>BN-04066</t>
  </si>
  <si>
    <t>BN-04067</t>
  </si>
  <si>
    <t>BN-04009</t>
  </si>
  <si>
    <t>BN-04065</t>
  </si>
  <si>
    <t>BN-04068</t>
  </si>
  <si>
    <t>BN-04069</t>
  </si>
  <si>
    <t>BN-04074</t>
  </si>
  <si>
    <t>BN-04075</t>
  </si>
  <si>
    <t>MESCYT-DESP-01661</t>
  </si>
  <si>
    <t>MESCYT-DESP-01662</t>
  </si>
  <si>
    <t>MESCYT-DESP-01664</t>
  </si>
  <si>
    <t>MESCYT-DESP-01665</t>
  </si>
  <si>
    <t>MESCYT-DESP-01666</t>
  </si>
  <si>
    <t>MESCYT-DESP-01667</t>
  </si>
  <si>
    <t>MESCYT-DESP-01669</t>
  </si>
  <si>
    <t>MESCYT-DESP-01672</t>
  </si>
  <si>
    <t>MESCYT-DESP-01673</t>
  </si>
  <si>
    <t>MESCYT-DESP-01674</t>
  </si>
  <si>
    <t>MESCYT-DESP-01675</t>
  </si>
  <si>
    <t>MESCYT-DESP-01677</t>
  </si>
  <si>
    <t>MESCYT-DESP-01678</t>
  </si>
  <si>
    <t>MESCYT-DESP-01742</t>
  </si>
  <si>
    <t>MESCYT-DESP-01738</t>
  </si>
  <si>
    <t>MESCYT-DESP-01739</t>
  </si>
  <si>
    <t>MESCYT-DESP-01740</t>
  </si>
  <si>
    <t>MESCYT-DESP-01743</t>
  </si>
  <si>
    <t>MESCYT-DESP-01744</t>
  </si>
  <si>
    <t>MESCYT-DESP-01751</t>
  </si>
  <si>
    <t>MESCYT-DESP-01752</t>
  </si>
  <si>
    <t>MESCYT-DESP-01754</t>
  </si>
  <si>
    <t>MESCYT-DESP-01755</t>
  </si>
  <si>
    <t>MESCYT-DESP-01556</t>
  </si>
  <si>
    <t>MESCYT-DESP-01603</t>
  </si>
  <si>
    <t>MESCYT-DESP-01613</t>
  </si>
  <si>
    <t>MESCYT-DESP-01614</t>
  </si>
  <si>
    <t>MESCYT-DESP-01745</t>
  </si>
  <si>
    <t>MESCYT-DESP-01746</t>
  </si>
  <si>
    <t>MESCYT-DESP-01747</t>
  </si>
  <si>
    <t>BN-04014</t>
  </si>
  <si>
    <t>MESCYT-DESP-01478</t>
  </si>
  <si>
    <t>MESCYT-DESP-01778</t>
  </si>
  <si>
    <t>MESCYT-DESP-01781</t>
  </si>
  <si>
    <t>MESCYT-DESP-01783</t>
  </si>
  <si>
    <t>BN-03854</t>
  </si>
  <si>
    <t>BN-0455</t>
  </si>
  <si>
    <t>BN-04028</t>
  </si>
  <si>
    <t>BN-04029</t>
  </si>
  <si>
    <t>BN-04030</t>
  </si>
  <si>
    <t>BN-04031</t>
  </si>
  <si>
    <t>BN-04036</t>
  </si>
  <si>
    <t>BN-04037</t>
  </si>
  <si>
    <t>BN-04038</t>
  </si>
  <si>
    <t>BN-04039</t>
  </si>
  <si>
    <t>BN-04047</t>
  </si>
  <si>
    <t>BN-04048</t>
  </si>
  <si>
    <t>BN-04049</t>
  </si>
  <si>
    <t>BN-04050</t>
  </si>
  <si>
    <t>BN-04051</t>
  </si>
  <si>
    <t>BN-04053</t>
  </si>
  <si>
    <t>BN-04054</t>
  </si>
  <si>
    <t>BN-04055</t>
  </si>
  <si>
    <t>BN-04056</t>
  </si>
  <si>
    <t>BN-04057</t>
  </si>
  <si>
    <t>BN-04058</t>
  </si>
  <si>
    <t>BN-04059</t>
  </si>
  <si>
    <t>BN-04060</t>
  </si>
  <si>
    <t>BN-04061</t>
  </si>
  <si>
    <t>MESCYT-DESP-1540</t>
  </si>
  <si>
    <t>MESCYT-DESP-1553</t>
  </si>
  <si>
    <t>MESCYT-DESP-1602</t>
  </si>
  <si>
    <t>MESCYT-DESP-1663</t>
  </si>
  <si>
    <t>MESCYT-DESP-1750</t>
  </si>
  <si>
    <t>MESCYT-DESP-1671</t>
  </si>
  <si>
    <t>MESCYT-DESP-1542</t>
  </si>
  <si>
    <t>MESCYT-DESP-1595</t>
  </si>
  <si>
    <t>MESCYT-DESP-1596</t>
  </si>
  <si>
    <t>MESCYT-DESP-1544</t>
  </si>
  <si>
    <t>MESCYT-DESP-1598</t>
  </si>
  <si>
    <t>MESCYT-DESP-1605</t>
  </si>
  <si>
    <t>MESCYT-DESP-1604</t>
  </si>
  <si>
    <t>MESCYT-DESP-1600</t>
  </si>
  <si>
    <t>BN-4192</t>
  </si>
  <si>
    <t>BN-04062</t>
  </si>
  <si>
    <t>BN-04063</t>
  </si>
  <si>
    <t>BN-04064</t>
  </si>
  <si>
    <t>BN-04070</t>
  </si>
  <si>
    <t>BN-04071</t>
  </si>
  <si>
    <t>BN-04072</t>
  </si>
  <si>
    <t>BN-03605</t>
  </si>
  <si>
    <t>BN-03845</t>
  </si>
  <si>
    <t>MESCYT-DESP-1785</t>
  </si>
  <si>
    <t>CK-20332</t>
  </si>
  <si>
    <t>CK-20333</t>
  </si>
  <si>
    <t>BN-04097</t>
  </si>
  <si>
    <t>BN-04098</t>
  </si>
  <si>
    <t>BN-04099</t>
  </si>
  <si>
    <t>15/08/2023</t>
  </si>
  <si>
    <t>17/08/2023</t>
  </si>
  <si>
    <t>25/08/2023</t>
  </si>
  <si>
    <t>29/08/2023</t>
  </si>
  <si>
    <t>31/08/2023</t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</si>
  <si>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NO. 002872250, B1500043215 D/F 21/07/2023, CORRESPONDIENTE A LA POLIZA 2-2-134-0002654, A FAVOR DE (2) ESTUDIANTES BECADOS POR ESTE MINISTERIO  EN LA INSTITUTO EUROPEO DI DESIGN IED.
NOTA US$1,680.00X RD$56.60=95,088.00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</si>
  <si>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NO. 002884585, B1500043281 D/F 26/07/2023, CORRESPONDIENTE A LA POLIZA 2-2-134-0002665, A FAVOR DE (2) ESTUDIANTES BECADOS POR ESTE MINISTERIO  EN LA UNIVERSIDAD POLITECNICA DE VALENCIA.
NOTA US$1,680.00X RD$56.60=95,088.00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</si>
  <si>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NO. 002872911, B1500043243 D/F 24/07/2023, CORRESPONDIENTE A LA POLIZA 2-2-134-0002660, A FAVOR DE (1) ESTUDIANTE BECADOS POR ESTE MINISTERIO  EN LA ESCUELA INTERNACIONAL DE NEGOCIOS CESTE.
NOTA US$840.00X RD$56.60=47,544.00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</si>
  <si>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NO:.002872074, (B1500043202) D/F 21/07/2023, POR CONCEPTO DE SEGUROS INTERNACIONALES, POLIZA NO:.2-2-134-0002646, A FAVOR DE LA BECARIA ROSANNA ESPINAL ALCANTARA, ESTUDIANTE BECADO POR ESTE MINISTERIO, EL CUAL CURSARÁ  ESTUDIOS DE MAESTRIA EN EL INSTITUTO EUROPEO DI DESIGN (IED).
NOTA:US$840.00 =RD$56.60=RD$47,544.00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</si>
  <si>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NO:.002872286, (B1500043225) D/F 21/07/2023, POR CONCEPTO DE SEGUROS INTERNACIONALES, POLIZA NO:.2-2-134-0002656, A FAVOR DE DOS (02) ESTUDIANTES BECADOS POR ESTE MINISTERIO, LOS CUALES CURSARÁN ESTUDIOS DE MAESTRIA EN LA UNIVERSIDAD DA CORUÑA.
NOTA:US$1,680.00 =RD$56.60=RD$95,088.00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</si>
  <si>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rFont val="Segoe UI"/>
        <family val="2"/>
      </rPr>
      <t xml:space="preserve">PAGO FACTURA NO:.002872281, (B1500043224) D/F 21/07/2023, POR CONCEPTO DE SEGUROS INTERNACIONALES, POLIZA NO:.2-2-134-0002655, A FAVOR DE DOS (02) ESTUDIANTES BECADOS POR ESTE MINISTERIO, LOS CUALES CURSARÁN ESTUDIOS DE MAESTRIA EN LA UNIVERSIDAD SPAIN BUSINESS SCHOOL. </t>
    </r>
    <r>
      <rPr>
        <sz val="10"/>
        <rFont val="Arial"/>
        <family val="0"/>
      </rPr>
      <t xml:space="preserve">
NOTA:US$1,680.00 =RD$56.60=RD$95,088.00</t>
    </r>
  </si>
  <si>
    <r>
      <rPr>
        <b/>
        <sz val="8"/>
        <color indexed="8"/>
        <rFont val="Segoe UI"/>
        <family val="2"/>
      </rPr>
      <t>NANCY LUCIA CHACON ARTEAGA,</t>
    </r>
    <r>
      <rPr>
        <sz val="8"/>
        <color indexed="8"/>
        <rFont val="Segoe UI"/>
        <family val="2"/>
      </rPr>
      <t xml:space="preserve"> PAGO FACTURA NCF B17000000095, D/F 14/08/2023, POR CONCEPTO DEL PAGO NO. 4 Y ULTIMO, POR SERVICIOS DE HONORARIOS Y TRANSPORTE AEREO COMO TECNICO PROFESIONAL Y TUTORIA EN EL CONVENIO DE BECAS, QUE CUBRIRA EL DOCTORADO EN EDUCACION, QUE SE LLEVA A CABO CON  LA UNIVERSIDAD DE CIENCIAS PEDAGOGICAS "ENRIQUE JOSE  VARONA", DE LA HABANA REPUBLICA DE CUBA.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</si>
  <si>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B1500043305 D/F 26/07/2023, CORRESPONDIENTE A LA POLIZA 2-2-134-0002666, A FAVOR DE (12) ESTUDIANTES BECADOS POR ESTE MINISTERIO  EN LA UNIVERSIDAD POLITECNICA DE CARTAGENA.
NOTA US$10,080.00X RD$56.50=569,520.00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</si>
  <si>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B1500043190 D/F 20/07/2023, CORRESPONDIENTE A LA POLIZA 2-2-134-0002643, A FAVOR DE (31) ESTUDIANTE BECADO POR ESTE MINISTERIO  CETT,  BARCELONA SCHOOL OF TOURSIM HOSPITALITY AND GASTRONOMY.
NOTA US$26,040.00X RD$56.50=1,471,260.00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</si>
  <si>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B1500043200 D/F 21/07/2023, CORRESPONDIENTE A LA POLIZA 2-2-134-0002644, A FAVOR (16) ESTUDIANTES BECADOS POR ESTE MINISTERIO EN LA UNIVERSIDAD INSTITUTO EUROPEO DI DESIGN *IED).
NOTA US$13,440.00X RD$56.50=759,360.00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</si>
  <si>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B1500043226 D/F 21/07/2023, CORRESPONDIENTE A LA POLIZA 2-2-134-0002657, A FAVOR DE (01) ESTUDIANTES BECADOS POR ESTE MINISTERIO EN CONSCIOUS MANAGEMET INSTITUTE.
NOTA US$840.00X RD$56.50= RD$47,460.00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</si>
  <si>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B1500043178 D/F 19/07/2023, CORRESPONDIENTE A LA POLIZA 2-2-134-0002640, A FAVOR DE (03) BECADOS POR ESTE MINISTERIO EN LA UNIVERSIDAD CASTILLA DE LA MANCHA.
US$2,520.00X RD$56.50=RD$142,380.00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</si>
  <si>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B1500043213 D/F 21/07/2023, CORRESPONDIENTE A LA POLIZA 2-2-134-0002653, A FAVOR (04) ESTUDIANTES BECADOS POR ESTE MINISTERIO EN LA UNIVERSIDAD CASTILLA DE LA MANCHA.
NOTA US$3,360.00X RD$56.50=189,840.00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</si>
  <si>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B1500043207 D/F 21/07/2023, CORRESPONDIENTE A LA POLIZA 2-2-134-0002650, A FAVOR DE (18) ESTUDIANTES BECADOS POR ESTE MINISTERIO EN LA UNIVERSIDAD POLITECNICA DE VALENCIA, ESPAÑA.
NOTA US$15,120.00X RD$56.50= RD$854,280.00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</si>
  <si>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B1500043212 D/F 21/07/2023, CORRESPONDIENTE A LA POLIZA 2-2-134-0002652, A FAVOR DE (11) BECADOS POR ESTE MINISTERIO EN EL INSTITUTO DE ESTUDIOS MEDICOS - EMERGENCIAS TRAINIG (IEM).
NOTA: US$8,400.00 X RD$56.50= RD$474,600.00</t>
    </r>
  </si>
  <si>
    <r>
      <rPr>
        <b/>
        <sz val="8"/>
        <color indexed="8"/>
        <rFont val="Segoe UI"/>
        <family val="2"/>
      </rPr>
      <t>SEGUROS BANRESERVAS</t>
    </r>
    <r>
      <rPr>
        <sz val="8"/>
        <color indexed="8"/>
        <rFont val="Segoe UI"/>
        <family val="2"/>
      </rPr>
      <t>, PAGO DE LA FACTURA B1500043211 D/F 21/07/2023, CORRESPONDIENTE A LA POLIZA 2-2-134-0002651, A FAVOR DE (12) ESTUDIANTES BECADOS POR ESTE MINISTERIO EN LA UNIVERSIDAD MIGUEL HERNANDEZ DE ELCHE (MH).
NOTA US$10,080.00X RD$56.50= RD$569,520.00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</si>
  <si>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B1500043201 D/F 21/07/2023, CORRESPONDIENTE A LA POLIZA 2-2-134-0002645, A FAVOR DE (04) ESTUDIANTES BECADOS POR ESTE MINISTERIO EN LA UNIVERSIDAD DE NAVARRA, ESPAÑA.
NOTA US$3,360.00X RD$56.50= RD$189,840.00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</si>
  <si>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B1500043175 D/F 19/07/2023, CORRESPONDIENTE A LA POLIZA 2-2-134-0002639, A FAVOR DE ANNETTE CABRAL, ESTUDIANTE BECADA POR ESTE MINISTERIO EN (CMI BUSINESS SCHOOL.
NOTA US$840.00X RD$56.50= RD$47,460.00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</si>
  <si>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B1500043153, CORRESPONDIENTE A LA POLIZA 2-2-134-0002624, A FAVOR DE (40) CUARENTA ESTUDIANTES BECADOS POR ESTE MINISTERIO EN LA ESCUELA DE NEGOCIOS CESTE.
NOTA: US$33,600.00 X RD$56.40=RD$1,895,040.00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</si>
  <si>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B1500043158, CORRESPONDIENTE A LA POLIZA 2-2-134-0002626, A FAVOR DE (24) VEINTICUATRO ESTUDIANTES BECADOS POR ESTE MINISTERIO EN CONSCIOUS MANAGEMENT INSTITUTE CMI BUSINNESS SCHOOL.
NOTA: US$19,320.00 X RD$56.40=1,089,648.00</t>
    </r>
  </si>
  <si>
    <r>
      <t xml:space="preserve">SEGUROS BANRESERVAS, </t>
    </r>
    <r>
      <rPr>
        <sz val="8"/>
        <color indexed="8"/>
        <rFont val="Segoe UI"/>
        <family val="2"/>
      </rPr>
      <t>PAGO DE LA FACTURA B1500043100, CORRESPONDIENTE A LA POLIZA 2-2-134-0002620, A FAVOR DE (2) DOS ESTUDIANTES BECADOS POR ESTE MINISTERIO EN LA FACULTAD ESPECIALIZADA EN ODONTOLOGIA, FACOPH.
NOTA: US$1,224.00 X RD$56.40=RD$69,033.60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</si>
  <si>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B1500043166, CORRESPONDIENTE A LA POLIZA 2-2-134-0002634, A FAVOR DE (1) UN ESTUDIANTE BECADO POR ESTE MINISTERIO EN LA FUNDACION ORTEGA Y GASSET GREGORIO MARAÑON.
NOTA US$840 X RD$56.40= RD$47,376.00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</si>
  <si>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B1500043098 CORRESPONDIENTE A LA POLIZA 2-2-134-0002619, A FAVOR DE (3) TRES ESTUDIANTES BECADOS DE ESTE MINISTERIO EN EL INSTITUTO EUROPEO DI DESIGN, IED, ESPAÑA.
NOTA: US$2,520 X RD$56.40=RD$142,128.00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</si>
  <si>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B1500043093 CORRESPONDIENTE A LA POLIZA 2-2-134-0002618, A FAVOR DE MICHELLE FONDEUR, ESTUDIANTE BECADA DE ESTE MINISTERIO EN CONSCIUS MANAGEMENT INSTITUTE CMI BUSINNESS SCHOOL.
NOTA US$840.00 X RD$56.40=RD$47,376.00</t>
    </r>
  </si>
  <si>
    <r>
      <t xml:space="preserve">SEGUROS BANRESERVAS, </t>
    </r>
    <r>
      <rPr>
        <sz val="8"/>
        <color indexed="8"/>
        <rFont val="Segoe UI"/>
        <family val="2"/>
      </rPr>
      <t>PAGO DE LA FACTURA B1500043165 CORRESPONDIENTE A LA POLIZA 2-2-134-0002633, A FAVOR DE (3) TRES ESTUDIANTES BECADOS DE ESTE MINISTERIO EN LA ESCUELA DE NEGOCIOS CESTE.
NOTA: US$2,520.00 X 56.40= RD$=142,128.00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</si>
  <si>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B1500043149 D/F 18/07/2023, CORRESPONDIENTE A LA POLIZA 2-2-134-0002626, A FAVOR DE (34)  TREINTA Y CUATRO ESTUDIANTES BECADOS POR ESTE MINISTERIO EN LA UNIVERSIDAD SPAIN BUSINNESS SCHOOL.
NOTA US$28,560.00X RD$56.50= RD$1,610,784.00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</si>
  <si>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B1500043174 D/F 19/07/2023, CORRESPONDIENTE A LA POLIZA 2-2-134-0002637, A FAVOR DE (04) ESTUDIANTES BECADOS POR ESTE MINISTERIO EN LA UNIVERSIDAD DE ALCALA, ESPAÑA.
NOTA US$3,360.00X RD$56.50= RD$189,840.00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</si>
  <si>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CUOTAS 1, 2 Y 3/24,  CORRESPONDIENTE A MANUTENCIÓN MES DE JULIO/SEPTIEMBRE 2023, DEL BECADO MARCOS DANIEL PUMAROL NIN. (BRASIL).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</si>
  <si>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DE LA FACTURA B1500000763, D/F 14/02/2023, POR LA INSCRIPCION Y MATRICULACION A FAVOR DE QUINCE (15) ESTUDIANTES BECADOS POR ESTE MINISTERIO, CORRESPONDIENTE AL PERIODO ACADEMICO ENERO-ABRIL 2023.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</si>
</sst>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39" fontId="6" fillId="33" borderId="1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6" fillId="34" borderId="19" xfId="0" applyNumberFormat="1" applyFont="1" applyFill="1" applyBorder="1" applyAlignment="1">
      <alignment horizontal="center" vertical="center" wrapText="1"/>
    </xf>
    <xf numFmtId="39" fontId="6" fillId="34" borderId="20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justify" wrapText="1"/>
    </xf>
    <xf numFmtId="43" fontId="22" fillId="0" borderId="12" xfId="49" applyNumberFormat="1" applyFont="1" applyBorder="1" applyAlignment="1">
      <alignment vertical="center" wrapText="1"/>
    </xf>
    <xf numFmtId="0" fontId="18" fillId="33" borderId="21" xfId="0" applyFont="1" applyFill="1" applyBorder="1" applyAlignment="1">
      <alignment horizontal="justify" vertical="center" wrapText="1"/>
    </xf>
    <xf numFmtId="14" fontId="18" fillId="33" borderId="21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 readingOrder="1"/>
    </xf>
    <xf numFmtId="43" fontId="0" fillId="33" borderId="21" xfId="0" applyNumberFormat="1" applyFill="1" applyBorder="1" applyAlignment="1">
      <alignment horizontal="right" vertical="center"/>
    </xf>
    <xf numFmtId="0" fontId="60" fillId="33" borderId="21" xfId="0" applyFont="1" applyFill="1" applyBorder="1" applyAlignment="1">
      <alignment horizontal="justify" vertical="center" wrapText="1"/>
    </xf>
    <xf numFmtId="0" fontId="60" fillId="33" borderId="21" xfId="0" applyFont="1" applyFill="1" applyBorder="1" applyAlignment="1">
      <alignment horizontal="justify" vertical="justify" wrapText="1"/>
    </xf>
    <xf numFmtId="0" fontId="24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justify" vertical="center" wrapText="1"/>
    </xf>
    <xf numFmtId="0" fontId="61" fillId="33" borderId="21" xfId="0" applyFont="1" applyFill="1" applyBorder="1" applyAlignment="1">
      <alignment horizontal="justify" vertical="justify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33" borderId="28" xfId="0" applyFont="1" applyFill="1" applyBorder="1" applyAlignment="1">
      <alignment horizontal="justify" wrapText="1"/>
    </xf>
    <xf numFmtId="0" fontId="60" fillId="33" borderId="28" xfId="0" applyFont="1" applyFill="1" applyBorder="1" applyAlignment="1">
      <alignment horizontal="justify" wrapText="1"/>
    </xf>
    <xf numFmtId="0" fontId="18" fillId="33" borderId="21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394"/>
  <sheetViews>
    <sheetView tabSelected="1" view="pageBreakPreview" zoomScale="70" zoomScaleSheetLayoutView="70" workbookViewId="0" topLeftCell="A328">
      <selection activeCell="B1" sqref="B1:H360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68"/>
      <c r="C6" s="68"/>
      <c r="D6" s="68"/>
      <c r="E6" s="68"/>
      <c r="F6" s="68"/>
      <c r="G6" s="68"/>
      <c r="H6" s="68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68"/>
      <c r="C9" s="68"/>
      <c r="D9" s="68"/>
      <c r="E9" s="68"/>
      <c r="F9" s="68"/>
      <c r="G9" s="68"/>
      <c r="H9" s="68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4" t="s">
        <v>3</v>
      </c>
      <c r="C11" s="74"/>
      <c r="D11" s="74"/>
      <c r="E11" s="74"/>
      <c r="F11" s="74"/>
      <c r="G11" s="74"/>
      <c r="H11" s="74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76" t="s">
        <v>28</v>
      </c>
      <c r="C13" s="76"/>
      <c r="D13" s="76"/>
      <c r="E13" s="76"/>
      <c r="F13" s="76"/>
      <c r="G13" s="76"/>
      <c r="H13" s="76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69"/>
      <c r="C15" s="77" t="s">
        <v>4</v>
      </c>
      <c r="D15" s="72"/>
      <c r="E15" s="72"/>
      <c r="F15" s="72" t="s">
        <v>11</v>
      </c>
      <c r="G15" s="72"/>
      <c r="H15" s="73"/>
      <c r="I15" s="6"/>
      <c r="J15" s="6"/>
      <c r="K15" s="6"/>
      <c r="L15" s="6"/>
    </row>
    <row r="16" spans="1:12" s="3" customFormat="1" ht="37.5" customHeight="1">
      <c r="A16" s="6"/>
      <c r="B16" s="70"/>
      <c r="C16" s="78" t="s">
        <v>12</v>
      </c>
      <c r="D16" s="71"/>
      <c r="E16" s="11"/>
      <c r="F16" s="71" t="s">
        <v>8</v>
      </c>
      <c r="G16" s="71"/>
      <c r="H16" s="35">
        <v>26938115.38</v>
      </c>
      <c r="I16" s="6"/>
      <c r="J16" s="6"/>
      <c r="K16" s="6"/>
      <c r="L16" s="6"/>
    </row>
    <row r="17" spans="1:12" s="3" customFormat="1" ht="45.75" customHeight="1">
      <c r="A17" s="6"/>
      <c r="B17" s="70"/>
      <c r="C17" s="52" t="s">
        <v>5</v>
      </c>
      <c r="D17" s="49" t="s">
        <v>6</v>
      </c>
      <c r="E17" s="50" t="s">
        <v>7</v>
      </c>
      <c r="F17" s="48" t="s">
        <v>0</v>
      </c>
      <c r="G17" s="49" t="s">
        <v>1</v>
      </c>
      <c r="H17" s="53" t="s">
        <v>2</v>
      </c>
      <c r="I17" s="6"/>
      <c r="J17" s="6"/>
      <c r="K17" s="6"/>
      <c r="L17" s="6"/>
    </row>
    <row r="18" spans="2:8" s="9" customFormat="1" ht="48" customHeight="1">
      <c r="B18" s="39"/>
      <c r="C18" s="57">
        <v>44993</v>
      </c>
      <c r="D18" s="86" t="s">
        <v>320</v>
      </c>
      <c r="E18" s="56" t="s">
        <v>29</v>
      </c>
      <c r="F18" s="59"/>
      <c r="G18" s="59">
        <v>2385.6</v>
      </c>
      <c r="H18" s="55">
        <f>H16+F18-G18</f>
        <v>26935729.779999997</v>
      </c>
    </row>
    <row r="19" spans="2:8" s="9" customFormat="1" ht="31.5">
      <c r="B19" s="39"/>
      <c r="C19" s="57">
        <v>45142</v>
      </c>
      <c r="D19" s="86" t="s">
        <v>321</v>
      </c>
      <c r="E19" s="56" t="s">
        <v>30</v>
      </c>
      <c r="F19" s="59"/>
      <c r="G19" s="59">
        <v>3427682.4</v>
      </c>
      <c r="H19" s="55">
        <f>H18+F19-G19</f>
        <v>23508047.38</v>
      </c>
    </row>
    <row r="20" spans="2:8" s="9" customFormat="1" ht="31.5">
      <c r="B20" s="39"/>
      <c r="C20" s="57">
        <v>45142</v>
      </c>
      <c r="D20" s="86" t="s">
        <v>322</v>
      </c>
      <c r="E20" s="60" t="s">
        <v>31</v>
      </c>
      <c r="F20" s="59"/>
      <c r="G20" s="59">
        <v>1315508.84</v>
      </c>
      <c r="H20" s="55">
        <f aca="true" t="shared" si="0" ref="H20:H83">H19+F20-G20</f>
        <v>22192538.54</v>
      </c>
    </row>
    <row r="21" spans="2:8" s="9" customFormat="1" ht="31.5">
      <c r="B21" s="39"/>
      <c r="C21" s="57">
        <v>45142</v>
      </c>
      <c r="D21" s="86" t="s">
        <v>323</v>
      </c>
      <c r="E21" s="64" t="s">
        <v>32</v>
      </c>
      <c r="F21" s="59"/>
      <c r="G21" s="59">
        <v>78103.34</v>
      </c>
      <c r="H21" s="55">
        <f t="shared" si="0"/>
        <v>22114435.2</v>
      </c>
    </row>
    <row r="22" spans="2:8" s="9" customFormat="1" ht="31.5">
      <c r="B22" s="39"/>
      <c r="C22" s="57">
        <v>45142</v>
      </c>
      <c r="D22" s="86" t="s">
        <v>323</v>
      </c>
      <c r="E22" s="64" t="s">
        <v>33</v>
      </c>
      <c r="F22" s="59"/>
      <c r="G22" s="59">
        <v>78103.34</v>
      </c>
      <c r="H22" s="55">
        <f t="shared" si="0"/>
        <v>22036331.86</v>
      </c>
    </row>
    <row r="23" spans="2:8" s="9" customFormat="1" ht="31.5">
      <c r="B23" s="39"/>
      <c r="C23" s="57">
        <v>45142</v>
      </c>
      <c r="D23" s="86" t="s">
        <v>323</v>
      </c>
      <c r="E23" s="64" t="s">
        <v>34</v>
      </c>
      <c r="F23" s="59"/>
      <c r="G23" s="59">
        <v>78103.34</v>
      </c>
      <c r="H23" s="55">
        <f t="shared" si="0"/>
        <v>21958228.52</v>
      </c>
    </row>
    <row r="24" spans="2:8" s="9" customFormat="1" ht="31.5">
      <c r="B24" s="39"/>
      <c r="C24" s="57">
        <v>45142</v>
      </c>
      <c r="D24" s="86" t="s">
        <v>323</v>
      </c>
      <c r="E24" s="64" t="s">
        <v>35</v>
      </c>
      <c r="F24" s="59"/>
      <c r="G24" s="59">
        <v>78103.34</v>
      </c>
      <c r="H24" s="55">
        <f t="shared" si="0"/>
        <v>21880125.18</v>
      </c>
    </row>
    <row r="25" spans="2:8" s="9" customFormat="1" ht="31.5">
      <c r="B25" s="39"/>
      <c r="C25" s="57">
        <v>45142</v>
      </c>
      <c r="D25" s="86" t="s">
        <v>323</v>
      </c>
      <c r="E25" s="61" t="s">
        <v>36</v>
      </c>
      <c r="F25" s="59"/>
      <c r="G25" s="59">
        <v>117155.01</v>
      </c>
      <c r="H25" s="55">
        <f t="shared" si="0"/>
        <v>21762970.169999998</v>
      </c>
    </row>
    <row r="26" spans="2:8" s="9" customFormat="1" ht="31.5">
      <c r="B26" s="39"/>
      <c r="C26" s="57">
        <v>45145</v>
      </c>
      <c r="D26" s="58" t="s">
        <v>324</v>
      </c>
      <c r="E26" s="56" t="s">
        <v>37</v>
      </c>
      <c r="F26" s="59">
        <v>1332164.61</v>
      </c>
      <c r="G26" s="59"/>
      <c r="H26" s="55">
        <f t="shared" si="0"/>
        <v>23095134.779999997</v>
      </c>
    </row>
    <row r="27" spans="2:8" s="9" customFormat="1" ht="31.5">
      <c r="B27" s="39"/>
      <c r="C27" s="57">
        <v>45145</v>
      </c>
      <c r="D27" s="58" t="s">
        <v>324</v>
      </c>
      <c r="E27" s="56" t="s">
        <v>38</v>
      </c>
      <c r="F27" s="59">
        <v>99999998.99</v>
      </c>
      <c r="G27" s="59"/>
      <c r="H27" s="55">
        <f t="shared" si="0"/>
        <v>123095133.77</v>
      </c>
    </row>
    <row r="28" spans="2:8" s="9" customFormat="1" ht="31.5">
      <c r="B28" s="39"/>
      <c r="C28" s="57">
        <v>45145</v>
      </c>
      <c r="D28" s="58" t="s">
        <v>324</v>
      </c>
      <c r="E28" s="56" t="s">
        <v>38</v>
      </c>
      <c r="F28" s="59">
        <v>99999998.99</v>
      </c>
      <c r="G28" s="59"/>
      <c r="H28" s="55">
        <f t="shared" si="0"/>
        <v>223095132.76</v>
      </c>
    </row>
    <row r="29" spans="2:8" s="9" customFormat="1" ht="31.5">
      <c r="B29" s="39"/>
      <c r="C29" s="57">
        <v>45145</v>
      </c>
      <c r="D29" s="86" t="s">
        <v>325</v>
      </c>
      <c r="E29" s="60" t="s">
        <v>39</v>
      </c>
      <c r="F29" s="59"/>
      <c r="G29" s="59">
        <v>446304.8</v>
      </c>
      <c r="H29" s="55">
        <f t="shared" si="0"/>
        <v>222648827.95999998</v>
      </c>
    </row>
    <row r="30" spans="2:8" s="9" customFormat="1" ht="31.5">
      <c r="B30" s="39"/>
      <c r="C30" s="57">
        <v>45145</v>
      </c>
      <c r="D30" s="86" t="s">
        <v>325</v>
      </c>
      <c r="E30" s="60" t="s">
        <v>40</v>
      </c>
      <c r="F30" s="59"/>
      <c r="G30" s="59">
        <v>44630.48</v>
      </c>
      <c r="H30" s="55">
        <f t="shared" si="0"/>
        <v>222604197.48</v>
      </c>
    </row>
    <row r="31" spans="2:8" s="9" customFormat="1" ht="31.5">
      <c r="B31" s="39"/>
      <c r="C31" s="57">
        <v>45145</v>
      </c>
      <c r="D31" s="86" t="s">
        <v>326</v>
      </c>
      <c r="E31" s="60" t="s">
        <v>41</v>
      </c>
      <c r="F31" s="59"/>
      <c r="G31" s="59">
        <v>390516.7</v>
      </c>
      <c r="H31" s="55">
        <f t="shared" si="0"/>
        <v>222213680.78</v>
      </c>
    </row>
    <row r="32" spans="2:8" s="9" customFormat="1" ht="42">
      <c r="B32" s="39"/>
      <c r="C32" s="57">
        <v>45145</v>
      </c>
      <c r="D32" s="86" t="s">
        <v>326</v>
      </c>
      <c r="E32" s="60" t="s">
        <v>42</v>
      </c>
      <c r="F32" s="59"/>
      <c r="G32" s="59">
        <v>55788.1</v>
      </c>
      <c r="H32" s="55">
        <f t="shared" si="0"/>
        <v>222157892.68</v>
      </c>
    </row>
    <row r="33" spans="2:8" s="9" customFormat="1" ht="31.5">
      <c r="B33" s="39"/>
      <c r="C33" s="57">
        <v>45145</v>
      </c>
      <c r="D33" s="86" t="s">
        <v>327</v>
      </c>
      <c r="E33" s="60" t="s">
        <v>43</v>
      </c>
      <c r="F33" s="59"/>
      <c r="G33" s="59">
        <v>535565.76</v>
      </c>
      <c r="H33" s="55">
        <f t="shared" si="0"/>
        <v>221622326.92000002</v>
      </c>
    </row>
    <row r="34" spans="2:8" s="9" customFormat="1" ht="31.5">
      <c r="B34" s="39"/>
      <c r="C34" s="57">
        <v>45145</v>
      </c>
      <c r="D34" s="86" t="s">
        <v>327</v>
      </c>
      <c r="E34" s="60" t="s">
        <v>44</v>
      </c>
      <c r="F34" s="59"/>
      <c r="G34" s="59">
        <v>44630.48</v>
      </c>
      <c r="H34" s="55">
        <f t="shared" si="0"/>
        <v>221577696.44000003</v>
      </c>
    </row>
    <row r="35" spans="2:8" s="9" customFormat="1" ht="31.5">
      <c r="B35" s="39"/>
      <c r="C35" s="57">
        <v>45145</v>
      </c>
      <c r="D35" s="86" t="s">
        <v>327</v>
      </c>
      <c r="E35" s="60" t="s">
        <v>45</v>
      </c>
      <c r="F35" s="59"/>
      <c r="G35" s="59">
        <v>44630.48</v>
      </c>
      <c r="H35" s="55">
        <f t="shared" si="0"/>
        <v>221533065.96000004</v>
      </c>
    </row>
    <row r="36" spans="2:8" s="9" customFormat="1" ht="31.5">
      <c r="B36" s="39"/>
      <c r="C36" s="57">
        <v>45145</v>
      </c>
      <c r="D36" s="86" t="s">
        <v>327</v>
      </c>
      <c r="E36" s="60" t="s">
        <v>46</v>
      </c>
      <c r="F36" s="59"/>
      <c r="G36" s="59">
        <v>44630.48</v>
      </c>
      <c r="H36" s="55">
        <f t="shared" si="0"/>
        <v>221488435.48000005</v>
      </c>
    </row>
    <row r="37" spans="2:8" s="9" customFormat="1" ht="31.5">
      <c r="B37" s="39"/>
      <c r="C37" s="57">
        <v>45145</v>
      </c>
      <c r="D37" s="86" t="s">
        <v>327</v>
      </c>
      <c r="E37" s="60" t="s">
        <v>47</v>
      </c>
      <c r="F37" s="59"/>
      <c r="G37" s="59">
        <v>44630.48</v>
      </c>
      <c r="H37" s="55">
        <f t="shared" si="0"/>
        <v>221443805.00000006</v>
      </c>
    </row>
    <row r="38" spans="2:8" s="9" customFormat="1" ht="42">
      <c r="B38" s="39"/>
      <c r="C38" s="57">
        <v>45145</v>
      </c>
      <c r="D38" s="86" t="s">
        <v>327</v>
      </c>
      <c r="E38" s="60" t="s">
        <v>48</v>
      </c>
      <c r="F38" s="59"/>
      <c r="G38" s="59">
        <v>44630.48</v>
      </c>
      <c r="H38" s="55">
        <f t="shared" si="0"/>
        <v>221399174.52000007</v>
      </c>
    </row>
    <row r="39" spans="2:8" s="9" customFormat="1" ht="31.5">
      <c r="B39" s="39"/>
      <c r="C39" s="57">
        <v>45145</v>
      </c>
      <c r="D39" s="86" t="s">
        <v>327</v>
      </c>
      <c r="E39" s="60" t="s">
        <v>49</v>
      </c>
      <c r="F39" s="59"/>
      <c r="G39" s="59">
        <v>44630.48</v>
      </c>
      <c r="H39" s="55">
        <f t="shared" si="0"/>
        <v>221354544.04000008</v>
      </c>
    </row>
    <row r="40" spans="2:8" s="9" customFormat="1" ht="31.5">
      <c r="B40" s="39"/>
      <c r="C40" s="57">
        <v>45145</v>
      </c>
      <c r="D40" s="86" t="s">
        <v>327</v>
      </c>
      <c r="E40" s="60" t="s">
        <v>50</v>
      </c>
      <c r="F40" s="59"/>
      <c r="G40" s="59">
        <v>44630.48</v>
      </c>
      <c r="H40" s="55">
        <f t="shared" si="0"/>
        <v>221309913.5600001</v>
      </c>
    </row>
    <row r="41" spans="2:8" s="9" customFormat="1" ht="31.5">
      <c r="B41" s="39"/>
      <c r="C41" s="57">
        <v>45145</v>
      </c>
      <c r="D41" s="86" t="s">
        <v>327</v>
      </c>
      <c r="E41" s="60" t="s">
        <v>51</v>
      </c>
      <c r="F41" s="59"/>
      <c r="G41" s="59">
        <v>44630.48</v>
      </c>
      <c r="H41" s="55">
        <f t="shared" si="0"/>
        <v>221265283.0800001</v>
      </c>
    </row>
    <row r="42" spans="2:8" s="9" customFormat="1" ht="42">
      <c r="B42" s="39"/>
      <c r="C42" s="57">
        <v>45145</v>
      </c>
      <c r="D42" s="86" t="s">
        <v>327</v>
      </c>
      <c r="E42" s="60" t="s">
        <v>52</v>
      </c>
      <c r="F42" s="59"/>
      <c r="G42" s="59">
        <v>55788.1</v>
      </c>
      <c r="H42" s="55">
        <f t="shared" si="0"/>
        <v>221209494.9800001</v>
      </c>
    </row>
    <row r="43" spans="2:8" s="9" customFormat="1" ht="31.5">
      <c r="B43" s="39"/>
      <c r="C43" s="57">
        <v>45145</v>
      </c>
      <c r="D43" s="86" t="s">
        <v>328</v>
      </c>
      <c r="E43" s="60" t="s">
        <v>53</v>
      </c>
      <c r="F43" s="59"/>
      <c r="G43" s="59">
        <v>22734.68</v>
      </c>
      <c r="H43" s="55">
        <f t="shared" si="0"/>
        <v>221186760.3000001</v>
      </c>
    </row>
    <row r="44" spans="2:8" s="9" customFormat="1" ht="31.5">
      <c r="B44" s="39"/>
      <c r="C44" s="57">
        <v>45145</v>
      </c>
      <c r="D44" s="86" t="s">
        <v>328</v>
      </c>
      <c r="E44" s="60" t="s">
        <v>54</v>
      </c>
      <c r="F44" s="59"/>
      <c r="G44" s="59">
        <v>148476.23</v>
      </c>
      <c r="H44" s="55">
        <f t="shared" si="0"/>
        <v>221038284.0700001</v>
      </c>
    </row>
    <row r="45" spans="2:8" s="9" customFormat="1" ht="31.5">
      <c r="B45" s="39"/>
      <c r="C45" s="57">
        <v>45145</v>
      </c>
      <c r="D45" s="86" t="s">
        <v>328</v>
      </c>
      <c r="E45" s="60" t="s">
        <v>55</v>
      </c>
      <c r="F45" s="59"/>
      <c r="G45" s="59">
        <v>65826.9</v>
      </c>
      <c r="H45" s="55">
        <f t="shared" si="0"/>
        <v>220972457.1700001</v>
      </c>
    </row>
    <row r="46" spans="2:8" s="9" customFormat="1" ht="42">
      <c r="B46" s="39"/>
      <c r="C46" s="57">
        <v>45145</v>
      </c>
      <c r="D46" s="86" t="s">
        <v>328</v>
      </c>
      <c r="E46" s="60" t="s">
        <v>56</v>
      </c>
      <c r="F46" s="59"/>
      <c r="G46" s="59">
        <v>65826.9</v>
      </c>
      <c r="H46" s="55">
        <f t="shared" si="0"/>
        <v>220906630.2700001</v>
      </c>
    </row>
    <row r="47" spans="2:8" s="9" customFormat="1" ht="31.5">
      <c r="B47" s="39"/>
      <c r="C47" s="57">
        <v>45145</v>
      </c>
      <c r="D47" s="86" t="s">
        <v>328</v>
      </c>
      <c r="E47" s="60" t="s">
        <v>57</v>
      </c>
      <c r="F47" s="59"/>
      <c r="G47" s="59">
        <v>450718.56</v>
      </c>
      <c r="H47" s="55">
        <f t="shared" si="0"/>
        <v>220455911.7100001</v>
      </c>
    </row>
    <row r="48" spans="2:8" s="9" customFormat="1" ht="42">
      <c r="B48" s="39"/>
      <c r="C48" s="57">
        <v>45145</v>
      </c>
      <c r="D48" s="86" t="s">
        <v>328</v>
      </c>
      <c r="E48" s="60" t="s">
        <v>58</v>
      </c>
      <c r="F48" s="59"/>
      <c r="G48" s="59">
        <v>275439.12</v>
      </c>
      <c r="H48" s="55">
        <f t="shared" si="0"/>
        <v>220180472.5900001</v>
      </c>
    </row>
    <row r="49" spans="2:8" s="9" customFormat="1" ht="31.5">
      <c r="B49" s="39"/>
      <c r="C49" s="57">
        <v>45145</v>
      </c>
      <c r="D49" s="86" t="s">
        <v>328</v>
      </c>
      <c r="E49" s="60" t="s">
        <v>59</v>
      </c>
      <c r="F49" s="59"/>
      <c r="G49" s="59">
        <v>1226956.08</v>
      </c>
      <c r="H49" s="55">
        <f t="shared" si="0"/>
        <v>218953516.51000008</v>
      </c>
    </row>
    <row r="50" spans="2:8" s="9" customFormat="1" ht="31.5">
      <c r="B50" s="39"/>
      <c r="C50" s="57">
        <v>45145</v>
      </c>
      <c r="D50" s="86" t="s">
        <v>328</v>
      </c>
      <c r="E50" s="60" t="s">
        <v>60</v>
      </c>
      <c r="F50" s="59"/>
      <c r="G50" s="59">
        <v>87639.72</v>
      </c>
      <c r="H50" s="55">
        <f t="shared" si="0"/>
        <v>218865876.79000008</v>
      </c>
    </row>
    <row r="51" spans="2:8" s="9" customFormat="1" ht="31.5">
      <c r="B51" s="39"/>
      <c r="C51" s="57">
        <v>45145</v>
      </c>
      <c r="D51" s="86" t="s">
        <v>328</v>
      </c>
      <c r="E51" s="60" t="s">
        <v>61</v>
      </c>
      <c r="F51" s="59"/>
      <c r="G51" s="59">
        <v>87639.72</v>
      </c>
      <c r="H51" s="55">
        <f t="shared" si="0"/>
        <v>218778237.07000008</v>
      </c>
    </row>
    <row r="52" spans="2:8" s="9" customFormat="1" ht="31.5">
      <c r="B52" s="39"/>
      <c r="C52" s="57">
        <v>45145</v>
      </c>
      <c r="D52" s="86" t="s">
        <v>328</v>
      </c>
      <c r="E52" s="60" t="s">
        <v>62</v>
      </c>
      <c r="F52" s="59"/>
      <c r="G52" s="59">
        <v>87639.72</v>
      </c>
      <c r="H52" s="55">
        <f t="shared" si="0"/>
        <v>218690597.35000008</v>
      </c>
    </row>
    <row r="53" spans="2:8" s="9" customFormat="1" ht="31.5">
      <c r="B53" s="39"/>
      <c r="C53" s="57">
        <v>45145</v>
      </c>
      <c r="D53" s="86" t="s">
        <v>328</v>
      </c>
      <c r="E53" s="60" t="s">
        <v>63</v>
      </c>
      <c r="F53" s="59"/>
      <c r="G53" s="59">
        <v>87639.72</v>
      </c>
      <c r="H53" s="55">
        <f t="shared" si="0"/>
        <v>218602957.63000008</v>
      </c>
    </row>
    <row r="54" spans="2:8" s="9" customFormat="1" ht="31.5">
      <c r="B54" s="39"/>
      <c r="C54" s="57">
        <v>45145</v>
      </c>
      <c r="D54" s="86" t="s">
        <v>328</v>
      </c>
      <c r="E54" s="60" t="s">
        <v>64</v>
      </c>
      <c r="F54" s="59"/>
      <c r="G54" s="59">
        <v>87639.72</v>
      </c>
      <c r="H54" s="55">
        <f t="shared" si="0"/>
        <v>218515317.9100001</v>
      </c>
    </row>
    <row r="55" spans="2:8" s="9" customFormat="1" ht="42">
      <c r="B55" s="39"/>
      <c r="C55" s="57">
        <v>45146</v>
      </c>
      <c r="D55" s="86" t="s">
        <v>329</v>
      </c>
      <c r="E55" s="60" t="s">
        <v>65</v>
      </c>
      <c r="F55" s="59"/>
      <c r="G55" s="59">
        <v>411383.02</v>
      </c>
      <c r="H55" s="55">
        <f t="shared" si="0"/>
        <v>218103934.89000008</v>
      </c>
    </row>
    <row r="56" spans="2:8" s="9" customFormat="1" ht="42">
      <c r="B56" s="39"/>
      <c r="C56" s="57">
        <v>45146</v>
      </c>
      <c r="D56" s="86" t="s">
        <v>330</v>
      </c>
      <c r="E56" s="60" t="s">
        <v>66</v>
      </c>
      <c r="F56" s="59"/>
      <c r="G56" s="59">
        <v>344672.26</v>
      </c>
      <c r="H56" s="55">
        <f t="shared" si="0"/>
        <v>217759262.63000008</v>
      </c>
    </row>
    <row r="57" spans="2:8" s="9" customFormat="1" ht="42">
      <c r="B57" s="39"/>
      <c r="C57" s="57">
        <v>45146</v>
      </c>
      <c r="D57" s="86" t="s">
        <v>331</v>
      </c>
      <c r="E57" s="60" t="s">
        <v>67</v>
      </c>
      <c r="F57" s="59"/>
      <c r="G57" s="59">
        <v>512250.48</v>
      </c>
      <c r="H57" s="55">
        <f t="shared" si="0"/>
        <v>217247012.1500001</v>
      </c>
    </row>
    <row r="58" spans="2:8" s="9" customFormat="1" ht="31.5">
      <c r="B58" s="39"/>
      <c r="C58" s="57">
        <v>45146</v>
      </c>
      <c r="D58" s="86" t="s">
        <v>332</v>
      </c>
      <c r="E58" s="60" t="s">
        <v>68</v>
      </c>
      <c r="F58" s="59"/>
      <c r="G58" s="59">
        <v>3981347.28</v>
      </c>
      <c r="H58" s="55">
        <f t="shared" si="0"/>
        <v>213265664.8700001</v>
      </c>
    </row>
    <row r="59" spans="2:8" s="9" customFormat="1" ht="42">
      <c r="B59" s="39"/>
      <c r="C59" s="57">
        <v>45146</v>
      </c>
      <c r="D59" s="86" t="s">
        <v>332</v>
      </c>
      <c r="E59" s="60" t="s">
        <v>69</v>
      </c>
      <c r="F59" s="59"/>
      <c r="G59" s="59">
        <v>75119.76</v>
      </c>
      <c r="H59" s="55">
        <f t="shared" si="0"/>
        <v>213190545.1100001</v>
      </c>
    </row>
    <row r="60" spans="2:8" s="9" customFormat="1" ht="42">
      <c r="B60" s="39"/>
      <c r="C60" s="57">
        <v>45146</v>
      </c>
      <c r="D60" s="86" t="s">
        <v>332</v>
      </c>
      <c r="E60" s="60" t="s">
        <v>70</v>
      </c>
      <c r="F60" s="59"/>
      <c r="G60" s="59">
        <v>75119.76</v>
      </c>
      <c r="H60" s="55">
        <f t="shared" si="0"/>
        <v>213115425.3500001</v>
      </c>
    </row>
    <row r="61" spans="2:8" s="9" customFormat="1" ht="42">
      <c r="B61" s="39"/>
      <c r="C61" s="57">
        <v>45146</v>
      </c>
      <c r="D61" s="86" t="s">
        <v>332</v>
      </c>
      <c r="E61" s="60" t="s">
        <v>71</v>
      </c>
      <c r="F61" s="59"/>
      <c r="G61" s="59">
        <v>75119.76</v>
      </c>
      <c r="H61" s="55">
        <f t="shared" si="0"/>
        <v>213040305.59000012</v>
      </c>
    </row>
    <row r="62" spans="2:8" s="9" customFormat="1" ht="42">
      <c r="B62" s="39"/>
      <c r="C62" s="57">
        <v>45146</v>
      </c>
      <c r="D62" s="86" t="s">
        <v>332</v>
      </c>
      <c r="E62" s="60" t="s">
        <v>72</v>
      </c>
      <c r="F62" s="59"/>
      <c r="G62" s="59">
        <v>75119.76</v>
      </c>
      <c r="H62" s="55">
        <f t="shared" si="0"/>
        <v>212965185.83000013</v>
      </c>
    </row>
    <row r="63" spans="2:8" s="9" customFormat="1" ht="42">
      <c r="B63" s="39"/>
      <c r="C63" s="57">
        <v>45146</v>
      </c>
      <c r="D63" s="86" t="s">
        <v>332</v>
      </c>
      <c r="E63" s="60" t="s">
        <v>73</v>
      </c>
      <c r="F63" s="59"/>
      <c r="G63" s="59">
        <v>37559.88</v>
      </c>
      <c r="H63" s="55">
        <f t="shared" si="0"/>
        <v>212927625.95000014</v>
      </c>
    </row>
    <row r="64" spans="2:8" s="9" customFormat="1" ht="42">
      <c r="B64" s="39"/>
      <c r="C64" s="57">
        <v>45146</v>
      </c>
      <c r="D64" s="86" t="s">
        <v>332</v>
      </c>
      <c r="E64" s="60" t="s">
        <v>72</v>
      </c>
      <c r="F64" s="59">
        <v>75119.76</v>
      </c>
      <c r="G64" s="59">
        <v>0</v>
      </c>
      <c r="H64" s="55">
        <f t="shared" si="0"/>
        <v>213002745.71000013</v>
      </c>
    </row>
    <row r="65" spans="2:8" s="9" customFormat="1" ht="42">
      <c r="B65" s="39"/>
      <c r="C65" s="57">
        <v>45146</v>
      </c>
      <c r="D65" s="86" t="s">
        <v>332</v>
      </c>
      <c r="E65" s="60" t="s">
        <v>73</v>
      </c>
      <c r="F65" s="59">
        <v>37559.88</v>
      </c>
      <c r="G65" s="59">
        <v>0</v>
      </c>
      <c r="H65" s="55">
        <f t="shared" si="0"/>
        <v>213040305.59000012</v>
      </c>
    </row>
    <row r="66" spans="2:8" s="9" customFormat="1" ht="42">
      <c r="B66" s="39"/>
      <c r="C66" s="57">
        <v>45146</v>
      </c>
      <c r="D66" s="86" t="s">
        <v>332</v>
      </c>
      <c r="E66" s="60" t="s">
        <v>74</v>
      </c>
      <c r="F66" s="59"/>
      <c r="G66" s="59">
        <v>75119.76</v>
      </c>
      <c r="H66" s="55">
        <f t="shared" si="0"/>
        <v>212965185.83000013</v>
      </c>
    </row>
    <row r="67" spans="2:8" s="9" customFormat="1" ht="42">
      <c r="B67" s="39"/>
      <c r="C67" s="57">
        <v>45146</v>
      </c>
      <c r="D67" s="86" t="s">
        <v>332</v>
      </c>
      <c r="E67" s="60" t="s">
        <v>75</v>
      </c>
      <c r="F67" s="59"/>
      <c r="G67" s="59">
        <v>75119.76</v>
      </c>
      <c r="H67" s="55">
        <f t="shared" si="0"/>
        <v>212890066.07000014</v>
      </c>
    </row>
    <row r="68" spans="2:8" s="9" customFormat="1" ht="42">
      <c r="B68" s="39"/>
      <c r="C68" s="57">
        <v>45146</v>
      </c>
      <c r="D68" s="86" t="s">
        <v>332</v>
      </c>
      <c r="E68" s="60" t="s">
        <v>76</v>
      </c>
      <c r="F68" s="59"/>
      <c r="G68" s="59">
        <v>75119.76</v>
      </c>
      <c r="H68" s="55">
        <f t="shared" si="0"/>
        <v>212814946.31000015</v>
      </c>
    </row>
    <row r="69" spans="2:8" s="9" customFormat="1" ht="42">
      <c r="B69" s="39"/>
      <c r="C69" s="57">
        <v>45146</v>
      </c>
      <c r="D69" s="86" t="s">
        <v>332</v>
      </c>
      <c r="E69" s="60" t="s">
        <v>77</v>
      </c>
      <c r="F69" s="59"/>
      <c r="G69" s="59">
        <v>75119.76</v>
      </c>
      <c r="H69" s="55">
        <f t="shared" si="0"/>
        <v>212739826.55000016</v>
      </c>
    </row>
    <row r="70" spans="2:8" s="9" customFormat="1" ht="31.5">
      <c r="B70" s="39"/>
      <c r="C70" s="57">
        <v>45147</v>
      </c>
      <c r="D70" s="86" t="s">
        <v>333</v>
      </c>
      <c r="E70" s="60" t="s">
        <v>78</v>
      </c>
      <c r="F70" s="59"/>
      <c r="G70" s="59">
        <v>723034.96</v>
      </c>
      <c r="H70" s="55">
        <f t="shared" si="0"/>
        <v>212016791.59000015</v>
      </c>
    </row>
    <row r="71" spans="2:8" s="9" customFormat="1" ht="42">
      <c r="B71" s="39"/>
      <c r="C71" s="57">
        <v>45147</v>
      </c>
      <c r="D71" s="86" t="s">
        <v>333</v>
      </c>
      <c r="E71" s="60" t="s">
        <v>79</v>
      </c>
      <c r="F71" s="59"/>
      <c r="G71" s="59">
        <v>49864.48</v>
      </c>
      <c r="H71" s="55">
        <f t="shared" si="0"/>
        <v>211966927.11000016</v>
      </c>
    </row>
    <row r="72" spans="2:8" s="9" customFormat="1" ht="31.5">
      <c r="B72" s="39"/>
      <c r="C72" s="57">
        <v>45147</v>
      </c>
      <c r="D72" s="86" t="s">
        <v>334</v>
      </c>
      <c r="E72" s="60" t="s">
        <v>80</v>
      </c>
      <c r="F72" s="59"/>
      <c r="G72" s="59">
        <v>2117742.38</v>
      </c>
      <c r="H72" s="55">
        <f t="shared" si="0"/>
        <v>209849184.73000017</v>
      </c>
    </row>
    <row r="73" spans="2:8" s="9" customFormat="1" ht="42">
      <c r="B73" s="39"/>
      <c r="C73" s="57">
        <v>45147</v>
      </c>
      <c r="D73" s="86" t="s">
        <v>334</v>
      </c>
      <c r="E73" s="60" t="s">
        <v>81</v>
      </c>
      <c r="F73" s="59"/>
      <c r="G73" s="59">
        <v>87717.14</v>
      </c>
      <c r="H73" s="55">
        <f t="shared" si="0"/>
        <v>209761467.59000018</v>
      </c>
    </row>
    <row r="74" spans="2:8" s="9" customFormat="1" ht="42">
      <c r="B74" s="39"/>
      <c r="C74" s="57">
        <v>45147</v>
      </c>
      <c r="D74" s="86" t="s">
        <v>334</v>
      </c>
      <c r="E74" s="60" t="s">
        <v>82</v>
      </c>
      <c r="F74" s="59"/>
      <c r="G74" s="59">
        <v>50124.08</v>
      </c>
      <c r="H74" s="55">
        <f t="shared" si="0"/>
        <v>209711343.51000017</v>
      </c>
    </row>
    <row r="75" spans="2:8" s="9" customFormat="1" ht="42">
      <c r="B75" s="39"/>
      <c r="C75" s="57">
        <v>45147</v>
      </c>
      <c r="D75" s="86" t="s">
        <v>334</v>
      </c>
      <c r="E75" s="60" t="s">
        <v>83</v>
      </c>
      <c r="F75" s="59"/>
      <c r="G75" s="59">
        <v>50124.08</v>
      </c>
      <c r="H75" s="55">
        <f t="shared" si="0"/>
        <v>209661219.43000016</v>
      </c>
    </row>
    <row r="76" spans="2:8" s="9" customFormat="1" ht="31.5">
      <c r="B76" s="39"/>
      <c r="C76" s="57">
        <v>45177</v>
      </c>
      <c r="D76" s="86" t="s">
        <v>335</v>
      </c>
      <c r="E76" s="83" t="s">
        <v>84</v>
      </c>
      <c r="F76" s="59"/>
      <c r="G76" s="59">
        <v>22734.68</v>
      </c>
      <c r="H76" s="55">
        <f t="shared" si="0"/>
        <v>209638484.75000015</v>
      </c>
    </row>
    <row r="77" spans="2:8" s="9" customFormat="1" ht="31.5">
      <c r="B77" s="39"/>
      <c r="C77" s="57">
        <v>45177</v>
      </c>
      <c r="D77" s="86" t="s">
        <v>335</v>
      </c>
      <c r="E77" s="84" t="s">
        <v>85</v>
      </c>
      <c r="F77" s="59"/>
      <c r="G77" s="59">
        <v>44630.48</v>
      </c>
      <c r="H77" s="55">
        <f t="shared" si="0"/>
        <v>209593854.27000016</v>
      </c>
    </row>
    <row r="78" spans="2:8" s="9" customFormat="1" ht="31.5">
      <c r="B78" s="39"/>
      <c r="C78" s="57">
        <v>45177</v>
      </c>
      <c r="D78" s="86" t="s">
        <v>335</v>
      </c>
      <c r="E78" s="84" t="s">
        <v>86</v>
      </c>
      <c r="F78" s="59"/>
      <c r="G78" s="59">
        <v>39051.67</v>
      </c>
      <c r="H78" s="55">
        <f t="shared" si="0"/>
        <v>209554802.60000017</v>
      </c>
    </row>
    <row r="79" spans="2:8" s="9" customFormat="1" ht="31.5">
      <c r="B79" s="39"/>
      <c r="C79" s="57">
        <v>45238</v>
      </c>
      <c r="D79" s="86" t="s">
        <v>336</v>
      </c>
      <c r="E79" s="54" t="s">
        <v>87</v>
      </c>
      <c r="F79" s="59"/>
      <c r="G79" s="59">
        <v>217643.6</v>
      </c>
      <c r="H79" s="55">
        <f t="shared" si="0"/>
        <v>209337159.00000018</v>
      </c>
    </row>
    <row r="80" spans="2:8" s="9" customFormat="1" ht="31.5">
      <c r="B80" s="39"/>
      <c r="C80" s="57">
        <v>45149</v>
      </c>
      <c r="D80" s="86" t="s">
        <v>336</v>
      </c>
      <c r="E80" s="54" t="s">
        <v>88</v>
      </c>
      <c r="F80" s="59"/>
      <c r="G80" s="59">
        <v>27205.45</v>
      </c>
      <c r="H80" s="55">
        <f t="shared" si="0"/>
        <v>209309953.5500002</v>
      </c>
    </row>
    <row r="81" spans="2:8" s="9" customFormat="1" ht="42">
      <c r="B81" s="39"/>
      <c r="C81" s="57">
        <v>45149</v>
      </c>
      <c r="D81" s="86" t="s">
        <v>337</v>
      </c>
      <c r="E81" s="54" t="s">
        <v>89</v>
      </c>
      <c r="F81" s="59"/>
      <c r="G81" s="59">
        <v>600396.84</v>
      </c>
      <c r="H81" s="55">
        <f t="shared" si="0"/>
        <v>208709556.7100002</v>
      </c>
    </row>
    <row r="82" spans="2:8" s="9" customFormat="1" ht="42">
      <c r="B82" s="39"/>
      <c r="C82" s="57">
        <v>45149</v>
      </c>
      <c r="D82" s="86" t="s">
        <v>338</v>
      </c>
      <c r="E82" s="54" t="s">
        <v>90</v>
      </c>
      <c r="F82" s="59"/>
      <c r="G82" s="59">
        <v>789410.66</v>
      </c>
      <c r="H82" s="55">
        <f t="shared" si="0"/>
        <v>207920146.0500002</v>
      </c>
    </row>
    <row r="83" spans="2:8" s="9" customFormat="1" ht="42">
      <c r="B83" s="39"/>
      <c r="C83" s="57">
        <v>45149</v>
      </c>
      <c r="D83" s="86" t="s">
        <v>338</v>
      </c>
      <c r="E83" s="54" t="s">
        <v>91</v>
      </c>
      <c r="F83" s="59"/>
      <c r="G83" s="59">
        <v>44473.84</v>
      </c>
      <c r="H83" s="55">
        <f t="shared" si="0"/>
        <v>207875672.2100002</v>
      </c>
    </row>
    <row r="84" spans="2:8" s="9" customFormat="1" ht="42">
      <c r="B84" s="39"/>
      <c r="C84" s="57">
        <v>45149</v>
      </c>
      <c r="D84" s="86" t="s">
        <v>339</v>
      </c>
      <c r="E84" s="54" t="s">
        <v>92</v>
      </c>
      <c r="F84" s="59"/>
      <c r="G84" s="59">
        <v>889476.8</v>
      </c>
      <c r="H84" s="55">
        <f aca="true" t="shared" si="1" ref="H84:H147">H83+F84-G84</f>
        <v>206986195.41000018</v>
      </c>
    </row>
    <row r="85" spans="2:8" s="9" customFormat="1" ht="42">
      <c r="B85" s="39"/>
      <c r="C85" s="57">
        <v>45149</v>
      </c>
      <c r="D85" s="86" t="s">
        <v>339</v>
      </c>
      <c r="E85" s="54" t="s">
        <v>93</v>
      </c>
      <c r="F85" s="59"/>
      <c r="G85" s="59">
        <v>44473.84</v>
      </c>
      <c r="H85" s="55">
        <f t="shared" si="1"/>
        <v>206941721.57000017</v>
      </c>
    </row>
    <row r="86" spans="2:8" s="9" customFormat="1" ht="31.5">
      <c r="B86" s="39"/>
      <c r="C86" s="57">
        <v>45149</v>
      </c>
      <c r="D86" s="86" t="s">
        <v>340</v>
      </c>
      <c r="E86" s="83" t="s">
        <v>94</v>
      </c>
      <c r="F86" s="59"/>
      <c r="G86" s="59">
        <v>131575.71</v>
      </c>
      <c r="H86" s="55">
        <f t="shared" si="1"/>
        <v>206810145.86000016</v>
      </c>
    </row>
    <row r="87" spans="2:8" s="9" customFormat="1" ht="31.5">
      <c r="B87" s="39"/>
      <c r="C87" s="57">
        <v>45149</v>
      </c>
      <c r="D87" s="86" t="s">
        <v>341</v>
      </c>
      <c r="E87" s="83" t="s">
        <v>95</v>
      </c>
      <c r="F87" s="59"/>
      <c r="G87" s="59">
        <v>1165384.86</v>
      </c>
      <c r="H87" s="55">
        <f t="shared" si="1"/>
        <v>205644761.00000015</v>
      </c>
    </row>
    <row r="88" spans="2:8" s="9" customFormat="1" ht="31.5">
      <c r="B88" s="39"/>
      <c r="C88" s="57">
        <v>45149</v>
      </c>
      <c r="D88" s="86" t="s">
        <v>342</v>
      </c>
      <c r="E88" s="83" t="s">
        <v>96</v>
      </c>
      <c r="F88" s="59"/>
      <c r="G88" s="59">
        <v>551364.88</v>
      </c>
      <c r="H88" s="55">
        <f t="shared" si="1"/>
        <v>205093396.12000015</v>
      </c>
    </row>
    <row r="89" spans="2:8" s="9" customFormat="1" ht="136.5">
      <c r="B89" s="39"/>
      <c r="C89" s="57">
        <v>45149</v>
      </c>
      <c r="D89" s="86" t="s">
        <v>343</v>
      </c>
      <c r="E89" s="60" t="s">
        <v>97</v>
      </c>
      <c r="F89" s="59"/>
      <c r="G89" s="59">
        <v>8017800</v>
      </c>
      <c r="H89" s="55">
        <f t="shared" si="1"/>
        <v>197075596.12000015</v>
      </c>
    </row>
    <row r="90" spans="2:8" s="9" customFormat="1" ht="52.5">
      <c r="B90" s="39"/>
      <c r="C90" s="57">
        <v>45149</v>
      </c>
      <c r="D90" s="86" t="s">
        <v>344</v>
      </c>
      <c r="E90" s="63" t="s">
        <v>98</v>
      </c>
      <c r="F90" s="59"/>
      <c r="G90" s="59">
        <v>328285.32</v>
      </c>
      <c r="H90" s="55">
        <f t="shared" si="1"/>
        <v>196747310.80000016</v>
      </c>
    </row>
    <row r="91" spans="2:8" s="9" customFormat="1" ht="52.5">
      <c r="B91" s="39"/>
      <c r="C91" s="57">
        <v>45149</v>
      </c>
      <c r="D91" s="86" t="s">
        <v>345</v>
      </c>
      <c r="E91" s="60" t="s">
        <v>99</v>
      </c>
      <c r="F91" s="59"/>
      <c r="G91" s="59">
        <v>5104530.33</v>
      </c>
      <c r="H91" s="55">
        <f t="shared" si="1"/>
        <v>191642780.47000015</v>
      </c>
    </row>
    <row r="92" spans="2:8" s="9" customFormat="1" ht="52.5">
      <c r="B92" s="39"/>
      <c r="C92" s="57">
        <v>45149</v>
      </c>
      <c r="D92" s="86" t="s">
        <v>346</v>
      </c>
      <c r="E92" s="60" t="s">
        <v>100</v>
      </c>
      <c r="F92" s="59"/>
      <c r="G92" s="59">
        <v>451526.75</v>
      </c>
      <c r="H92" s="55">
        <f t="shared" si="1"/>
        <v>191191253.72000015</v>
      </c>
    </row>
    <row r="93" spans="2:8" s="9" customFormat="1" ht="52.5">
      <c r="B93" s="39"/>
      <c r="C93" s="57">
        <v>45149</v>
      </c>
      <c r="D93" s="86" t="s">
        <v>347</v>
      </c>
      <c r="E93" s="60" t="s">
        <v>101</v>
      </c>
      <c r="F93" s="59"/>
      <c r="G93" s="59">
        <v>493857.39</v>
      </c>
      <c r="H93" s="55">
        <f t="shared" si="1"/>
        <v>190697396.33000016</v>
      </c>
    </row>
    <row r="94" spans="2:8" s="9" customFormat="1" ht="52.5">
      <c r="B94" s="39"/>
      <c r="C94" s="57">
        <v>45149</v>
      </c>
      <c r="D94" s="86" t="s">
        <v>348</v>
      </c>
      <c r="E94" s="63" t="s">
        <v>102</v>
      </c>
      <c r="F94" s="59"/>
      <c r="G94" s="59">
        <v>482652.76</v>
      </c>
      <c r="H94" s="55">
        <f t="shared" si="1"/>
        <v>190214743.57000017</v>
      </c>
    </row>
    <row r="95" spans="2:8" s="9" customFormat="1" ht="52.5">
      <c r="B95" s="39"/>
      <c r="C95" s="57">
        <v>45149</v>
      </c>
      <c r="D95" s="86" t="s">
        <v>349</v>
      </c>
      <c r="E95" s="63" t="s">
        <v>103</v>
      </c>
      <c r="F95" s="59"/>
      <c r="G95" s="59">
        <v>5709613.82</v>
      </c>
      <c r="H95" s="55">
        <f t="shared" si="1"/>
        <v>184505129.75000018</v>
      </c>
    </row>
    <row r="96" spans="2:8" s="9" customFormat="1" ht="52.5">
      <c r="B96" s="39"/>
      <c r="C96" s="57">
        <v>45149</v>
      </c>
      <c r="D96" s="86" t="s">
        <v>350</v>
      </c>
      <c r="E96" s="60" t="s">
        <v>104</v>
      </c>
      <c r="F96" s="59"/>
      <c r="G96" s="59">
        <v>935853.42</v>
      </c>
      <c r="H96" s="55">
        <f t="shared" si="1"/>
        <v>183569276.3300002</v>
      </c>
    </row>
    <row r="97" spans="2:8" s="9" customFormat="1" ht="42">
      <c r="B97" s="39"/>
      <c r="C97" s="57">
        <v>45149</v>
      </c>
      <c r="D97" s="86" t="s">
        <v>351</v>
      </c>
      <c r="E97" s="60" t="s">
        <v>525</v>
      </c>
      <c r="F97" s="59"/>
      <c r="G97" s="59">
        <v>240000</v>
      </c>
      <c r="H97" s="55">
        <f t="shared" si="1"/>
        <v>183329276.3300002</v>
      </c>
    </row>
    <row r="98" spans="2:8" s="9" customFormat="1" ht="52.5" customHeight="1">
      <c r="B98" s="39"/>
      <c r="C98" s="57">
        <v>45149</v>
      </c>
      <c r="D98" s="86" t="s">
        <v>352</v>
      </c>
      <c r="E98" s="60" t="s">
        <v>105</v>
      </c>
      <c r="F98" s="59"/>
      <c r="G98" s="59">
        <v>1583448</v>
      </c>
      <c r="H98" s="55">
        <f t="shared" si="1"/>
        <v>181745828.3300002</v>
      </c>
    </row>
    <row r="99" spans="2:8" s="9" customFormat="1" ht="55.5" customHeight="1">
      <c r="B99" s="39"/>
      <c r="C99" s="57">
        <v>45149</v>
      </c>
      <c r="D99" s="86" t="s">
        <v>353</v>
      </c>
      <c r="E99" s="60" t="s">
        <v>106</v>
      </c>
      <c r="F99" s="59"/>
      <c r="G99" s="59">
        <v>4242000</v>
      </c>
      <c r="H99" s="55">
        <f t="shared" si="1"/>
        <v>177503828.3300002</v>
      </c>
    </row>
    <row r="100" spans="2:8" s="9" customFormat="1" ht="50.25" customHeight="1">
      <c r="B100" s="39"/>
      <c r="C100" s="57">
        <v>45149</v>
      </c>
      <c r="D100" s="86" t="s">
        <v>354</v>
      </c>
      <c r="E100" s="60" t="s">
        <v>107</v>
      </c>
      <c r="F100" s="59"/>
      <c r="G100" s="59">
        <v>1491672.7</v>
      </c>
      <c r="H100" s="55">
        <f t="shared" si="1"/>
        <v>176012155.6300002</v>
      </c>
    </row>
    <row r="101" spans="2:8" s="9" customFormat="1" ht="48" customHeight="1">
      <c r="B101" s="39"/>
      <c r="C101" s="57">
        <v>45149</v>
      </c>
      <c r="D101" s="86" t="s">
        <v>355</v>
      </c>
      <c r="E101" s="60" t="s">
        <v>108</v>
      </c>
      <c r="F101" s="59"/>
      <c r="G101" s="59">
        <v>1507641.11</v>
      </c>
      <c r="H101" s="55">
        <f t="shared" si="1"/>
        <v>174504514.5200002</v>
      </c>
    </row>
    <row r="102" spans="2:8" s="9" customFormat="1" ht="56.25" customHeight="1">
      <c r="B102" s="39"/>
      <c r="C102" s="57">
        <v>45149</v>
      </c>
      <c r="D102" s="86" t="s">
        <v>356</v>
      </c>
      <c r="E102" s="63" t="s">
        <v>109</v>
      </c>
      <c r="F102" s="59"/>
      <c r="G102" s="59">
        <v>1530946</v>
      </c>
      <c r="H102" s="55">
        <f t="shared" si="1"/>
        <v>172973568.5200002</v>
      </c>
    </row>
    <row r="103" spans="2:8" s="9" customFormat="1" ht="52.5">
      <c r="B103" s="39"/>
      <c r="C103" s="57">
        <v>45149</v>
      </c>
      <c r="D103" s="86" t="s">
        <v>357</v>
      </c>
      <c r="E103" s="60" t="s">
        <v>110</v>
      </c>
      <c r="F103" s="59"/>
      <c r="G103" s="59">
        <v>16070.42</v>
      </c>
      <c r="H103" s="55">
        <f t="shared" si="1"/>
        <v>172957498.1000002</v>
      </c>
    </row>
    <row r="104" spans="2:8" s="9" customFormat="1" ht="51.75" customHeight="1">
      <c r="B104" s="39"/>
      <c r="C104" s="57">
        <v>45149</v>
      </c>
      <c r="D104" s="86" t="s">
        <v>358</v>
      </c>
      <c r="E104" s="60" t="s">
        <v>111</v>
      </c>
      <c r="F104" s="59"/>
      <c r="G104" s="59">
        <v>147600</v>
      </c>
      <c r="H104" s="55">
        <f t="shared" si="1"/>
        <v>172809898.1000002</v>
      </c>
    </row>
    <row r="105" spans="2:8" s="9" customFormat="1" ht="60" customHeight="1">
      <c r="B105" s="39"/>
      <c r="C105" s="57">
        <v>45149</v>
      </c>
      <c r="D105" s="86" t="s">
        <v>359</v>
      </c>
      <c r="E105" s="60" t="s">
        <v>112</v>
      </c>
      <c r="F105" s="59"/>
      <c r="G105" s="59">
        <v>2383500</v>
      </c>
      <c r="H105" s="55">
        <f t="shared" si="1"/>
        <v>170426398.1000002</v>
      </c>
    </row>
    <row r="106" spans="2:8" s="9" customFormat="1" ht="52.5">
      <c r="B106" s="39"/>
      <c r="C106" s="57">
        <v>45149</v>
      </c>
      <c r="D106" s="86" t="s">
        <v>360</v>
      </c>
      <c r="E106" s="60" t="s">
        <v>113</v>
      </c>
      <c r="F106" s="59"/>
      <c r="G106" s="59">
        <v>3075000</v>
      </c>
      <c r="H106" s="55">
        <f t="shared" si="1"/>
        <v>167351398.1000002</v>
      </c>
    </row>
    <row r="107" spans="2:8" s="9" customFormat="1" ht="52.5">
      <c r="B107" s="39"/>
      <c r="C107" s="57">
        <v>45149</v>
      </c>
      <c r="D107" s="86" t="s">
        <v>361</v>
      </c>
      <c r="E107" s="60" t="s">
        <v>114</v>
      </c>
      <c r="F107" s="59"/>
      <c r="G107" s="59">
        <v>1060977.26</v>
      </c>
      <c r="H107" s="55">
        <f t="shared" si="1"/>
        <v>166290420.8400002</v>
      </c>
    </row>
    <row r="108" spans="2:8" s="9" customFormat="1" ht="42">
      <c r="B108" s="39"/>
      <c r="C108" s="57">
        <v>45149</v>
      </c>
      <c r="D108" s="86" t="s">
        <v>362</v>
      </c>
      <c r="E108" s="60" t="s">
        <v>115</v>
      </c>
      <c r="F108" s="59"/>
      <c r="G108" s="59">
        <v>2035000</v>
      </c>
      <c r="H108" s="55">
        <f t="shared" si="1"/>
        <v>164255420.8400002</v>
      </c>
    </row>
    <row r="109" spans="2:8" s="9" customFormat="1" ht="49.5" customHeight="1">
      <c r="B109" s="39"/>
      <c r="C109" s="57">
        <v>45149</v>
      </c>
      <c r="D109" s="86" t="s">
        <v>363</v>
      </c>
      <c r="E109" s="60" t="s">
        <v>116</v>
      </c>
      <c r="F109" s="59"/>
      <c r="G109" s="59">
        <v>138710</v>
      </c>
      <c r="H109" s="55">
        <f t="shared" si="1"/>
        <v>164116710.8400002</v>
      </c>
    </row>
    <row r="110" spans="2:8" s="9" customFormat="1" ht="42">
      <c r="B110" s="39"/>
      <c r="C110" s="57">
        <v>45149</v>
      </c>
      <c r="D110" s="86" t="s">
        <v>364</v>
      </c>
      <c r="E110" s="60" t="s">
        <v>117</v>
      </c>
      <c r="F110" s="59"/>
      <c r="G110" s="59">
        <v>3387000</v>
      </c>
      <c r="H110" s="55">
        <f t="shared" si="1"/>
        <v>160729710.8400002</v>
      </c>
    </row>
    <row r="111" spans="2:8" s="9" customFormat="1" ht="51" customHeight="1">
      <c r="B111" s="39"/>
      <c r="C111" s="57">
        <v>45149</v>
      </c>
      <c r="D111" s="86" t="s">
        <v>365</v>
      </c>
      <c r="E111" s="60" t="s">
        <v>118</v>
      </c>
      <c r="F111" s="59"/>
      <c r="G111" s="59">
        <v>52800</v>
      </c>
      <c r="H111" s="55">
        <f t="shared" si="1"/>
        <v>160676910.8400002</v>
      </c>
    </row>
    <row r="112" spans="2:8" s="9" customFormat="1" ht="52.5">
      <c r="B112" s="39"/>
      <c r="C112" s="57">
        <v>45149</v>
      </c>
      <c r="D112" s="86" t="s">
        <v>366</v>
      </c>
      <c r="E112" s="60" t="s">
        <v>119</v>
      </c>
      <c r="F112" s="59"/>
      <c r="G112" s="59">
        <v>277365</v>
      </c>
      <c r="H112" s="55">
        <f t="shared" si="1"/>
        <v>160399545.8400002</v>
      </c>
    </row>
    <row r="113" spans="2:8" s="9" customFormat="1" ht="52.5">
      <c r="B113" s="39"/>
      <c r="C113" s="57">
        <v>45149</v>
      </c>
      <c r="D113" s="86" t="s">
        <v>367</v>
      </c>
      <c r="E113" s="63" t="s">
        <v>120</v>
      </c>
      <c r="F113" s="59"/>
      <c r="G113" s="59">
        <v>536080</v>
      </c>
      <c r="H113" s="55">
        <f t="shared" si="1"/>
        <v>159863465.8400002</v>
      </c>
    </row>
    <row r="114" spans="2:8" s="9" customFormat="1" ht="63">
      <c r="B114" s="39"/>
      <c r="C114" s="57">
        <v>45149</v>
      </c>
      <c r="D114" s="86" t="s">
        <v>368</v>
      </c>
      <c r="E114" s="60" t="s">
        <v>121</v>
      </c>
      <c r="F114" s="59"/>
      <c r="G114" s="59">
        <v>189000</v>
      </c>
      <c r="H114" s="55">
        <f t="shared" si="1"/>
        <v>159674465.8400002</v>
      </c>
    </row>
    <row r="115" spans="2:8" s="9" customFormat="1" ht="47.25" customHeight="1">
      <c r="B115" s="39"/>
      <c r="C115" s="57">
        <v>45149</v>
      </c>
      <c r="D115" s="86" t="s">
        <v>369</v>
      </c>
      <c r="E115" s="60" t="s">
        <v>122</v>
      </c>
      <c r="F115" s="59"/>
      <c r="G115" s="59">
        <v>74613</v>
      </c>
      <c r="H115" s="55">
        <f t="shared" si="1"/>
        <v>159599852.8400002</v>
      </c>
    </row>
    <row r="116" spans="2:8" s="9" customFormat="1" ht="52.5">
      <c r="B116" s="39"/>
      <c r="C116" s="57">
        <v>45149</v>
      </c>
      <c r="D116" s="86" t="s">
        <v>370</v>
      </c>
      <c r="E116" s="60" t="s">
        <v>123</v>
      </c>
      <c r="F116" s="59"/>
      <c r="G116" s="59">
        <v>31356</v>
      </c>
      <c r="H116" s="55">
        <f t="shared" si="1"/>
        <v>159568496.8400002</v>
      </c>
    </row>
    <row r="117" spans="2:8" s="9" customFormat="1" ht="48" customHeight="1">
      <c r="B117" s="39"/>
      <c r="C117" s="57">
        <v>45149</v>
      </c>
      <c r="D117" s="86" t="s">
        <v>371</v>
      </c>
      <c r="E117" s="60" t="s">
        <v>124</v>
      </c>
      <c r="F117" s="59"/>
      <c r="G117" s="59">
        <v>218167.16</v>
      </c>
      <c r="H117" s="55">
        <f t="shared" si="1"/>
        <v>159350329.68000022</v>
      </c>
    </row>
    <row r="118" spans="2:8" s="9" customFormat="1" ht="44.25" customHeight="1">
      <c r="B118" s="39"/>
      <c r="C118" s="57">
        <v>45149</v>
      </c>
      <c r="D118" s="86" t="s">
        <v>372</v>
      </c>
      <c r="E118" s="60" t="s">
        <v>125</v>
      </c>
      <c r="F118" s="59"/>
      <c r="G118" s="59">
        <v>85400</v>
      </c>
      <c r="H118" s="55">
        <f t="shared" si="1"/>
        <v>159264929.68000022</v>
      </c>
    </row>
    <row r="119" spans="2:8" s="9" customFormat="1" ht="48.75" customHeight="1">
      <c r="B119" s="39"/>
      <c r="C119" s="57">
        <v>45149</v>
      </c>
      <c r="D119" s="86" t="s">
        <v>373</v>
      </c>
      <c r="E119" s="60" t="s">
        <v>126</v>
      </c>
      <c r="F119" s="59"/>
      <c r="G119" s="59">
        <v>24050</v>
      </c>
      <c r="H119" s="55">
        <f t="shared" si="1"/>
        <v>159240879.68000022</v>
      </c>
    </row>
    <row r="120" spans="2:8" s="9" customFormat="1" ht="52.5" customHeight="1">
      <c r="B120" s="39"/>
      <c r="C120" s="57">
        <v>45149</v>
      </c>
      <c r="D120" s="86" t="s">
        <v>374</v>
      </c>
      <c r="E120" s="85" t="s">
        <v>127</v>
      </c>
      <c r="F120" s="59"/>
      <c r="G120" s="59">
        <v>4600</v>
      </c>
      <c r="H120" s="55">
        <f t="shared" si="1"/>
        <v>159236279.68000022</v>
      </c>
    </row>
    <row r="121" spans="2:8" s="9" customFormat="1" ht="42">
      <c r="B121" s="39"/>
      <c r="C121" s="57">
        <v>45149</v>
      </c>
      <c r="D121" s="86" t="s">
        <v>375</v>
      </c>
      <c r="E121" s="60" t="s">
        <v>128</v>
      </c>
      <c r="F121" s="59"/>
      <c r="G121" s="59">
        <v>14350</v>
      </c>
      <c r="H121" s="55">
        <f t="shared" si="1"/>
        <v>159221929.68000022</v>
      </c>
    </row>
    <row r="122" spans="2:8" s="9" customFormat="1" ht="46.5" customHeight="1">
      <c r="B122" s="39"/>
      <c r="C122" s="57">
        <v>45149</v>
      </c>
      <c r="D122" s="86" t="s">
        <v>376</v>
      </c>
      <c r="E122" s="60" t="s">
        <v>129</v>
      </c>
      <c r="F122" s="59"/>
      <c r="G122" s="59">
        <v>30798.24</v>
      </c>
      <c r="H122" s="55">
        <f t="shared" si="1"/>
        <v>159191131.4400002</v>
      </c>
    </row>
    <row r="123" spans="2:8" s="9" customFormat="1" ht="42">
      <c r="B123" s="39"/>
      <c r="C123" s="57">
        <v>45149</v>
      </c>
      <c r="D123" s="86" t="s">
        <v>377</v>
      </c>
      <c r="E123" s="60" t="s">
        <v>130</v>
      </c>
      <c r="F123" s="59"/>
      <c r="G123" s="59">
        <v>116900</v>
      </c>
      <c r="H123" s="55">
        <f t="shared" si="1"/>
        <v>159074231.4400002</v>
      </c>
    </row>
    <row r="124" spans="2:8" s="9" customFormat="1" ht="42">
      <c r="B124" s="39"/>
      <c r="C124" s="57">
        <v>45149</v>
      </c>
      <c r="D124" s="86" t="s">
        <v>378</v>
      </c>
      <c r="E124" s="56" t="s">
        <v>131</v>
      </c>
      <c r="F124" s="59"/>
      <c r="G124" s="59">
        <v>103835.4</v>
      </c>
      <c r="H124" s="55">
        <f t="shared" si="1"/>
        <v>158970396.0400002</v>
      </c>
    </row>
    <row r="125" spans="2:8" s="9" customFormat="1" ht="63">
      <c r="B125" s="39"/>
      <c r="C125" s="57">
        <v>45149</v>
      </c>
      <c r="D125" s="86" t="s">
        <v>379</v>
      </c>
      <c r="E125" s="63" t="s">
        <v>132</v>
      </c>
      <c r="F125" s="59"/>
      <c r="G125" s="59">
        <v>290514.4</v>
      </c>
      <c r="H125" s="55">
        <f t="shared" si="1"/>
        <v>158679881.6400002</v>
      </c>
    </row>
    <row r="126" spans="2:8" s="9" customFormat="1" ht="52.5">
      <c r="B126" s="39"/>
      <c r="C126" s="57">
        <v>45149</v>
      </c>
      <c r="D126" s="86" t="s">
        <v>380</v>
      </c>
      <c r="E126" s="60" t="s">
        <v>133</v>
      </c>
      <c r="F126" s="59"/>
      <c r="G126" s="59">
        <v>192000</v>
      </c>
      <c r="H126" s="55">
        <f t="shared" si="1"/>
        <v>158487881.6400002</v>
      </c>
    </row>
    <row r="127" spans="2:8" s="9" customFormat="1" ht="61.5" customHeight="1">
      <c r="B127" s="39"/>
      <c r="C127" s="57">
        <v>45149</v>
      </c>
      <c r="D127" s="86" t="s">
        <v>381</v>
      </c>
      <c r="E127" s="60" t="s">
        <v>134</v>
      </c>
      <c r="F127" s="59"/>
      <c r="G127" s="59">
        <v>96225</v>
      </c>
      <c r="H127" s="55">
        <f t="shared" si="1"/>
        <v>158391656.6400002</v>
      </c>
    </row>
    <row r="128" spans="2:8" s="9" customFormat="1" ht="50.25" customHeight="1">
      <c r="B128" s="39"/>
      <c r="C128" s="57">
        <v>45149</v>
      </c>
      <c r="D128" s="86" t="s">
        <v>382</v>
      </c>
      <c r="E128" s="63" t="s">
        <v>135</v>
      </c>
      <c r="F128" s="59"/>
      <c r="G128" s="59">
        <v>1515504</v>
      </c>
      <c r="H128" s="55">
        <f t="shared" si="1"/>
        <v>156876152.6400002</v>
      </c>
    </row>
    <row r="129" spans="2:8" s="9" customFormat="1" ht="48.75" customHeight="1">
      <c r="B129" s="39"/>
      <c r="C129" s="57">
        <v>45149</v>
      </c>
      <c r="D129" s="86" t="s">
        <v>383</v>
      </c>
      <c r="E129" s="60" t="s">
        <v>136</v>
      </c>
      <c r="F129" s="59"/>
      <c r="G129" s="59">
        <v>112000</v>
      </c>
      <c r="H129" s="55">
        <f t="shared" si="1"/>
        <v>156764152.6400002</v>
      </c>
    </row>
    <row r="130" spans="2:8" s="9" customFormat="1" ht="48" customHeight="1">
      <c r="B130" s="39"/>
      <c r="C130" s="57">
        <v>45149</v>
      </c>
      <c r="D130" s="86" t="s">
        <v>384</v>
      </c>
      <c r="E130" s="60" t="s">
        <v>137</v>
      </c>
      <c r="F130" s="59"/>
      <c r="G130" s="59">
        <v>192000</v>
      </c>
      <c r="H130" s="55">
        <f t="shared" si="1"/>
        <v>156572152.6400002</v>
      </c>
    </row>
    <row r="131" spans="2:8" s="9" customFormat="1" ht="51" customHeight="1">
      <c r="B131" s="39"/>
      <c r="C131" s="57">
        <v>45149</v>
      </c>
      <c r="D131" s="86" t="s">
        <v>385</v>
      </c>
      <c r="E131" s="60" t="s">
        <v>138</v>
      </c>
      <c r="F131" s="59"/>
      <c r="G131" s="59">
        <v>6312.53</v>
      </c>
      <c r="H131" s="55">
        <f t="shared" si="1"/>
        <v>156565840.1100002</v>
      </c>
    </row>
    <row r="132" spans="2:8" s="9" customFormat="1" ht="52.5">
      <c r="B132" s="39"/>
      <c r="C132" s="57">
        <v>45149</v>
      </c>
      <c r="D132" s="86" t="s">
        <v>386</v>
      </c>
      <c r="E132" s="60" t="s">
        <v>139</v>
      </c>
      <c r="F132" s="59"/>
      <c r="G132" s="59">
        <v>209158.3</v>
      </c>
      <c r="H132" s="55">
        <f t="shared" si="1"/>
        <v>156356681.81000018</v>
      </c>
    </row>
    <row r="133" spans="2:8" s="9" customFormat="1" ht="61.5" customHeight="1">
      <c r="B133" s="39"/>
      <c r="C133" s="57">
        <v>45149</v>
      </c>
      <c r="D133" s="86" t="s">
        <v>387</v>
      </c>
      <c r="E133" s="60" t="s">
        <v>140</v>
      </c>
      <c r="F133" s="59"/>
      <c r="G133" s="59">
        <v>28200</v>
      </c>
      <c r="H133" s="55">
        <f t="shared" si="1"/>
        <v>156328481.81000018</v>
      </c>
    </row>
    <row r="134" spans="2:8" s="9" customFormat="1" ht="60.75" customHeight="1">
      <c r="B134" s="39"/>
      <c r="C134" s="57">
        <v>45149</v>
      </c>
      <c r="D134" s="86" t="s">
        <v>388</v>
      </c>
      <c r="E134" s="60" t="s">
        <v>141</v>
      </c>
      <c r="F134" s="59"/>
      <c r="G134" s="59">
        <v>202000</v>
      </c>
      <c r="H134" s="55">
        <f t="shared" si="1"/>
        <v>156126481.81000018</v>
      </c>
    </row>
    <row r="135" spans="2:8" s="9" customFormat="1" ht="60" customHeight="1">
      <c r="B135" s="39"/>
      <c r="C135" s="57">
        <v>45149</v>
      </c>
      <c r="D135" s="86" t="s">
        <v>389</v>
      </c>
      <c r="E135" s="60" t="s">
        <v>142</v>
      </c>
      <c r="F135" s="59"/>
      <c r="G135" s="59">
        <v>4600000</v>
      </c>
      <c r="H135" s="55">
        <f t="shared" si="1"/>
        <v>151526481.81000018</v>
      </c>
    </row>
    <row r="136" spans="2:8" s="9" customFormat="1" ht="47.25" customHeight="1">
      <c r="B136" s="39"/>
      <c r="C136" s="57">
        <v>45149</v>
      </c>
      <c r="D136" s="86" t="s">
        <v>390</v>
      </c>
      <c r="E136" s="60" t="s">
        <v>143</v>
      </c>
      <c r="F136" s="59"/>
      <c r="G136" s="59">
        <v>851342.48</v>
      </c>
      <c r="H136" s="55">
        <f t="shared" si="1"/>
        <v>150675139.3300002</v>
      </c>
    </row>
    <row r="137" spans="2:8" s="9" customFormat="1" ht="51.75" customHeight="1">
      <c r="B137" s="39"/>
      <c r="C137" s="57">
        <v>45149</v>
      </c>
      <c r="D137" s="86" t="s">
        <v>391</v>
      </c>
      <c r="E137" s="60" t="s">
        <v>144</v>
      </c>
      <c r="F137" s="59"/>
      <c r="G137" s="59">
        <v>1635678.71</v>
      </c>
      <c r="H137" s="55">
        <f t="shared" si="1"/>
        <v>149039460.62000018</v>
      </c>
    </row>
    <row r="138" spans="2:8" s="9" customFormat="1" ht="60.75" customHeight="1">
      <c r="B138" s="39"/>
      <c r="C138" s="57">
        <v>45149</v>
      </c>
      <c r="D138" s="86" t="s">
        <v>392</v>
      </c>
      <c r="E138" s="60" t="s">
        <v>145</v>
      </c>
      <c r="F138" s="59"/>
      <c r="G138" s="59">
        <v>1568000</v>
      </c>
      <c r="H138" s="55">
        <f t="shared" si="1"/>
        <v>147471460.62000018</v>
      </c>
    </row>
    <row r="139" spans="2:8" s="9" customFormat="1" ht="60" customHeight="1">
      <c r="B139" s="39"/>
      <c r="C139" s="57">
        <v>45149</v>
      </c>
      <c r="D139" s="86" t="s">
        <v>393</v>
      </c>
      <c r="E139" s="60" t="s">
        <v>146</v>
      </c>
      <c r="F139" s="59"/>
      <c r="G139" s="59">
        <v>1863800</v>
      </c>
      <c r="H139" s="55">
        <f t="shared" si="1"/>
        <v>145607660.62000018</v>
      </c>
    </row>
    <row r="140" spans="2:8" s="9" customFormat="1" ht="82.5" customHeight="1">
      <c r="B140" s="39"/>
      <c r="C140" s="57">
        <v>45149</v>
      </c>
      <c r="D140" s="86" t="s">
        <v>394</v>
      </c>
      <c r="E140" s="60" t="s">
        <v>147</v>
      </c>
      <c r="F140" s="59"/>
      <c r="G140" s="59">
        <v>699999.93</v>
      </c>
      <c r="H140" s="55">
        <f t="shared" si="1"/>
        <v>144907660.69000018</v>
      </c>
    </row>
    <row r="141" spans="2:8" s="9" customFormat="1" ht="52.5">
      <c r="B141" s="39"/>
      <c r="C141" s="57">
        <v>45149</v>
      </c>
      <c r="D141" s="86" t="s">
        <v>395</v>
      </c>
      <c r="E141" s="60" t="s">
        <v>148</v>
      </c>
      <c r="F141" s="59"/>
      <c r="G141" s="59">
        <v>240000</v>
      </c>
      <c r="H141" s="55">
        <f t="shared" si="1"/>
        <v>144667660.69000018</v>
      </c>
    </row>
    <row r="142" spans="2:8" s="9" customFormat="1" ht="60.75" customHeight="1">
      <c r="B142" s="39"/>
      <c r="C142" s="57">
        <v>45149</v>
      </c>
      <c r="D142" s="86" t="s">
        <v>396</v>
      </c>
      <c r="E142" s="63" t="s">
        <v>149</v>
      </c>
      <c r="F142" s="59"/>
      <c r="G142" s="59">
        <v>22148.36</v>
      </c>
      <c r="H142" s="55">
        <f t="shared" si="1"/>
        <v>144645512.33000016</v>
      </c>
    </row>
    <row r="143" spans="2:8" s="9" customFormat="1" ht="64.5" customHeight="1">
      <c r="B143" s="39"/>
      <c r="C143" s="57">
        <v>45149</v>
      </c>
      <c r="D143" s="86" t="s">
        <v>397</v>
      </c>
      <c r="E143" s="63" t="s">
        <v>150</v>
      </c>
      <c r="F143" s="59"/>
      <c r="G143" s="59">
        <v>866666.58</v>
      </c>
      <c r="H143" s="55">
        <f t="shared" si="1"/>
        <v>143778845.75000015</v>
      </c>
    </row>
    <row r="144" spans="2:8" s="9" customFormat="1" ht="48" customHeight="1">
      <c r="B144" s="39"/>
      <c r="C144" s="57">
        <v>45152</v>
      </c>
      <c r="D144" s="86" t="s">
        <v>398</v>
      </c>
      <c r="E144" s="60" t="s">
        <v>151</v>
      </c>
      <c r="F144" s="59"/>
      <c r="G144" s="59">
        <v>16000</v>
      </c>
      <c r="H144" s="55">
        <f t="shared" si="1"/>
        <v>143762845.75000015</v>
      </c>
    </row>
    <row r="145" spans="2:8" s="9" customFormat="1" ht="72.75" customHeight="1">
      <c r="B145" s="39"/>
      <c r="C145" s="57">
        <v>45152</v>
      </c>
      <c r="D145" s="86" t="s">
        <v>399</v>
      </c>
      <c r="E145" s="60" t="s">
        <v>152</v>
      </c>
      <c r="F145" s="59"/>
      <c r="G145" s="59">
        <v>30418.44</v>
      </c>
      <c r="H145" s="55">
        <f t="shared" si="1"/>
        <v>143732427.31000015</v>
      </c>
    </row>
    <row r="146" spans="2:8" s="9" customFormat="1" ht="63" customHeight="1">
      <c r="B146" s="39"/>
      <c r="C146" s="57">
        <v>45152</v>
      </c>
      <c r="D146" s="86" t="s">
        <v>400</v>
      </c>
      <c r="E146" s="60" t="s">
        <v>153</v>
      </c>
      <c r="F146" s="59"/>
      <c r="G146" s="59">
        <v>33333.33</v>
      </c>
      <c r="H146" s="55">
        <f t="shared" si="1"/>
        <v>143699093.98000014</v>
      </c>
    </row>
    <row r="147" spans="2:8" s="9" customFormat="1" ht="71.25" customHeight="1">
      <c r="B147" s="39"/>
      <c r="C147" s="57">
        <v>45152</v>
      </c>
      <c r="D147" s="86" t="s">
        <v>401</v>
      </c>
      <c r="E147" s="60" t="s">
        <v>154</v>
      </c>
      <c r="F147" s="59"/>
      <c r="G147" s="59">
        <v>799999.92</v>
      </c>
      <c r="H147" s="55">
        <f t="shared" si="1"/>
        <v>142899094.06000015</v>
      </c>
    </row>
    <row r="148" spans="2:8" s="9" customFormat="1" ht="69.75" customHeight="1">
      <c r="B148" s="39"/>
      <c r="C148" s="57">
        <v>45152</v>
      </c>
      <c r="D148" s="86" t="s">
        <v>402</v>
      </c>
      <c r="E148" s="60" t="s">
        <v>155</v>
      </c>
      <c r="F148" s="59"/>
      <c r="G148" s="59">
        <v>599999.95</v>
      </c>
      <c r="H148" s="55">
        <f aca="true" t="shared" si="2" ref="H148:H211">H147+F148-G148</f>
        <v>142299094.11000016</v>
      </c>
    </row>
    <row r="149" spans="2:8" s="9" customFormat="1" ht="58.5" customHeight="1">
      <c r="B149" s="39"/>
      <c r="C149" s="57">
        <v>45152</v>
      </c>
      <c r="D149" s="86" t="s">
        <v>403</v>
      </c>
      <c r="E149" s="60" t="s">
        <v>156</v>
      </c>
      <c r="F149" s="59"/>
      <c r="G149" s="59">
        <v>16671.62</v>
      </c>
      <c r="H149" s="55">
        <f t="shared" si="2"/>
        <v>142282422.49000016</v>
      </c>
    </row>
    <row r="150" spans="2:8" s="9" customFormat="1" ht="39" customHeight="1">
      <c r="B150" s="39"/>
      <c r="C150" s="57">
        <v>45152</v>
      </c>
      <c r="D150" s="86" t="s">
        <v>404</v>
      </c>
      <c r="E150" s="61" t="s">
        <v>157</v>
      </c>
      <c r="F150" s="59"/>
      <c r="G150" s="59">
        <v>83916.77</v>
      </c>
      <c r="H150" s="55">
        <f t="shared" si="2"/>
        <v>142198505.72000015</v>
      </c>
    </row>
    <row r="151" spans="2:8" s="9" customFormat="1" ht="41.25" customHeight="1">
      <c r="B151" s="39"/>
      <c r="C151" s="57">
        <v>45152</v>
      </c>
      <c r="D151" s="86" t="s">
        <v>404</v>
      </c>
      <c r="E151" s="61" t="s">
        <v>158</v>
      </c>
      <c r="F151" s="59"/>
      <c r="G151" s="59">
        <v>83916.77</v>
      </c>
      <c r="H151" s="55">
        <f t="shared" si="2"/>
        <v>142114588.95000014</v>
      </c>
    </row>
    <row r="152" spans="2:8" s="9" customFormat="1" ht="33" customHeight="1">
      <c r="B152" s="39"/>
      <c r="C152" s="57">
        <v>45152</v>
      </c>
      <c r="D152" s="86" t="s">
        <v>404</v>
      </c>
      <c r="E152" s="61" t="s">
        <v>159</v>
      </c>
      <c r="F152" s="59"/>
      <c r="G152" s="59">
        <v>83916.77</v>
      </c>
      <c r="H152" s="55">
        <f t="shared" si="2"/>
        <v>142030672.18000013</v>
      </c>
    </row>
    <row r="153" spans="2:8" s="9" customFormat="1" ht="45.75" customHeight="1">
      <c r="B153" s="39"/>
      <c r="C153" s="57">
        <v>45152</v>
      </c>
      <c r="D153" s="86" t="s">
        <v>404</v>
      </c>
      <c r="E153" s="61" t="s">
        <v>160</v>
      </c>
      <c r="F153" s="59"/>
      <c r="G153" s="59">
        <v>83916.77</v>
      </c>
      <c r="H153" s="55">
        <f t="shared" si="2"/>
        <v>141946755.41000012</v>
      </c>
    </row>
    <row r="154" spans="2:8" s="9" customFormat="1" ht="41.25" customHeight="1">
      <c r="B154" s="39"/>
      <c r="C154" s="57">
        <v>45152</v>
      </c>
      <c r="D154" s="86" t="s">
        <v>404</v>
      </c>
      <c r="E154" s="61" t="s">
        <v>161</v>
      </c>
      <c r="F154" s="59"/>
      <c r="G154" s="59">
        <v>83916.77</v>
      </c>
      <c r="H154" s="55">
        <f t="shared" si="2"/>
        <v>141862838.6400001</v>
      </c>
    </row>
    <row r="155" spans="2:8" s="9" customFormat="1" ht="37.5" customHeight="1">
      <c r="B155" s="39"/>
      <c r="C155" s="57">
        <v>45152</v>
      </c>
      <c r="D155" s="86" t="s">
        <v>404</v>
      </c>
      <c r="E155" s="61" t="s">
        <v>162</v>
      </c>
      <c r="F155" s="59"/>
      <c r="G155" s="59">
        <v>83916.77</v>
      </c>
      <c r="H155" s="55">
        <f t="shared" si="2"/>
        <v>141778921.8700001</v>
      </c>
    </row>
    <row r="156" spans="2:8" s="9" customFormat="1" ht="42">
      <c r="B156" s="39"/>
      <c r="C156" s="57">
        <v>45152</v>
      </c>
      <c r="D156" s="86" t="s">
        <v>405</v>
      </c>
      <c r="E156" s="61" t="s">
        <v>163</v>
      </c>
      <c r="F156" s="59"/>
      <c r="G156" s="59">
        <v>876397.2</v>
      </c>
      <c r="H156" s="55">
        <f t="shared" si="2"/>
        <v>140902524.6700001</v>
      </c>
    </row>
    <row r="157" spans="2:8" s="9" customFormat="1" ht="39.75" customHeight="1">
      <c r="B157" s="39"/>
      <c r="C157" s="57">
        <v>45152</v>
      </c>
      <c r="D157" s="86" t="s">
        <v>406</v>
      </c>
      <c r="E157" s="64" t="s">
        <v>164</v>
      </c>
      <c r="F157" s="59"/>
      <c r="G157" s="59">
        <v>78246.98</v>
      </c>
      <c r="H157" s="55">
        <f t="shared" si="2"/>
        <v>140824277.69000012</v>
      </c>
    </row>
    <row r="158" spans="2:8" s="9" customFormat="1" ht="48" customHeight="1">
      <c r="B158" s="39"/>
      <c r="C158" s="57">
        <v>45152</v>
      </c>
      <c r="D158" s="86" t="s">
        <v>407</v>
      </c>
      <c r="E158" s="61" t="s">
        <v>165</v>
      </c>
      <c r="F158" s="59"/>
      <c r="G158" s="59">
        <v>88067</v>
      </c>
      <c r="H158" s="55">
        <f t="shared" si="2"/>
        <v>140736210.69000012</v>
      </c>
    </row>
    <row r="159" spans="2:8" s="9" customFormat="1" ht="45.75" customHeight="1">
      <c r="B159" s="39"/>
      <c r="C159" s="57">
        <v>45152</v>
      </c>
      <c r="D159" s="86" t="s">
        <v>407</v>
      </c>
      <c r="E159" s="61" t="s">
        <v>166</v>
      </c>
      <c r="F159" s="59"/>
      <c r="G159" s="59">
        <v>88067</v>
      </c>
      <c r="H159" s="55">
        <f t="shared" si="2"/>
        <v>140648143.69000012</v>
      </c>
    </row>
    <row r="160" spans="2:8" s="9" customFormat="1" ht="48.75" customHeight="1">
      <c r="B160" s="39"/>
      <c r="C160" s="57">
        <v>45152</v>
      </c>
      <c r="D160" s="86" t="s">
        <v>408</v>
      </c>
      <c r="E160" s="56" t="s">
        <v>167</v>
      </c>
      <c r="F160" s="59"/>
      <c r="G160" s="59">
        <v>50324</v>
      </c>
      <c r="H160" s="55">
        <f t="shared" si="2"/>
        <v>140597819.69000012</v>
      </c>
    </row>
    <row r="161" spans="2:8" s="9" customFormat="1" ht="48" customHeight="1">
      <c r="B161" s="39"/>
      <c r="C161" s="57">
        <v>45152</v>
      </c>
      <c r="D161" s="86" t="s">
        <v>408</v>
      </c>
      <c r="E161" s="56" t="s">
        <v>168</v>
      </c>
      <c r="F161" s="59"/>
      <c r="G161" s="59">
        <v>88067</v>
      </c>
      <c r="H161" s="55">
        <f t="shared" si="2"/>
        <v>140509752.69000012</v>
      </c>
    </row>
    <row r="162" spans="2:8" s="9" customFormat="1" ht="42">
      <c r="B162" s="39"/>
      <c r="C162" s="57">
        <v>45152</v>
      </c>
      <c r="D162" s="86" t="s">
        <v>409</v>
      </c>
      <c r="E162" s="61" t="s">
        <v>169</v>
      </c>
      <c r="F162" s="59"/>
      <c r="G162" s="59">
        <v>88067</v>
      </c>
      <c r="H162" s="55">
        <f t="shared" si="2"/>
        <v>140421685.69000012</v>
      </c>
    </row>
    <row r="163" spans="2:8" s="9" customFormat="1" ht="42" customHeight="1">
      <c r="B163" s="39"/>
      <c r="C163" s="57">
        <v>45152</v>
      </c>
      <c r="D163" s="86" t="s">
        <v>409</v>
      </c>
      <c r="E163" s="61" t="s">
        <v>170</v>
      </c>
      <c r="F163" s="59"/>
      <c r="G163" s="59">
        <v>50324</v>
      </c>
      <c r="H163" s="55">
        <f t="shared" si="2"/>
        <v>140371361.69000012</v>
      </c>
    </row>
    <row r="164" spans="2:8" s="9" customFormat="1" ht="42.75" customHeight="1">
      <c r="B164" s="39"/>
      <c r="C164" s="57">
        <v>45152</v>
      </c>
      <c r="D164" s="86" t="s">
        <v>410</v>
      </c>
      <c r="E164" s="61" t="s">
        <v>171</v>
      </c>
      <c r="F164" s="59"/>
      <c r="G164" s="59">
        <v>250620.4</v>
      </c>
      <c r="H164" s="55">
        <f t="shared" si="2"/>
        <v>140120741.2900001</v>
      </c>
    </row>
    <row r="165" spans="2:8" s="9" customFormat="1" ht="36.75" customHeight="1">
      <c r="B165" s="39"/>
      <c r="C165" s="57">
        <v>45152</v>
      </c>
      <c r="D165" s="86" t="s">
        <v>410</v>
      </c>
      <c r="E165" s="61" t="s">
        <v>172</v>
      </c>
      <c r="F165" s="59"/>
      <c r="G165" s="59">
        <v>37593.06</v>
      </c>
      <c r="H165" s="55">
        <f t="shared" si="2"/>
        <v>140083148.2300001</v>
      </c>
    </row>
    <row r="166" spans="2:8" s="9" customFormat="1" ht="40.5" customHeight="1">
      <c r="B166" s="39"/>
      <c r="C166" s="57">
        <v>45152</v>
      </c>
      <c r="D166" s="86" t="s">
        <v>410</v>
      </c>
      <c r="E166" s="61" t="s">
        <v>173</v>
      </c>
      <c r="F166" s="59"/>
      <c r="G166" s="59">
        <v>37593.06</v>
      </c>
      <c r="H166" s="55">
        <f t="shared" si="2"/>
        <v>140045555.1700001</v>
      </c>
    </row>
    <row r="167" spans="2:8" s="9" customFormat="1" ht="40.5" customHeight="1">
      <c r="B167" s="39"/>
      <c r="C167" s="57">
        <v>45152</v>
      </c>
      <c r="D167" s="86" t="s">
        <v>411</v>
      </c>
      <c r="E167" s="61" t="s">
        <v>174</v>
      </c>
      <c r="F167" s="59"/>
      <c r="G167" s="59">
        <v>45666.08</v>
      </c>
      <c r="H167" s="55">
        <f t="shared" si="2"/>
        <v>139999889.0900001</v>
      </c>
    </row>
    <row r="168" spans="2:8" s="9" customFormat="1" ht="43.5" customHeight="1">
      <c r="B168" s="39"/>
      <c r="C168" s="57">
        <v>45152</v>
      </c>
      <c r="D168" s="86" t="s">
        <v>411</v>
      </c>
      <c r="E168" s="61" t="s">
        <v>175</v>
      </c>
      <c r="F168" s="59"/>
      <c r="G168" s="59">
        <v>22734.68</v>
      </c>
      <c r="H168" s="55">
        <f t="shared" si="2"/>
        <v>139977154.4100001</v>
      </c>
    </row>
    <row r="169" spans="2:8" s="9" customFormat="1" ht="38.25" customHeight="1">
      <c r="B169" s="39"/>
      <c r="C169" s="57">
        <v>45152</v>
      </c>
      <c r="D169" s="86" t="s">
        <v>411</v>
      </c>
      <c r="E169" s="61" t="s">
        <v>176</v>
      </c>
      <c r="F169" s="59"/>
      <c r="G169" s="59">
        <v>44636.32</v>
      </c>
      <c r="H169" s="55">
        <f t="shared" si="2"/>
        <v>139932518.0900001</v>
      </c>
    </row>
    <row r="170" spans="2:8" s="9" customFormat="1" ht="42.75" customHeight="1">
      <c r="B170" s="39"/>
      <c r="C170" s="57">
        <v>45152</v>
      </c>
      <c r="D170" s="86" t="s">
        <v>411</v>
      </c>
      <c r="E170" s="61" t="s">
        <v>177</v>
      </c>
      <c r="F170" s="59"/>
      <c r="G170" s="59">
        <v>62061.2</v>
      </c>
      <c r="H170" s="55">
        <f t="shared" si="2"/>
        <v>139870456.8900001</v>
      </c>
    </row>
    <row r="171" spans="2:8" s="9" customFormat="1" ht="43.5" customHeight="1">
      <c r="B171" s="39"/>
      <c r="C171" s="57">
        <v>45152</v>
      </c>
      <c r="D171" s="86" t="s">
        <v>411</v>
      </c>
      <c r="E171" s="61" t="s">
        <v>178</v>
      </c>
      <c r="F171" s="59"/>
      <c r="G171" s="59">
        <v>44636.32</v>
      </c>
      <c r="H171" s="55">
        <f t="shared" si="2"/>
        <v>139825820.5700001</v>
      </c>
    </row>
    <row r="172" spans="2:8" s="9" customFormat="1" ht="38.25" customHeight="1">
      <c r="B172" s="39"/>
      <c r="C172" s="57">
        <v>45152</v>
      </c>
      <c r="D172" s="86" t="s">
        <v>411</v>
      </c>
      <c r="E172" s="61" t="s">
        <v>179</v>
      </c>
      <c r="F172" s="59"/>
      <c r="G172" s="59">
        <v>49648.96</v>
      </c>
      <c r="H172" s="55">
        <f t="shared" si="2"/>
        <v>139776171.6100001</v>
      </c>
    </row>
    <row r="173" spans="2:8" s="9" customFormat="1" ht="38.25" customHeight="1">
      <c r="B173" s="39"/>
      <c r="C173" s="57">
        <v>45152</v>
      </c>
      <c r="D173" s="86" t="s">
        <v>412</v>
      </c>
      <c r="E173" s="61" t="s">
        <v>180</v>
      </c>
      <c r="F173" s="59"/>
      <c r="G173" s="59">
        <v>74473.44</v>
      </c>
      <c r="H173" s="55">
        <f t="shared" si="2"/>
        <v>139701698.1700001</v>
      </c>
    </row>
    <row r="174" spans="2:8" s="9" customFormat="1" ht="40.5" customHeight="1">
      <c r="B174" s="39"/>
      <c r="C174" s="57">
        <v>45152</v>
      </c>
      <c r="D174" s="86" t="s">
        <v>412</v>
      </c>
      <c r="E174" s="61" t="s">
        <v>181</v>
      </c>
      <c r="F174" s="59"/>
      <c r="G174" s="59">
        <v>74473.44</v>
      </c>
      <c r="H174" s="55">
        <f t="shared" si="2"/>
        <v>139627224.7300001</v>
      </c>
    </row>
    <row r="175" spans="2:8" s="9" customFormat="1" ht="35.25" customHeight="1">
      <c r="B175" s="39"/>
      <c r="C175" s="57">
        <v>45152</v>
      </c>
      <c r="D175" s="86" t="s">
        <v>413</v>
      </c>
      <c r="E175" s="61" t="s">
        <v>182</v>
      </c>
      <c r="F175" s="59"/>
      <c r="G175" s="59">
        <v>99297.92</v>
      </c>
      <c r="H175" s="55">
        <f t="shared" si="2"/>
        <v>139527926.81000012</v>
      </c>
    </row>
    <row r="176" spans="2:8" s="9" customFormat="1" ht="36" customHeight="1">
      <c r="B176" s="39"/>
      <c r="C176" s="57">
        <v>45152</v>
      </c>
      <c r="D176" s="86" t="s">
        <v>413</v>
      </c>
      <c r="E176" s="61" t="s">
        <v>183</v>
      </c>
      <c r="F176" s="59"/>
      <c r="G176" s="59">
        <v>99297.92</v>
      </c>
      <c r="H176" s="55">
        <f t="shared" si="2"/>
        <v>139428628.89000013</v>
      </c>
    </row>
    <row r="177" spans="2:8" s="9" customFormat="1" ht="38.25" customHeight="1">
      <c r="B177" s="39"/>
      <c r="C177" s="57">
        <v>45152</v>
      </c>
      <c r="D177" s="86" t="s">
        <v>414</v>
      </c>
      <c r="E177" s="61" t="s">
        <v>184</v>
      </c>
      <c r="F177" s="59"/>
      <c r="G177" s="59">
        <v>397191.68</v>
      </c>
      <c r="H177" s="55">
        <f t="shared" si="2"/>
        <v>139031437.21000013</v>
      </c>
    </row>
    <row r="178" spans="2:8" s="9" customFormat="1" ht="41.25" customHeight="1">
      <c r="B178" s="39"/>
      <c r="C178" s="57">
        <v>45152</v>
      </c>
      <c r="D178" s="86" t="s">
        <v>415</v>
      </c>
      <c r="E178" s="61" t="s">
        <v>185</v>
      </c>
      <c r="F178" s="59"/>
      <c r="G178" s="59">
        <v>44636.32</v>
      </c>
      <c r="H178" s="55">
        <f t="shared" si="2"/>
        <v>138986800.89000013</v>
      </c>
    </row>
    <row r="179" spans="2:8" s="9" customFormat="1" ht="40.5" customHeight="1">
      <c r="B179" s="39"/>
      <c r="C179" s="57">
        <v>45152</v>
      </c>
      <c r="D179" s="86" t="s">
        <v>415</v>
      </c>
      <c r="E179" s="61" t="s">
        <v>186</v>
      </c>
      <c r="F179" s="59"/>
      <c r="G179" s="59">
        <v>44636.32</v>
      </c>
      <c r="H179" s="55">
        <f t="shared" si="2"/>
        <v>138942164.57000014</v>
      </c>
    </row>
    <row r="180" spans="2:8" s="9" customFormat="1" ht="36.75" customHeight="1">
      <c r="B180" s="39"/>
      <c r="C180" s="57">
        <v>45152</v>
      </c>
      <c r="D180" s="86" t="s">
        <v>415</v>
      </c>
      <c r="E180" s="61" t="s">
        <v>187</v>
      </c>
      <c r="F180" s="59"/>
      <c r="G180" s="59">
        <v>66954.48</v>
      </c>
      <c r="H180" s="55">
        <f t="shared" si="2"/>
        <v>138875210.09000015</v>
      </c>
    </row>
    <row r="181" spans="2:8" s="9" customFormat="1" ht="39.75" customHeight="1">
      <c r="B181" s="39"/>
      <c r="C181" s="57">
        <v>45152</v>
      </c>
      <c r="D181" s="86" t="s">
        <v>415</v>
      </c>
      <c r="E181" s="61" t="s">
        <v>188</v>
      </c>
      <c r="F181" s="59"/>
      <c r="G181" s="59">
        <v>78113.56</v>
      </c>
      <c r="H181" s="55">
        <f t="shared" si="2"/>
        <v>138797096.53000015</v>
      </c>
    </row>
    <row r="182" spans="2:8" s="9" customFormat="1" ht="40.5" customHeight="1">
      <c r="B182" s="39"/>
      <c r="C182" s="57">
        <v>45152</v>
      </c>
      <c r="D182" s="86" t="s">
        <v>415</v>
      </c>
      <c r="E182" s="61" t="s">
        <v>189</v>
      </c>
      <c r="F182" s="59"/>
      <c r="G182" s="59">
        <v>86885.68</v>
      </c>
      <c r="H182" s="55">
        <f t="shared" si="2"/>
        <v>138710210.85000014</v>
      </c>
    </row>
    <row r="183" spans="2:8" s="9" customFormat="1" ht="31.5">
      <c r="B183" s="39"/>
      <c r="C183" s="57">
        <v>45152</v>
      </c>
      <c r="D183" s="86" t="s">
        <v>415</v>
      </c>
      <c r="E183" s="61" t="s">
        <v>190</v>
      </c>
      <c r="F183" s="59"/>
      <c r="G183" s="59">
        <v>62061.2</v>
      </c>
      <c r="H183" s="55">
        <f t="shared" si="2"/>
        <v>138648149.65000015</v>
      </c>
    </row>
    <row r="184" spans="2:8" s="9" customFormat="1" ht="37.5" customHeight="1">
      <c r="B184" s="39"/>
      <c r="C184" s="57">
        <v>45152</v>
      </c>
      <c r="D184" s="86" t="s">
        <v>415</v>
      </c>
      <c r="E184" s="61" t="s">
        <v>191</v>
      </c>
      <c r="F184" s="59"/>
      <c r="G184" s="59">
        <v>55795.4</v>
      </c>
      <c r="H184" s="55">
        <f t="shared" si="2"/>
        <v>138592354.25000015</v>
      </c>
    </row>
    <row r="185" spans="2:8" s="9" customFormat="1" ht="36" customHeight="1">
      <c r="B185" s="39"/>
      <c r="C185" s="57">
        <v>45152</v>
      </c>
      <c r="D185" s="86" t="s">
        <v>415</v>
      </c>
      <c r="E185" s="61" t="s">
        <v>192</v>
      </c>
      <c r="F185" s="59"/>
      <c r="G185" s="59">
        <v>44636.32</v>
      </c>
      <c r="H185" s="55">
        <f t="shared" si="2"/>
        <v>138547717.93000016</v>
      </c>
    </row>
    <row r="186" spans="2:8" s="9" customFormat="1" ht="39.75" customHeight="1">
      <c r="B186" s="39"/>
      <c r="C186" s="57">
        <v>45152</v>
      </c>
      <c r="D186" s="86" t="s">
        <v>416</v>
      </c>
      <c r="E186" s="60" t="s">
        <v>193</v>
      </c>
      <c r="F186" s="59"/>
      <c r="G186" s="59">
        <v>86885.68</v>
      </c>
      <c r="H186" s="55">
        <f t="shared" si="2"/>
        <v>138460832.25000015</v>
      </c>
    </row>
    <row r="187" spans="2:8" s="9" customFormat="1" ht="44.25" customHeight="1">
      <c r="B187" s="39"/>
      <c r="C187" s="57">
        <v>45152</v>
      </c>
      <c r="D187" s="86" t="s">
        <v>416</v>
      </c>
      <c r="E187" s="60" t="s">
        <v>194</v>
      </c>
      <c r="F187" s="59"/>
      <c r="G187" s="59">
        <v>22734.68</v>
      </c>
      <c r="H187" s="55">
        <f t="shared" si="2"/>
        <v>138438097.57000014</v>
      </c>
    </row>
    <row r="188" spans="2:8" s="9" customFormat="1" ht="36.75" customHeight="1">
      <c r="B188" s="39"/>
      <c r="C188" s="57">
        <v>45152</v>
      </c>
      <c r="D188" s="86" t="s">
        <v>416</v>
      </c>
      <c r="E188" s="54" t="s">
        <v>195</v>
      </c>
      <c r="F188" s="59"/>
      <c r="G188" s="59">
        <v>44636.32</v>
      </c>
      <c r="H188" s="55">
        <f t="shared" si="2"/>
        <v>138393461.25000015</v>
      </c>
    </row>
    <row r="189" spans="2:8" s="9" customFormat="1" ht="39.75" customHeight="1">
      <c r="B189" s="39"/>
      <c r="C189" s="57">
        <v>45152</v>
      </c>
      <c r="D189" s="86" t="s">
        <v>416</v>
      </c>
      <c r="E189" s="54" t="s">
        <v>196</v>
      </c>
      <c r="F189" s="59"/>
      <c r="G189" s="59">
        <v>62061.2</v>
      </c>
      <c r="H189" s="55">
        <f t="shared" si="2"/>
        <v>138331400.05000016</v>
      </c>
    </row>
    <row r="190" spans="2:8" s="9" customFormat="1" ht="40.5" customHeight="1">
      <c r="B190" s="39"/>
      <c r="C190" s="57">
        <v>45152</v>
      </c>
      <c r="D190" s="86" t="s">
        <v>416</v>
      </c>
      <c r="E190" s="60" t="s">
        <v>197</v>
      </c>
      <c r="F190" s="59"/>
      <c r="G190" s="59">
        <v>78113.56</v>
      </c>
      <c r="H190" s="55">
        <f t="shared" si="2"/>
        <v>138253286.49000016</v>
      </c>
    </row>
    <row r="191" spans="2:8" s="9" customFormat="1" ht="36.75" customHeight="1">
      <c r="B191" s="39"/>
      <c r="C191" s="57">
        <v>45152</v>
      </c>
      <c r="D191" s="86" t="s">
        <v>416</v>
      </c>
      <c r="E191" s="60" t="s">
        <v>198</v>
      </c>
      <c r="F191" s="59"/>
      <c r="G191" s="59">
        <v>78113.56</v>
      </c>
      <c r="H191" s="55">
        <f t="shared" si="2"/>
        <v>138175172.93000016</v>
      </c>
    </row>
    <row r="192" spans="2:8" s="9" customFormat="1" ht="35.25" customHeight="1">
      <c r="B192" s="39"/>
      <c r="C192" s="57">
        <v>45152</v>
      </c>
      <c r="D192" s="86" t="s">
        <v>417</v>
      </c>
      <c r="E192" s="60" t="s">
        <v>199</v>
      </c>
      <c r="F192" s="59"/>
      <c r="G192" s="59">
        <v>44630.48</v>
      </c>
      <c r="H192" s="55">
        <f t="shared" si="2"/>
        <v>138130542.45000017</v>
      </c>
    </row>
    <row r="193" spans="2:8" s="9" customFormat="1" ht="37.5" customHeight="1">
      <c r="B193" s="39"/>
      <c r="C193" s="57">
        <v>45152</v>
      </c>
      <c r="D193" s="86" t="s">
        <v>417</v>
      </c>
      <c r="E193" s="60" t="s">
        <v>200</v>
      </c>
      <c r="F193" s="59"/>
      <c r="G193" s="59">
        <v>50079.84</v>
      </c>
      <c r="H193" s="55">
        <f t="shared" si="2"/>
        <v>138080462.61000016</v>
      </c>
    </row>
    <row r="194" spans="2:8" s="9" customFormat="1" ht="38.25" customHeight="1">
      <c r="B194" s="39"/>
      <c r="C194" s="57">
        <v>45152</v>
      </c>
      <c r="D194" s="86" t="s">
        <v>417</v>
      </c>
      <c r="E194" s="60" t="s">
        <v>201</v>
      </c>
      <c r="F194" s="59"/>
      <c r="G194" s="59">
        <v>87639.72</v>
      </c>
      <c r="H194" s="55">
        <f t="shared" si="2"/>
        <v>137992822.89000016</v>
      </c>
    </row>
    <row r="195" spans="2:8" s="9" customFormat="1" ht="44.25" customHeight="1">
      <c r="B195" s="39"/>
      <c r="C195" s="57">
        <v>45152</v>
      </c>
      <c r="D195" s="86" t="s">
        <v>418</v>
      </c>
      <c r="E195" s="60" t="s">
        <v>202</v>
      </c>
      <c r="F195" s="59"/>
      <c r="G195" s="59">
        <v>87639.72</v>
      </c>
      <c r="H195" s="55">
        <f t="shared" si="2"/>
        <v>137905183.17000017</v>
      </c>
    </row>
    <row r="196" spans="2:8" s="9" customFormat="1" ht="36.75" customHeight="1">
      <c r="B196" s="39"/>
      <c r="C196" s="57">
        <v>45152</v>
      </c>
      <c r="D196" s="86" t="s">
        <v>418</v>
      </c>
      <c r="E196" s="60" t="s">
        <v>203</v>
      </c>
      <c r="F196" s="59"/>
      <c r="G196" s="59">
        <v>62599.8</v>
      </c>
      <c r="H196" s="55">
        <f t="shared" si="2"/>
        <v>137842583.37000015</v>
      </c>
    </row>
    <row r="197" spans="2:8" s="9" customFormat="1" ht="41.25" customHeight="1">
      <c r="B197" s="39"/>
      <c r="C197" s="57">
        <v>45152</v>
      </c>
      <c r="D197" s="86" t="s">
        <v>418</v>
      </c>
      <c r="E197" s="60" t="s">
        <v>204</v>
      </c>
      <c r="F197" s="59"/>
      <c r="G197" s="59">
        <v>87639.72</v>
      </c>
      <c r="H197" s="55">
        <f t="shared" si="2"/>
        <v>137754943.65000015</v>
      </c>
    </row>
    <row r="198" spans="2:8" s="9" customFormat="1" ht="46.5" customHeight="1">
      <c r="B198" s="39"/>
      <c r="C198" s="57">
        <v>45152</v>
      </c>
      <c r="D198" s="86" t="s">
        <v>418</v>
      </c>
      <c r="E198" s="54" t="s">
        <v>205</v>
      </c>
      <c r="F198" s="59"/>
      <c r="G198" s="59">
        <v>75119.76</v>
      </c>
      <c r="H198" s="55">
        <f t="shared" si="2"/>
        <v>137679823.89000016</v>
      </c>
    </row>
    <row r="199" spans="2:8" s="9" customFormat="1" ht="46.5" customHeight="1">
      <c r="B199" s="39"/>
      <c r="C199" s="57">
        <v>45152</v>
      </c>
      <c r="D199" s="86" t="s">
        <v>419</v>
      </c>
      <c r="E199" s="54" t="s">
        <v>206</v>
      </c>
      <c r="F199" s="59"/>
      <c r="G199" s="59">
        <v>44630.48</v>
      </c>
      <c r="H199" s="55">
        <f t="shared" si="2"/>
        <v>137635193.41000018</v>
      </c>
    </row>
    <row r="200" spans="2:8" s="9" customFormat="1" ht="46.5" customHeight="1">
      <c r="B200" s="39"/>
      <c r="C200" s="57">
        <v>45152</v>
      </c>
      <c r="D200" s="86" t="s">
        <v>419</v>
      </c>
      <c r="E200" s="60" t="s">
        <v>207</v>
      </c>
      <c r="F200" s="59"/>
      <c r="G200" s="59">
        <v>66945.72</v>
      </c>
      <c r="H200" s="55">
        <f t="shared" si="2"/>
        <v>137568247.69000018</v>
      </c>
    </row>
    <row r="201" spans="2:8" s="9" customFormat="1" ht="40.5" customHeight="1">
      <c r="B201" s="39"/>
      <c r="C201" s="57">
        <v>45152</v>
      </c>
      <c r="D201" s="86" t="s">
        <v>419</v>
      </c>
      <c r="E201" s="60" t="s">
        <v>208</v>
      </c>
      <c r="F201" s="59"/>
      <c r="G201" s="59">
        <v>87639.72</v>
      </c>
      <c r="H201" s="55">
        <f t="shared" si="2"/>
        <v>137480607.97000018</v>
      </c>
    </row>
    <row r="202" spans="2:8" s="9" customFormat="1" ht="46.5" customHeight="1">
      <c r="B202" s="39"/>
      <c r="C202" s="57">
        <v>45152</v>
      </c>
      <c r="D202" s="86" t="s">
        <v>420</v>
      </c>
      <c r="E202" s="60" t="s">
        <v>209</v>
      </c>
      <c r="F202" s="59"/>
      <c r="G202" s="59">
        <v>22734.68</v>
      </c>
      <c r="H202" s="55">
        <f t="shared" si="2"/>
        <v>137457873.29000017</v>
      </c>
    </row>
    <row r="203" spans="2:8" s="9" customFormat="1" ht="46.5" customHeight="1">
      <c r="B203" s="39"/>
      <c r="C203" s="57">
        <v>45152</v>
      </c>
      <c r="D203" s="86" t="s">
        <v>420</v>
      </c>
      <c r="E203" s="60" t="s">
        <v>210</v>
      </c>
      <c r="F203" s="59"/>
      <c r="G203" s="59">
        <v>62599.8</v>
      </c>
      <c r="H203" s="55">
        <f t="shared" si="2"/>
        <v>137395273.49000016</v>
      </c>
    </row>
    <row r="204" spans="2:8" s="9" customFormat="1" ht="46.5" customHeight="1">
      <c r="B204" s="39"/>
      <c r="C204" s="57">
        <v>45152</v>
      </c>
      <c r="D204" s="86" t="s">
        <v>420</v>
      </c>
      <c r="E204" s="60" t="s">
        <v>211</v>
      </c>
      <c r="F204" s="59"/>
      <c r="G204" s="59">
        <v>66945.72</v>
      </c>
      <c r="H204" s="55">
        <f t="shared" si="2"/>
        <v>137328327.77000016</v>
      </c>
    </row>
    <row r="205" spans="2:8" s="9" customFormat="1" ht="42.75" customHeight="1">
      <c r="B205" s="39"/>
      <c r="C205" s="57">
        <v>45152</v>
      </c>
      <c r="D205" s="86" t="s">
        <v>421</v>
      </c>
      <c r="E205" s="60" t="s">
        <v>212</v>
      </c>
      <c r="F205" s="59"/>
      <c r="G205" s="59">
        <v>78103.34</v>
      </c>
      <c r="H205" s="55">
        <f t="shared" si="2"/>
        <v>137250224.43000016</v>
      </c>
    </row>
    <row r="206" spans="2:8" s="9" customFormat="1" ht="39.75" customHeight="1">
      <c r="B206" s="39"/>
      <c r="C206" s="57">
        <v>45152</v>
      </c>
      <c r="D206" s="86" t="s">
        <v>421</v>
      </c>
      <c r="E206" s="60" t="s">
        <v>213</v>
      </c>
      <c r="F206" s="59"/>
      <c r="G206" s="59">
        <v>22315.24</v>
      </c>
      <c r="H206" s="55">
        <f t="shared" si="2"/>
        <v>137227909.19000015</v>
      </c>
    </row>
    <row r="207" spans="2:8" s="9" customFormat="1" ht="42.75" customHeight="1">
      <c r="B207" s="39"/>
      <c r="C207" s="57">
        <v>45152</v>
      </c>
      <c r="D207" s="86" t="s">
        <v>422</v>
      </c>
      <c r="E207" s="60" t="s">
        <v>214</v>
      </c>
      <c r="F207" s="59"/>
      <c r="G207" s="59">
        <v>31299.9</v>
      </c>
      <c r="H207" s="55">
        <f t="shared" si="2"/>
        <v>137196609.29000014</v>
      </c>
    </row>
    <row r="208" spans="2:8" s="9" customFormat="1" ht="42.75" customHeight="1">
      <c r="B208" s="39"/>
      <c r="C208" s="57">
        <v>45152</v>
      </c>
      <c r="D208" s="86" t="s">
        <v>422</v>
      </c>
      <c r="E208" s="60" t="s">
        <v>215</v>
      </c>
      <c r="F208" s="59"/>
      <c r="G208" s="59">
        <v>58512.8</v>
      </c>
      <c r="H208" s="55">
        <f t="shared" si="2"/>
        <v>137138096.49000013</v>
      </c>
    </row>
    <row r="209" spans="2:8" s="9" customFormat="1" ht="42.75" customHeight="1">
      <c r="B209" s="39"/>
      <c r="C209" s="57">
        <v>45152</v>
      </c>
      <c r="D209" s="86" t="s">
        <v>422</v>
      </c>
      <c r="E209" s="60" t="s">
        <v>216</v>
      </c>
      <c r="F209" s="59"/>
      <c r="G209" s="59">
        <v>78103.34</v>
      </c>
      <c r="H209" s="55">
        <f t="shared" si="2"/>
        <v>137059993.15000013</v>
      </c>
    </row>
    <row r="210" spans="2:8" s="9" customFormat="1" ht="63" customHeight="1">
      <c r="B210" s="39"/>
      <c r="C210" s="57">
        <v>45152</v>
      </c>
      <c r="D210" s="58" t="s">
        <v>324</v>
      </c>
      <c r="E210" s="54" t="s">
        <v>217</v>
      </c>
      <c r="F210" s="59"/>
      <c r="G210" s="59">
        <v>10544184.26</v>
      </c>
      <c r="H210" s="55">
        <f t="shared" si="2"/>
        <v>126515808.89000012</v>
      </c>
    </row>
    <row r="211" spans="2:8" s="9" customFormat="1" ht="64.5" customHeight="1">
      <c r="B211" s="39"/>
      <c r="C211" s="57">
        <v>45152</v>
      </c>
      <c r="D211" s="58" t="s">
        <v>324</v>
      </c>
      <c r="E211" s="54" t="s">
        <v>218</v>
      </c>
      <c r="F211" s="59"/>
      <c r="G211" s="59">
        <v>60868705.38</v>
      </c>
      <c r="H211" s="55">
        <f t="shared" si="2"/>
        <v>65647103.51000012</v>
      </c>
    </row>
    <row r="212" spans="2:8" s="9" customFormat="1" ht="54.75" customHeight="1">
      <c r="B212" s="39"/>
      <c r="C212" s="57">
        <v>45152</v>
      </c>
      <c r="D212" s="86" t="s">
        <v>423</v>
      </c>
      <c r="E212" s="56" t="s">
        <v>219</v>
      </c>
      <c r="F212" s="59"/>
      <c r="G212" s="59">
        <v>1101756.48</v>
      </c>
      <c r="H212" s="55">
        <f aca="true" t="shared" si="3" ref="H212:H275">H211+F212-G212</f>
        <v>64545347.03000012</v>
      </c>
    </row>
    <row r="213" spans="2:8" s="9" customFormat="1" ht="53.25" customHeight="1">
      <c r="B213" s="39"/>
      <c r="C213" s="57">
        <v>45152</v>
      </c>
      <c r="D213" s="86" t="s">
        <v>423</v>
      </c>
      <c r="E213" s="56" t="s">
        <v>220</v>
      </c>
      <c r="F213" s="59"/>
      <c r="G213" s="59">
        <v>1264515.96</v>
      </c>
      <c r="H213" s="55">
        <f t="shared" si="3"/>
        <v>63280831.07000012</v>
      </c>
    </row>
    <row r="214" spans="2:8" s="9" customFormat="1" ht="48.75" customHeight="1">
      <c r="B214" s="39"/>
      <c r="C214" s="57">
        <v>45152</v>
      </c>
      <c r="D214" s="86" t="s">
        <v>423</v>
      </c>
      <c r="E214" s="61" t="s">
        <v>221</v>
      </c>
      <c r="F214" s="59"/>
      <c r="G214" s="59">
        <v>50079.84</v>
      </c>
      <c r="H214" s="55">
        <f t="shared" si="3"/>
        <v>63230751.230000116</v>
      </c>
    </row>
    <row r="215" spans="2:8" s="9" customFormat="1" ht="41.25" customHeight="1">
      <c r="B215" s="39"/>
      <c r="C215" s="57">
        <v>45152</v>
      </c>
      <c r="D215" s="86" t="s">
        <v>424</v>
      </c>
      <c r="E215" s="61" t="s">
        <v>222</v>
      </c>
      <c r="F215" s="59"/>
      <c r="G215" s="59">
        <f>1189396.2+50079.84</f>
        <v>1239476.04</v>
      </c>
      <c r="H215" s="55">
        <f t="shared" si="3"/>
        <v>61991275.19000012</v>
      </c>
    </row>
    <row r="216" spans="2:8" s="9" customFormat="1" ht="53.25" customHeight="1">
      <c r="B216" s="39"/>
      <c r="C216" s="57">
        <v>45152</v>
      </c>
      <c r="D216" s="86" t="s">
        <v>424</v>
      </c>
      <c r="E216" s="61" t="s">
        <v>223</v>
      </c>
      <c r="F216" s="59">
        <v>50079.84</v>
      </c>
      <c r="G216" s="59"/>
      <c r="H216" s="55">
        <f t="shared" si="3"/>
        <v>62041355.03000012</v>
      </c>
    </row>
    <row r="217" spans="2:8" s="9" customFormat="1" ht="50.25" customHeight="1">
      <c r="B217" s="39"/>
      <c r="C217" s="57">
        <v>45152</v>
      </c>
      <c r="D217" s="86" t="s">
        <v>424</v>
      </c>
      <c r="E217" s="54" t="s">
        <v>224</v>
      </c>
      <c r="F217" s="59"/>
      <c r="G217" s="59">
        <v>50079.84</v>
      </c>
      <c r="H217" s="55">
        <f t="shared" si="3"/>
        <v>61991275.19000012</v>
      </c>
    </row>
    <row r="218" spans="2:8" s="9" customFormat="1" ht="54" customHeight="1">
      <c r="B218" s="39"/>
      <c r="C218" s="57">
        <v>45152</v>
      </c>
      <c r="D218" s="86" t="s">
        <v>424</v>
      </c>
      <c r="E218" s="61" t="s">
        <v>225</v>
      </c>
      <c r="F218" s="59"/>
      <c r="G218" s="59">
        <v>600958.08</v>
      </c>
      <c r="H218" s="55">
        <f t="shared" si="3"/>
        <v>61390317.11000012</v>
      </c>
    </row>
    <row r="219" spans="2:8" s="9" customFormat="1" ht="51.75" customHeight="1">
      <c r="B219" s="39"/>
      <c r="C219" s="57">
        <v>45152</v>
      </c>
      <c r="D219" s="86" t="s">
        <v>424</v>
      </c>
      <c r="E219" s="61" t="s">
        <v>226</v>
      </c>
      <c r="F219" s="59"/>
      <c r="G219" s="59">
        <v>50079.84</v>
      </c>
      <c r="H219" s="55">
        <f t="shared" si="3"/>
        <v>61340237.270000115</v>
      </c>
    </row>
    <row r="220" spans="2:8" s="9" customFormat="1" ht="52.5" customHeight="1">
      <c r="B220" s="39"/>
      <c r="C220" s="57">
        <v>45152</v>
      </c>
      <c r="D220" s="86" t="s">
        <v>424</v>
      </c>
      <c r="E220" s="61" t="s">
        <v>227</v>
      </c>
      <c r="F220" s="59"/>
      <c r="G220" s="59">
        <v>50079.84</v>
      </c>
      <c r="H220" s="55">
        <f t="shared" si="3"/>
        <v>61290157.43000011</v>
      </c>
    </row>
    <row r="221" spans="2:8" s="9" customFormat="1" ht="56.25" customHeight="1">
      <c r="B221" s="39"/>
      <c r="C221" s="57">
        <v>45152</v>
      </c>
      <c r="D221" s="86" t="s">
        <v>424</v>
      </c>
      <c r="E221" s="61" t="s">
        <v>228</v>
      </c>
      <c r="F221" s="59"/>
      <c r="G221" s="59">
        <v>87639.72</v>
      </c>
      <c r="H221" s="55">
        <f t="shared" si="3"/>
        <v>61202517.71000011</v>
      </c>
    </row>
    <row r="222" spans="2:8" s="9" customFormat="1" ht="62.25" customHeight="1">
      <c r="B222" s="39"/>
      <c r="C222" s="57">
        <v>45152</v>
      </c>
      <c r="D222" s="86" t="s">
        <v>424</v>
      </c>
      <c r="E222" s="61" t="s">
        <v>229</v>
      </c>
      <c r="F222" s="59"/>
      <c r="G222" s="59">
        <v>87639.72</v>
      </c>
      <c r="H222" s="55">
        <f t="shared" si="3"/>
        <v>61114877.990000114</v>
      </c>
    </row>
    <row r="223" spans="2:8" s="9" customFormat="1" ht="50.25" customHeight="1">
      <c r="B223" s="39"/>
      <c r="C223" s="57">
        <v>45152</v>
      </c>
      <c r="D223" s="86" t="s">
        <v>425</v>
      </c>
      <c r="E223" s="61" t="s">
        <v>230</v>
      </c>
      <c r="F223" s="59"/>
      <c r="G223" s="59">
        <v>297683.87</v>
      </c>
      <c r="H223" s="55">
        <f t="shared" si="3"/>
        <v>60817194.12000012</v>
      </c>
    </row>
    <row r="224" spans="2:8" s="9" customFormat="1" ht="45.75" customHeight="1">
      <c r="B224" s="39"/>
      <c r="C224" s="57">
        <v>45152</v>
      </c>
      <c r="D224" s="86" t="s">
        <v>425</v>
      </c>
      <c r="E224" s="54" t="s">
        <v>231</v>
      </c>
      <c r="F224" s="59"/>
      <c r="G224" s="59">
        <v>75119.76</v>
      </c>
      <c r="H224" s="55">
        <f t="shared" si="3"/>
        <v>60742074.36000012</v>
      </c>
    </row>
    <row r="225" spans="2:8" s="9" customFormat="1" ht="54.75" customHeight="1">
      <c r="B225" s="39"/>
      <c r="C225" s="57">
        <v>45152</v>
      </c>
      <c r="D225" s="86" t="s">
        <v>426</v>
      </c>
      <c r="E225" s="56" t="s">
        <v>232</v>
      </c>
      <c r="F225" s="59"/>
      <c r="G225" s="59">
        <v>1239476.04</v>
      </c>
      <c r="H225" s="55">
        <f t="shared" si="3"/>
        <v>59502598.32000012</v>
      </c>
    </row>
    <row r="226" spans="2:8" s="9" customFormat="1" ht="42">
      <c r="B226" s="39"/>
      <c r="C226" s="57">
        <v>45152</v>
      </c>
      <c r="D226" s="86" t="s">
        <v>426</v>
      </c>
      <c r="E226" s="54" t="s">
        <v>233</v>
      </c>
      <c r="F226" s="59"/>
      <c r="G226" s="59">
        <v>50079.84</v>
      </c>
      <c r="H226" s="55">
        <f t="shared" si="3"/>
        <v>59452518.480000116</v>
      </c>
    </row>
    <row r="227" spans="2:8" s="9" customFormat="1" ht="31.5">
      <c r="B227" s="39"/>
      <c r="C227" s="57" t="s">
        <v>492</v>
      </c>
      <c r="D227" s="86" t="s">
        <v>427</v>
      </c>
      <c r="E227" s="54" t="s">
        <v>234</v>
      </c>
      <c r="F227" s="59"/>
      <c r="G227" s="59">
        <v>1614362.54</v>
      </c>
      <c r="H227" s="55">
        <f t="shared" si="3"/>
        <v>57838155.94000012</v>
      </c>
    </row>
    <row r="228" spans="2:8" s="9" customFormat="1" ht="63.75" customHeight="1">
      <c r="B228" s="39"/>
      <c r="C228" s="57" t="s">
        <v>492</v>
      </c>
      <c r="D228" s="86" t="s">
        <v>427</v>
      </c>
      <c r="E228" s="54" t="s">
        <v>235</v>
      </c>
      <c r="F228" s="59"/>
      <c r="G228" s="59">
        <v>87262.84</v>
      </c>
      <c r="H228" s="55">
        <f t="shared" si="3"/>
        <v>57750893.10000011</v>
      </c>
    </row>
    <row r="229" spans="2:8" s="9" customFormat="1" ht="62.25" customHeight="1">
      <c r="B229" s="39"/>
      <c r="C229" s="57" t="s">
        <v>492</v>
      </c>
      <c r="D229" s="86" t="s">
        <v>427</v>
      </c>
      <c r="E229" s="54" t="s">
        <v>236</v>
      </c>
      <c r="F229" s="59"/>
      <c r="G229" s="59">
        <v>43631.42</v>
      </c>
      <c r="H229" s="55">
        <f t="shared" si="3"/>
        <v>57707261.68000011</v>
      </c>
    </row>
    <row r="230" spans="2:8" s="9" customFormat="1" ht="62.25" customHeight="1">
      <c r="B230" s="39"/>
      <c r="C230" s="57" t="s">
        <v>492</v>
      </c>
      <c r="D230" s="86" t="s">
        <v>428</v>
      </c>
      <c r="E230" s="54" t="s">
        <v>237</v>
      </c>
      <c r="F230" s="59"/>
      <c r="G230" s="59">
        <v>438198.6</v>
      </c>
      <c r="H230" s="55">
        <f t="shared" si="3"/>
        <v>57269063.08000011</v>
      </c>
    </row>
    <row r="231" spans="2:8" s="9" customFormat="1" ht="62.25" customHeight="1">
      <c r="B231" s="39"/>
      <c r="C231" s="57" t="s">
        <v>492</v>
      </c>
      <c r="D231" s="86" t="s">
        <v>428</v>
      </c>
      <c r="E231" s="54" t="s">
        <v>238</v>
      </c>
      <c r="F231" s="59"/>
      <c r="G231" s="59">
        <v>62599.8</v>
      </c>
      <c r="H231" s="55">
        <f t="shared" si="3"/>
        <v>57206463.28000011</v>
      </c>
    </row>
    <row r="232" spans="2:8" s="9" customFormat="1" ht="62.25" customHeight="1">
      <c r="B232" s="39"/>
      <c r="C232" s="57" t="s">
        <v>492</v>
      </c>
      <c r="D232" s="86" t="s">
        <v>428</v>
      </c>
      <c r="E232" s="54" t="s">
        <v>239</v>
      </c>
      <c r="F232" s="59"/>
      <c r="G232" s="59">
        <v>62599.8</v>
      </c>
      <c r="H232" s="55">
        <f t="shared" si="3"/>
        <v>57143863.480000116</v>
      </c>
    </row>
    <row r="233" spans="2:8" s="9" customFormat="1" ht="62.25" customHeight="1">
      <c r="B233" s="39"/>
      <c r="C233" s="57" t="s">
        <v>492</v>
      </c>
      <c r="D233" s="86" t="s">
        <v>428</v>
      </c>
      <c r="E233" s="54" t="s">
        <v>240</v>
      </c>
      <c r="F233" s="59"/>
      <c r="G233" s="59">
        <v>62599.8</v>
      </c>
      <c r="H233" s="55">
        <f t="shared" si="3"/>
        <v>57081263.68000012</v>
      </c>
    </row>
    <row r="234" spans="2:8" s="9" customFormat="1" ht="62.25" customHeight="1">
      <c r="B234" s="39"/>
      <c r="C234" s="57" t="s">
        <v>492</v>
      </c>
      <c r="D234" s="86" t="s">
        <v>428</v>
      </c>
      <c r="E234" s="54" t="s">
        <v>241</v>
      </c>
      <c r="F234" s="59"/>
      <c r="G234" s="59">
        <v>62599.8</v>
      </c>
      <c r="H234" s="55">
        <f t="shared" si="3"/>
        <v>57018663.88000012</v>
      </c>
    </row>
    <row r="235" spans="2:8" s="9" customFormat="1" ht="43.5" customHeight="1">
      <c r="B235" s="39"/>
      <c r="C235" s="57" t="s">
        <v>492</v>
      </c>
      <c r="D235" s="86" t="s">
        <v>428</v>
      </c>
      <c r="E235" s="54" t="s">
        <v>242</v>
      </c>
      <c r="F235" s="59"/>
      <c r="G235" s="59">
        <v>50079.84</v>
      </c>
      <c r="H235" s="55">
        <f t="shared" si="3"/>
        <v>56968584.04000012</v>
      </c>
    </row>
    <row r="236" spans="2:8" s="9" customFormat="1" ht="41.25" customHeight="1">
      <c r="B236" s="39"/>
      <c r="C236" s="57" t="s">
        <v>492</v>
      </c>
      <c r="D236" s="86" t="s">
        <v>429</v>
      </c>
      <c r="E236" s="54" t="s">
        <v>243</v>
      </c>
      <c r="F236" s="59"/>
      <c r="G236" s="59">
        <v>1491191.38</v>
      </c>
      <c r="H236" s="55">
        <f t="shared" si="3"/>
        <v>55477392.660000116</v>
      </c>
    </row>
    <row r="237" spans="2:8" s="9" customFormat="1" ht="62.25" customHeight="1">
      <c r="B237" s="39"/>
      <c r="C237" s="57" t="s">
        <v>492</v>
      </c>
      <c r="D237" s="86" t="s">
        <v>429</v>
      </c>
      <c r="E237" s="54" t="s">
        <v>244</v>
      </c>
      <c r="F237" s="59"/>
      <c r="G237" s="59">
        <v>87717.14</v>
      </c>
      <c r="H237" s="55">
        <f t="shared" si="3"/>
        <v>55389675.520000115</v>
      </c>
    </row>
    <row r="238" spans="2:8" s="9" customFormat="1" ht="62.25" customHeight="1">
      <c r="B238" s="39"/>
      <c r="C238" s="57" t="s">
        <v>492</v>
      </c>
      <c r="D238" s="86" t="s">
        <v>430</v>
      </c>
      <c r="E238" s="61" t="s">
        <v>245</v>
      </c>
      <c r="F238" s="59"/>
      <c r="G238" s="59">
        <v>1177915.88</v>
      </c>
      <c r="H238" s="55">
        <f t="shared" si="3"/>
        <v>54211759.64000011</v>
      </c>
    </row>
    <row r="239" spans="2:8" s="9" customFormat="1" ht="62.25" customHeight="1">
      <c r="B239" s="39"/>
      <c r="C239" s="57" t="s">
        <v>492</v>
      </c>
      <c r="D239" s="86" t="s">
        <v>431</v>
      </c>
      <c r="E239" s="54" t="s">
        <v>246</v>
      </c>
      <c r="F239" s="59"/>
      <c r="G239" s="59">
        <v>1573430.28</v>
      </c>
      <c r="H239" s="55">
        <f t="shared" si="3"/>
        <v>52638329.36000011</v>
      </c>
    </row>
    <row r="240" spans="2:8" s="9" customFormat="1" ht="62.25" customHeight="1">
      <c r="B240" s="39"/>
      <c r="C240" s="57" t="s">
        <v>492</v>
      </c>
      <c r="D240" s="86" t="s">
        <v>432</v>
      </c>
      <c r="E240" s="54" t="s">
        <v>247</v>
      </c>
      <c r="F240" s="59"/>
      <c r="G240" s="59">
        <v>67061.76</v>
      </c>
      <c r="H240" s="55">
        <f t="shared" si="3"/>
        <v>52571267.60000011</v>
      </c>
    </row>
    <row r="241" spans="2:8" s="9" customFormat="1" ht="62.25" customHeight="1">
      <c r="B241" s="39"/>
      <c r="C241" s="57" t="s">
        <v>492</v>
      </c>
      <c r="D241" s="86" t="s">
        <v>432</v>
      </c>
      <c r="E241" s="54" t="s">
        <v>248</v>
      </c>
      <c r="F241" s="59"/>
      <c r="G241" s="59">
        <v>67061.76</v>
      </c>
      <c r="H241" s="55">
        <f t="shared" si="3"/>
        <v>52504205.840000115</v>
      </c>
    </row>
    <row r="242" spans="2:8" s="9" customFormat="1" ht="62.25" customHeight="1">
      <c r="B242" s="39"/>
      <c r="C242" s="57" t="s">
        <v>492</v>
      </c>
      <c r="D242" s="86" t="s">
        <v>432</v>
      </c>
      <c r="E242" s="54" t="s">
        <v>249</v>
      </c>
      <c r="F242" s="59"/>
      <c r="G242" s="59">
        <v>67061.76</v>
      </c>
      <c r="H242" s="55">
        <f t="shared" si="3"/>
        <v>52437144.08000012</v>
      </c>
    </row>
    <row r="243" spans="2:8" s="9" customFormat="1" ht="62.25" customHeight="1">
      <c r="B243" s="39"/>
      <c r="C243" s="57" t="s">
        <v>492</v>
      </c>
      <c r="D243" s="86" t="s">
        <v>433</v>
      </c>
      <c r="E243" s="54" t="s">
        <v>250</v>
      </c>
      <c r="F243" s="59"/>
      <c r="G243" s="59">
        <v>117384.12</v>
      </c>
      <c r="H243" s="55">
        <f t="shared" si="3"/>
        <v>52319759.96000012</v>
      </c>
    </row>
    <row r="244" spans="2:8" s="9" customFormat="1" ht="54.75" customHeight="1">
      <c r="B244" s="39"/>
      <c r="C244" s="57" t="s">
        <v>492</v>
      </c>
      <c r="D244" s="86" t="s">
        <v>433</v>
      </c>
      <c r="E244" s="54" t="s">
        <v>251</v>
      </c>
      <c r="F244" s="59"/>
      <c r="G244" s="59">
        <v>67076.64</v>
      </c>
      <c r="H244" s="55">
        <f t="shared" si="3"/>
        <v>52252683.32000012</v>
      </c>
    </row>
    <row r="245" spans="2:8" s="9" customFormat="1" ht="81" customHeight="1">
      <c r="B245" s="39"/>
      <c r="C245" s="57">
        <v>45153</v>
      </c>
      <c r="D245" s="86" t="s">
        <v>434</v>
      </c>
      <c r="E245" s="60" t="s">
        <v>252</v>
      </c>
      <c r="F245" s="59"/>
      <c r="G245" s="59">
        <v>2538434.77</v>
      </c>
      <c r="H245" s="55">
        <f t="shared" si="3"/>
        <v>49714248.550000116</v>
      </c>
    </row>
    <row r="246" spans="2:8" s="9" customFormat="1" ht="62.25" customHeight="1">
      <c r="B246" s="39"/>
      <c r="C246" s="57" t="s">
        <v>493</v>
      </c>
      <c r="D246" s="86" t="s">
        <v>435</v>
      </c>
      <c r="E246" s="54" t="s">
        <v>253</v>
      </c>
      <c r="F246" s="59"/>
      <c r="G246" s="59">
        <v>77829.22</v>
      </c>
      <c r="H246" s="55">
        <f t="shared" si="3"/>
        <v>49636419.33000012</v>
      </c>
    </row>
    <row r="247" spans="2:8" s="9" customFormat="1" ht="62.25" customHeight="1">
      <c r="B247" s="39"/>
      <c r="C247" s="57" t="s">
        <v>493</v>
      </c>
      <c r="D247" s="86" t="s">
        <v>435</v>
      </c>
      <c r="E247" s="54" t="s">
        <v>254</v>
      </c>
      <c r="F247" s="59"/>
      <c r="G247" s="59">
        <v>77829.22</v>
      </c>
      <c r="H247" s="55">
        <f t="shared" si="3"/>
        <v>49558590.11000012</v>
      </c>
    </row>
    <row r="248" spans="2:8" s="9" customFormat="1" ht="62.25" customHeight="1">
      <c r="B248" s="39"/>
      <c r="C248" s="57" t="s">
        <v>493</v>
      </c>
      <c r="D248" s="86" t="s">
        <v>435</v>
      </c>
      <c r="E248" s="54" t="s">
        <v>255</v>
      </c>
      <c r="F248" s="59"/>
      <c r="G248" s="59">
        <v>44473.84</v>
      </c>
      <c r="H248" s="55">
        <f t="shared" si="3"/>
        <v>49514116.270000115</v>
      </c>
    </row>
    <row r="249" spans="2:8" s="9" customFormat="1" ht="59.25" customHeight="1">
      <c r="B249" s="39"/>
      <c r="C249" s="57" t="s">
        <v>493</v>
      </c>
      <c r="D249" s="86" t="s">
        <v>435</v>
      </c>
      <c r="E249" s="54" t="s">
        <v>256</v>
      </c>
      <c r="F249" s="59"/>
      <c r="G249" s="59">
        <v>77829.22</v>
      </c>
      <c r="H249" s="55">
        <f t="shared" si="3"/>
        <v>49436287.050000116</v>
      </c>
    </row>
    <row r="250" spans="2:8" s="9" customFormat="1" ht="53.25" customHeight="1">
      <c r="B250" s="39"/>
      <c r="C250" s="57" t="s">
        <v>493</v>
      </c>
      <c r="D250" s="86" t="s">
        <v>436</v>
      </c>
      <c r="E250" s="56" t="s">
        <v>257</v>
      </c>
      <c r="F250" s="59"/>
      <c r="G250" s="59">
        <v>50079.84</v>
      </c>
      <c r="H250" s="55">
        <f t="shared" si="3"/>
        <v>49386207.21000011</v>
      </c>
    </row>
    <row r="251" spans="2:8" s="9" customFormat="1" ht="54" customHeight="1">
      <c r="B251" s="39"/>
      <c r="C251" s="57" t="s">
        <v>493</v>
      </c>
      <c r="D251" s="86" t="s">
        <v>436</v>
      </c>
      <c r="E251" s="56" t="s">
        <v>258</v>
      </c>
      <c r="F251" s="59"/>
      <c r="G251" s="59">
        <v>87639.72</v>
      </c>
      <c r="H251" s="55">
        <f t="shared" si="3"/>
        <v>49298567.490000114</v>
      </c>
    </row>
    <row r="252" spans="2:8" s="9" customFormat="1" ht="48" customHeight="1">
      <c r="B252" s="39"/>
      <c r="C252" s="57" t="s">
        <v>493</v>
      </c>
      <c r="D252" s="86" t="s">
        <v>436</v>
      </c>
      <c r="E252" s="56" t="s">
        <v>259</v>
      </c>
      <c r="F252" s="59"/>
      <c r="G252" s="59">
        <v>50079.84</v>
      </c>
      <c r="H252" s="55">
        <f t="shared" si="3"/>
        <v>49248487.65000011</v>
      </c>
    </row>
    <row r="253" spans="2:8" s="9" customFormat="1" ht="51.75" customHeight="1">
      <c r="B253" s="39"/>
      <c r="C253" s="57" t="s">
        <v>493</v>
      </c>
      <c r="D253" s="86" t="s">
        <v>436</v>
      </c>
      <c r="E253" s="56" t="s">
        <v>260</v>
      </c>
      <c r="F253" s="59"/>
      <c r="G253" s="59">
        <v>87639.72</v>
      </c>
      <c r="H253" s="55">
        <f t="shared" si="3"/>
        <v>49160847.93000011</v>
      </c>
    </row>
    <row r="254" spans="2:8" s="9" customFormat="1" ht="42.75" customHeight="1">
      <c r="B254" s="39"/>
      <c r="C254" s="57" t="s">
        <v>493</v>
      </c>
      <c r="D254" s="86" t="s">
        <v>437</v>
      </c>
      <c r="E254" s="56" t="s">
        <v>524</v>
      </c>
      <c r="F254" s="59"/>
      <c r="G254" s="59">
        <v>117884.13</v>
      </c>
      <c r="H254" s="55">
        <f t="shared" si="3"/>
        <v>49042963.80000011</v>
      </c>
    </row>
    <row r="255" spans="2:8" s="9" customFormat="1" ht="47.25" customHeight="1">
      <c r="B255" s="39"/>
      <c r="C255" s="57" t="s">
        <v>493</v>
      </c>
      <c r="D255" s="86" t="s">
        <v>438</v>
      </c>
      <c r="E255" s="54" t="s">
        <v>261</v>
      </c>
      <c r="F255" s="59"/>
      <c r="G255" s="59">
        <v>129413.97</v>
      </c>
      <c r="H255" s="55">
        <f t="shared" si="3"/>
        <v>48913549.83000011</v>
      </c>
    </row>
    <row r="256" spans="2:8" s="9" customFormat="1" ht="62.25" customHeight="1">
      <c r="B256" s="39"/>
      <c r="C256" s="57">
        <v>45155</v>
      </c>
      <c r="D256" s="86" t="s">
        <v>439</v>
      </c>
      <c r="E256" s="60" t="s">
        <v>262</v>
      </c>
      <c r="F256" s="59"/>
      <c r="G256" s="59">
        <v>60248.34</v>
      </c>
      <c r="H256" s="55">
        <f t="shared" si="3"/>
        <v>48853301.49000011</v>
      </c>
    </row>
    <row r="257" spans="2:8" s="9" customFormat="1" ht="62.25" customHeight="1">
      <c r="B257" s="39"/>
      <c r="C257" s="57">
        <v>45155</v>
      </c>
      <c r="D257" s="86" t="s">
        <v>440</v>
      </c>
      <c r="E257" s="60" t="s">
        <v>523</v>
      </c>
      <c r="F257" s="59"/>
      <c r="G257" s="59">
        <v>185104.08</v>
      </c>
      <c r="H257" s="55">
        <f t="shared" si="3"/>
        <v>48668197.41000011</v>
      </c>
    </row>
    <row r="258" spans="2:8" s="9" customFormat="1" ht="87" customHeight="1">
      <c r="B258" s="39"/>
      <c r="C258" s="57">
        <v>45155</v>
      </c>
      <c r="D258" s="86" t="s">
        <v>441</v>
      </c>
      <c r="E258" s="60" t="s">
        <v>522</v>
      </c>
      <c r="F258" s="59"/>
      <c r="G258" s="59">
        <v>1573384.68</v>
      </c>
      <c r="H258" s="55">
        <f t="shared" si="3"/>
        <v>47094812.73000011</v>
      </c>
    </row>
    <row r="259" spans="2:8" s="9" customFormat="1" ht="62.25" customHeight="1">
      <c r="B259" s="39"/>
      <c r="C259" s="57">
        <v>45155</v>
      </c>
      <c r="D259" s="86" t="s">
        <v>442</v>
      </c>
      <c r="E259" s="63" t="s">
        <v>521</v>
      </c>
      <c r="F259" s="59"/>
      <c r="G259" s="59">
        <v>138828.06</v>
      </c>
      <c r="H259" s="55">
        <f t="shared" si="3"/>
        <v>46955984.670000106</v>
      </c>
    </row>
    <row r="260" spans="2:8" s="9" customFormat="1" ht="78" customHeight="1">
      <c r="B260" s="39"/>
      <c r="C260" s="57">
        <v>45155</v>
      </c>
      <c r="D260" s="86" t="s">
        <v>443</v>
      </c>
      <c r="E260" s="60" t="s">
        <v>520</v>
      </c>
      <c r="F260" s="59"/>
      <c r="G260" s="59">
        <v>46276.02</v>
      </c>
      <c r="H260" s="55">
        <f t="shared" si="3"/>
        <v>46909708.6500001</v>
      </c>
    </row>
    <row r="261" spans="2:8" s="9" customFormat="1" ht="62.25" customHeight="1">
      <c r="B261" s="39"/>
      <c r="C261" s="57">
        <v>45155</v>
      </c>
      <c r="D261" s="86" t="s">
        <v>444</v>
      </c>
      <c r="E261" s="60" t="s">
        <v>519</v>
      </c>
      <c r="F261" s="59"/>
      <c r="G261" s="59">
        <v>138828.06</v>
      </c>
      <c r="H261" s="55">
        <f t="shared" si="3"/>
        <v>46770880.5900001</v>
      </c>
    </row>
    <row r="262" spans="2:8" s="9" customFormat="1" ht="82.5" customHeight="1">
      <c r="B262" s="39"/>
      <c r="C262" s="57">
        <v>45155</v>
      </c>
      <c r="D262" s="86" t="s">
        <v>445</v>
      </c>
      <c r="E262" s="60" t="s">
        <v>518</v>
      </c>
      <c r="F262" s="59"/>
      <c r="G262" s="59">
        <v>46276.02</v>
      </c>
      <c r="H262" s="55">
        <f t="shared" si="3"/>
        <v>46724604.5700001</v>
      </c>
    </row>
    <row r="263" spans="2:8" s="9" customFormat="1" ht="67.5" customHeight="1">
      <c r="B263" s="39"/>
      <c r="C263" s="57">
        <v>45155</v>
      </c>
      <c r="D263" s="86" t="s">
        <v>446</v>
      </c>
      <c r="E263" s="63" t="s">
        <v>517</v>
      </c>
      <c r="F263" s="59"/>
      <c r="G263" s="59">
        <v>67430.77</v>
      </c>
      <c r="H263" s="55">
        <f t="shared" si="3"/>
        <v>46657173.800000094</v>
      </c>
    </row>
    <row r="264" spans="2:8" s="9" customFormat="1" ht="62.25" customHeight="1">
      <c r="B264" s="39"/>
      <c r="C264" s="57">
        <v>45155</v>
      </c>
      <c r="D264" s="86" t="s">
        <v>447</v>
      </c>
      <c r="E264" s="60" t="s">
        <v>516</v>
      </c>
      <c r="F264" s="59"/>
      <c r="G264" s="59">
        <v>1064348.46</v>
      </c>
      <c r="H264" s="55">
        <f t="shared" si="3"/>
        <v>45592825.34000009</v>
      </c>
    </row>
    <row r="265" spans="2:8" s="9" customFormat="1" ht="72.75" customHeight="1">
      <c r="B265" s="39"/>
      <c r="C265" s="57">
        <v>45155</v>
      </c>
      <c r="D265" s="86" t="s">
        <v>448</v>
      </c>
      <c r="E265" s="60" t="s">
        <v>515</v>
      </c>
      <c r="F265" s="59"/>
      <c r="G265" s="59">
        <f>1851040.8-46.39</f>
        <v>1850994.4100000001</v>
      </c>
      <c r="H265" s="55">
        <f t="shared" si="3"/>
        <v>43741830.9300001</v>
      </c>
    </row>
    <row r="266" spans="2:8" s="9" customFormat="1" ht="48" customHeight="1">
      <c r="B266" s="39"/>
      <c r="C266" s="57">
        <v>45155</v>
      </c>
      <c r="D266" s="86" t="s">
        <v>449</v>
      </c>
      <c r="E266" s="60" t="s">
        <v>263</v>
      </c>
      <c r="F266" s="59"/>
      <c r="G266" s="59">
        <v>1018072.44</v>
      </c>
      <c r="H266" s="55">
        <f t="shared" si="3"/>
        <v>42723758.4900001</v>
      </c>
    </row>
    <row r="267" spans="2:8" s="9" customFormat="1" ht="69.75" customHeight="1">
      <c r="B267" s="39"/>
      <c r="C267" s="57">
        <v>45155</v>
      </c>
      <c r="D267" s="86" t="s">
        <v>450</v>
      </c>
      <c r="E267" s="60" t="s">
        <v>514</v>
      </c>
      <c r="F267" s="59"/>
      <c r="G267" s="59">
        <v>46276.02</v>
      </c>
      <c r="H267" s="55">
        <f t="shared" si="3"/>
        <v>42677482.470000096</v>
      </c>
    </row>
    <row r="268" spans="2:8" s="9" customFormat="1" ht="52.5" customHeight="1">
      <c r="B268" s="39"/>
      <c r="C268" s="57">
        <v>45155</v>
      </c>
      <c r="D268" s="86" t="s">
        <v>451</v>
      </c>
      <c r="E268" s="60" t="s">
        <v>264</v>
      </c>
      <c r="F268" s="59"/>
      <c r="G268" s="59">
        <v>416484.18</v>
      </c>
      <c r="H268" s="55">
        <f t="shared" si="3"/>
        <v>42260998.290000096</v>
      </c>
    </row>
    <row r="269" spans="2:8" s="9" customFormat="1" ht="63.75" customHeight="1">
      <c r="B269" s="39"/>
      <c r="C269" s="57">
        <v>45155</v>
      </c>
      <c r="D269" s="86" t="s">
        <v>452</v>
      </c>
      <c r="E269" s="60" t="s">
        <v>513</v>
      </c>
      <c r="F269" s="59"/>
      <c r="G269" s="59">
        <v>185104.08</v>
      </c>
      <c r="H269" s="55">
        <f t="shared" si="3"/>
        <v>42075894.2100001</v>
      </c>
    </row>
    <row r="270" spans="2:8" s="9" customFormat="1" ht="92.25" customHeight="1">
      <c r="B270" s="39"/>
      <c r="C270" s="57">
        <v>45155</v>
      </c>
      <c r="D270" s="86" t="s">
        <v>453</v>
      </c>
      <c r="E270" s="60" t="s">
        <v>512</v>
      </c>
      <c r="F270" s="59"/>
      <c r="G270" s="59">
        <v>554790.33</v>
      </c>
      <c r="H270" s="55">
        <f t="shared" si="3"/>
        <v>41521103.8800001</v>
      </c>
    </row>
    <row r="271" spans="2:8" s="9" customFormat="1" ht="78" customHeight="1">
      <c r="B271" s="39"/>
      <c r="C271" s="57">
        <v>45155</v>
      </c>
      <c r="D271" s="86" t="s">
        <v>454</v>
      </c>
      <c r="E271" s="60" t="s">
        <v>511</v>
      </c>
      <c r="F271" s="59"/>
      <c r="G271" s="59">
        <v>462760.2</v>
      </c>
      <c r="H271" s="55">
        <f t="shared" si="3"/>
        <v>41058343.6800001</v>
      </c>
    </row>
    <row r="272" spans="2:8" s="9" customFormat="1" ht="84" customHeight="1">
      <c r="B272" s="39"/>
      <c r="C272" s="57">
        <v>45155</v>
      </c>
      <c r="D272" s="86" t="s">
        <v>455</v>
      </c>
      <c r="E272" s="60" t="s">
        <v>510</v>
      </c>
      <c r="F272" s="59"/>
      <c r="G272" s="59">
        <v>832968.36</v>
      </c>
      <c r="H272" s="55">
        <f t="shared" si="3"/>
        <v>40225375.3200001</v>
      </c>
    </row>
    <row r="273" spans="2:8" s="9" customFormat="1" ht="76.5" customHeight="1">
      <c r="B273" s="39"/>
      <c r="C273" s="57">
        <v>45155</v>
      </c>
      <c r="D273" s="86" t="s">
        <v>456</v>
      </c>
      <c r="E273" s="60" t="s">
        <v>509</v>
      </c>
      <c r="F273" s="59"/>
      <c r="G273" s="59">
        <v>185104.08</v>
      </c>
      <c r="H273" s="55">
        <f t="shared" si="3"/>
        <v>40040271.2400001</v>
      </c>
    </row>
    <row r="274" spans="2:8" s="9" customFormat="1" ht="63.75" customHeight="1">
      <c r="B274" s="39"/>
      <c r="C274" s="57">
        <v>45155</v>
      </c>
      <c r="D274" s="86" t="s">
        <v>457</v>
      </c>
      <c r="E274" s="60" t="s">
        <v>508</v>
      </c>
      <c r="F274" s="59"/>
      <c r="G274" s="59">
        <v>138828.06</v>
      </c>
      <c r="H274" s="55">
        <f t="shared" si="3"/>
        <v>39901443.1800001</v>
      </c>
    </row>
    <row r="275" spans="2:8" s="9" customFormat="1" ht="63.75" customHeight="1">
      <c r="B275" s="39"/>
      <c r="C275" s="57">
        <v>45155</v>
      </c>
      <c r="D275" s="86" t="s">
        <v>458</v>
      </c>
      <c r="E275" s="60" t="s">
        <v>507</v>
      </c>
      <c r="F275" s="59"/>
      <c r="G275" s="59">
        <v>46276.02</v>
      </c>
      <c r="H275" s="55">
        <f t="shared" si="3"/>
        <v>39855167.16000009</v>
      </c>
    </row>
    <row r="276" spans="2:8" s="9" customFormat="1" ht="67.5" customHeight="1">
      <c r="B276" s="39"/>
      <c r="C276" s="57">
        <v>45155</v>
      </c>
      <c r="D276" s="86" t="s">
        <v>459</v>
      </c>
      <c r="E276" s="60" t="s">
        <v>265</v>
      </c>
      <c r="F276" s="59"/>
      <c r="G276" s="59">
        <v>1295728.56</v>
      </c>
      <c r="H276" s="55">
        <f aca="true" t="shared" si="4" ref="H276:H339">H275+F276-G276</f>
        <v>38559438.60000009</v>
      </c>
    </row>
    <row r="277" spans="2:8" s="9" customFormat="1" ht="71.25" customHeight="1">
      <c r="B277" s="39"/>
      <c r="C277" s="57">
        <v>45155</v>
      </c>
      <c r="D277" s="86" t="s">
        <v>460</v>
      </c>
      <c r="E277" s="60" t="s">
        <v>506</v>
      </c>
      <c r="F277" s="59"/>
      <c r="G277" s="59">
        <v>740416.32</v>
      </c>
      <c r="H277" s="55">
        <f t="shared" si="4"/>
        <v>37819022.28000009</v>
      </c>
    </row>
    <row r="278" spans="2:8" s="9" customFormat="1" ht="89.25" customHeight="1">
      <c r="B278" s="39"/>
      <c r="C278" s="57">
        <v>45155</v>
      </c>
      <c r="D278" s="86" t="s">
        <v>461</v>
      </c>
      <c r="E278" s="60" t="s">
        <v>505</v>
      </c>
      <c r="F278" s="59"/>
      <c r="G278" s="59">
        <v>1434556.62</v>
      </c>
      <c r="H278" s="55">
        <f t="shared" si="4"/>
        <v>36384465.66000009</v>
      </c>
    </row>
    <row r="279" spans="2:8" s="9" customFormat="1" ht="81" customHeight="1">
      <c r="B279" s="39"/>
      <c r="C279" s="57">
        <v>45155</v>
      </c>
      <c r="D279" s="86" t="s">
        <v>462</v>
      </c>
      <c r="E279" s="60" t="s">
        <v>504</v>
      </c>
      <c r="F279" s="59"/>
      <c r="G279" s="59">
        <v>555312.24</v>
      </c>
      <c r="H279" s="55">
        <f t="shared" si="4"/>
        <v>35829153.42000009</v>
      </c>
    </row>
    <row r="280" spans="2:8" s="9" customFormat="1" ht="45.75" customHeight="1">
      <c r="B280" s="39"/>
      <c r="C280" s="57">
        <v>45156</v>
      </c>
      <c r="D280" s="86" t="s">
        <v>463</v>
      </c>
      <c r="E280" s="60" t="s">
        <v>266</v>
      </c>
      <c r="F280" s="59"/>
      <c r="G280" s="59">
        <v>38881.22</v>
      </c>
      <c r="H280" s="55">
        <f t="shared" si="4"/>
        <v>35790272.20000009</v>
      </c>
    </row>
    <row r="281" spans="2:8" s="9" customFormat="1" ht="51.75" customHeight="1">
      <c r="B281" s="39"/>
      <c r="C281" s="57">
        <v>45156</v>
      </c>
      <c r="D281" s="86" t="s">
        <v>464</v>
      </c>
      <c r="E281" s="60" t="s">
        <v>267</v>
      </c>
      <c r="F281" s="59"/>
      <c r="G281" s="59">
        <v>50124.08</v>
      </c>
      <c r="H281" s="55">
        <f t="shared" si="4"/>
        <v>35740148.120000094</v>
      </c>
    </row>
    <row r="282" spans="2:8" s="9" customFormat="1" ht="52.5" customHeight="1">
      <c r="B282" s="39"/>
      <c r="C282" s="57">
        <v>45156</v>
      </c>
      <c r="D282" s="86" t="s">
        <v>464</v>
      </c>
      <c r="E282" s="60" t="s">
        <v>268</v>
      </c>
      <c r="F282" s="59"/>
      <c r="G282" s="59">
        <v>50124.08</v>
      </c>
      <c r="H282" s="55">
        <f t="shared" si="4"/>
        <v>35690024.040000096</v>
      </c>
    </row>
    <row r="283" spans="2:8" s="9" customFormat="1" ht="54.75" customHeight="1">
      <c r="B283" s="39"/>
      <c r="C283" s="57">
        <v>45156</v>
      </c>
      <c r="D283" s="86" t="s">
        <v>464</v>
      </c>
      <c r="E283" s="60" t="s">
        <v>269</v>
      </c>
      <c r="F283" s="59"/>
      <c r="G283" s="59">
        <v>50124.08</v>
      </c>
      <c r="H283" s="55">
        <f t="shared" si="4"/>
        <v>35639899.9600001</v>
      </c>
    </row>
    <row r="284" spans="2:8" s="9" customFormat="1" ht="47.25" customHeight="1">
      <c r="B284" s="39"/>
      <c r="C284" s="57">
        <v>45156</v>
      </c>
      <c r="D284" s="86" t="s">
        <v>465</v>
      </c>
      <c r="E284" s="60" t="s">
        <v>270</v>
      </c>
      <c r="F284" s="59"/>
      <c r="G284" s="59">
        <v>46658</v>
      </c>
      <c r="H284" s="55">
        <f t="shared" si="4"/>
        <v>35593241.9600001</v>
      </c>
    </row>
    <row r="285" spans="2:8" s="9" customFormat="1" ht="46.5" customHeight="1">
      <c r="B285" s="39"/>
      <c r="C285" s="57">
        <v>45156</v>
      </c>
      <c r="D285" s="86" t="s">
        <v>466</v>
      </c>
      <c r="E285" s="60" t="s">
        <v>271</v>
      </c>
      <c r="F285" s="59"/>
      <c r="G285" s="59">
        <v>75119.76</v>
      </c>
      <c r="H285" s="55">
        <f t="shared" si="4"/>
        <v>35518122.2000001</v>
      </c>
    </row>
    <row r="286" spans="2:8" s="9" customFormat="1" ht="46.5" customHeight="1">
      <c r="B286" s="39"/>
      <c r="C286" s="57">
        <v>45156</v>
      </c>
      <c r="D286" s="86" t="s">
        <v>467</v>
      </c>
      <c r="E286" s="60" t="s">
        <v>272</v>
      </c>
      <c r="F286" s="59"/>
      <c r="G286" s="59">
        <v>350558.88</v>
      </c>
      <c r="H286" s="55">
        <f t="shared" si="4"/>
        <v>35167563.3200001</v>
      </c>
    </row>
    <row r="287" spans="2:8" s="9" customFormat="1" ht="49.5" customHeight="1">
      <c r="B287" s="39"/>
      <c r="C287" s="57">
        <v>45156</v>
      </c>
      <c r="D287" s="86" t="s">
        <v>467</v>
      </c>
      <c r="E287" s="60" t="s">
        <v>273</v>
      </c>
      <c r="F287" s="59"/>
      <c r="G287" s="59">
        <v>87639.72</v>
      </c>
      <c r="H287" s="55">
        <f t="shared" si="4"/>
        <v>35079923.6000001</v>
      </c>
    </row>
    <row r="288" spans="2:8" s="9" customFormat="1" ht="47.25" customHeight="1">
      <c r="B288" s="39"/>
      <c r="C288" s="57">
        <v>45156</v>
      </c>
      <c r="D288" s="86" t="s">
        <v>467</v>
      </c>
      <c r="E288" s="60" t="s">
        <v>274</v>
      </c>
      <c r="F288" s="59"/>
      <c r="G288" s="59">
        <v>100159.68</v>
      </c>
      <c r="H288" s="55">
        <f t="shared" si="4"/>
        <v>34979763.9200001</v>
      </c>
    </row>
    <row r="289" spans="2:8" s="9" customFormat="1" ht="52.5" customHeight="1">
      <c r="B289" s="39"/>
      <c r="C289" s="57">
        <v>45156</v>
      </c>
      <c r="D289" s="86" t="s">
        <v>467</v>
      </c>
      <c r="E289" s="60" t="s">
        <v>275</v>
      </c>
      <c r="F289" s="59"/>
      <c r="G289" s="59">
        <v>50079.84</v>
      </c>
      <c r="H289" s="55">
        <f t="shared" si="4"/>
        <v>34929684.080000095</v>
      </c>
    </row>
    <row r="290" spans="2:8" s="9" customFormat="1" ht="31.5">
      <c r="B290" s="39"/>
      <c r="C290" s="57">
        <v>45156</v>
      </c>
      <c r="D290" s="86" t="s">
        <v>467</v>
      </c>
      <c r="E290" s="60" t="s">
        <v>276</v>
      </c>
      <c r="F290" s="59"/>
      <c r="G290" s="59">
        <v>50079.84</v>
      </c>
      <c r="H290" s="55">
        <f t="shared" si="4"/>
        <v>34879604.24000009</v>
      </c>
    </row>
    <row r="291" spans="2:8" s="9" customFormat="1" ht="45" customHeight="1">
      <c r="B291" s="39"/>
      <c r="C291" s="57">
        <v>45156</v>
      </c>
      <c r="D291" s="86" t="s">
        <v>467</v>
      </c>
      <c r="E291" s="60" t="s">
        <v>277</v>
      </c>
      <c r="F291" s="59"/>
      <c r="G291" s="59">
        <v>325518.96</v>
      </c>
      <c r="H291" s="55">
        <f t="shared" si="4"/>
        <v>34554085.28000009</v>
      </c>
    </row>
    <row r="292" spans="2:8" s="9" customFormat="1" ht="49.5" customHeight="1">
      <c r="B292" s="39"/>
      <c r="C292" s="57">
        <v>45156</v>
      </c>
      <c r="D292" s="86" t="s">
        <v>467</v>
      </c>
      <c r="E292" s="60" t="s">
        <v>278</v>
      </c>
      <c r="F292" s="59"/>
      <c r="G292" s="59">
        <v>50079.84</v>
      </c>
      <c r="H292" s="55">
        <f t="shared" si="4"/>
        <v>34504005.44000009</v>
      </c>
    </row>
    <row r="293" spans="2:8" s="9" customFormat="1" ht="51" customHeight="1">
      <c r="B293" s="39"/>
      <c r="C293" s="57">
        <v>45156</v>
      </c>
      <c r="D293" s="86" t="s">
        <v>468</v>
      </c>
      <c r="E293" s="60" t="s">
        <v>279</v>
      </c>
      <c r="F293" s="59"/>
      <c r="G293" s="59">
        <v>664144.06</v>
      </c>
      <c r="H293" s="55">
        <f t="shared" si="4"/>
        <v>33839861.380000085</v>
      </c>
    </row>
    <row r="294" spans="2:8" s="9" customFormat="1" ht="48" customHeight="1">
      <c r="B294" s="39"/>
      <c r="C294" s="57">
        <v>45156</v>
      </c>
      <c r="D294" s="86" t="s">
        <v>469</v>
      </c>
      <c r="E294" s="60" t="s">
        <v>280</v>
      </c>
      <c r="F294" s="59"/>
      <c r="G294" s="59">
        <v>42990.64</v>
      </c>
      <c r="H294" s="55">
        <f t="shared" si="4"/>
        <v>33796870.740000084</v>
      </c>
    </row>
    <row r="295" spans="2:8" s="9" customFormat="1" ht="52.5" customHeight="1">
      <c r="B295" s="39"/>
      <c r="C295" s="57">
        <v>45156</v>
      </c>
      <c r="D295" s="86" t="s">
        <v>470</v>
      </c>
      <c r="E295" s="60" t="s">
        <v>281</v>
      </c>
      <c r="F295" s="59"/>
      <c r="G295" s="59">
        <v>55741.9</v>
      </c>
      <c r="H295" s="55">
        <f t="shared" si="4"/>
        <v>33741128.840000086</v>
      </c>
    </row>
    <row r="296" spans="2:8" s="9" customFormat="1" ht="56.25" customHeight="1">
      <c r="B296" s="39"/>
      <c r="C296" s="57">
        <v>45156</v>
      </c>
      <c r="D296" s="86" t="s">
        <v>470</v>
      </c>
      <c r="E296" s="60" t="s">
        <v>282</v>
      </c>
      <c r="F296" s="59"/>
      <c r="G296" s="59">
        <v>55741.9</v>
      </c>
      <c r="H296" s="55">
        <f t="shared" si="4"/>
        <v>33685386.94000009</v>
      </c>
    </row>
    <row r="297" spans="2:8" s="9" customFormat="1" ht="53.25" customHeight="1">
      <c r="B297" s="39"/>
      <c r="C297" s="57">
        <v>45156</v>
      </c>
      <c r="D297" s="86" t="s">
        <v>470</v>
      </c>
      <c r="E297" s="60" t="s">
        <v>283</v>
      </c>
      <c r="F297" s="59"/>
      <c r="G297" s="59">
        <v>78038.66</v>
      </c>
      <c r="H297" s="55">
        <f t="shared" si="4"/>
        <v>33607348.28000009</v>
      </c>
    </row>
    <row r="298" spans="2:8" s="9" customFormat="1" ht="47.25" customHeight="1">
      <c r="B298" s="39"/>
      <c r="C298" s="57">
        <v>45156</v>
      </c>
      <c r="D298" s="86" t="s">
        <v>471</v>
      </c>
      <c r="E298" s="60" t="s">
        <v>284</v>
      </c>
      <c r="F298" s="59"/>
      <c r="G298" s="59">
        <v>44593.52</v>
      </c>
      <c r="H298" s="55">
        <f t="shared" si="4"/>
        <v>33562754.76000009</v>
      </c>
    </row>
    <row r="299" spans="2:8" s="9" customFormat="1" ht="42">
      <c r="B299" s="39"/>
      <c r="C299" s="57">
        <v>45156</v>
      </c>
      <c r="D299" s="86" t="s">
        <v>471</v>
      </c>
      <c r="E299" s="60" t="s">
        <v>285</v>
      </c>
      <c r="F299" s="59"/>
      <c r="G299" s="59">
        <v>44593.52</v>
      </c>
      <c r="H299" s="55">
        <f t="shared" si="4"/>
        <v>33518161.240000088</v>
      </c>
    </row>
    <row r="300" spans="2:8" s="9" customFormat="1" ht="40.5" customHeight="1">
      <c r="B300" s="39"/>
      <c r="C300" s="57">
        <v>45156</v>
      </c>
      <c r="D300" s="86" t="s">
        <v>471</v>
      </c>
      <c r="E300" s="60" t="s">
        <v>286</v>
      </c>
      <c r="F300" s="59"/>
      <c r="G300" s="59">
        <v>78038.66</v>
      </c>
      <c r="H300" s="55">
        <f t="shared" si="4"/>
        <v>33440122.580000088</v>
      </c>
    </row>
    <row r="301" spans="2:8" s="9" customFormat="1" ht="50.25" customHeight="1">
      <c r="B301" s="39"/>
      <c r="C301" s="57">
        <v>45156</v>
      </c>
      <c r="D301" s="86" t="s">
        <v>472</v>
      </c>
      <c r="E301" s="60" t="s">
        <v>287</v>
      </c>
      <c r="F301" s="59"/>
      <c r="G301" s="59">
        <v>87717.14</v>
      </c>
      <c r="H301" s="55">
        <f t="shared" si="4"/>
        <v>33352405.440000087</v>
      </c>
    </row>
    <row r="302" spans="2:8" s="9" customFormat="1" ht="50.25" customHeight="1">
      <c r="B302" s="39"/>
      <c r="C302" s="57">
        <v>45156</v>
      </c>
      <c r="D302" s="86" t="s">
        <v>473</v>
      </c>
      <c r="E302" s="60" t="s">
        <v>288</v>
      </c>
      <c r="F302" s="59"/>
      <c r="G302" s="59">
        <v>18779.94</v>
      </c>
      <c r="H302" s="55">
        <f t="shared" si="4"/>
        <v>33333625.500000086</v>
      </c>
    </row>
    <row r="303" spans="2:8" s="9" customFormat="1" ht="50.25" customHeight="1">
      <c r="B303" s="39"/>
      <c r="C303" s="57">
        <v>45156</v>
      </c>
      <c r="D303" s="86" t="s">
        <v>473</v>
      </c>
      <c r="E303" s="60" t="s">
        <v>289</v>
      </c>
      <c r="F303" s="59"/>
      <c r="G303" s="59">
        <v>18779.94</v>
      </c>
      <c r="H303" s="55">
        <f t="shared" si="4"/>
        <v>33314845.560000084</v>
      </c>
    </row>
    <row r="304" spans="2:8" s="9" customFormat="1" ht="50.25" customHeight="1">
      <c r="B304" s="39"/>
      <c r="C304" s="57">
        <v>45156</v>
      </c>
      <c r="D304" s="86" t="s">
        <v>473</v>
      </c>
      <c r="E304" s="60" t="s">
        <v>290</v>
      </c>
      <c r="F304" s="59"/>
      <c r="G304" s="59">
        <v>18779.94</v>
      </c>
      <c r="H304" s="55">
        <f t="shared" si="4"/>
        <v>33296065.620000083</v>
      </c>
    </row>
    <row r="305" spans="2:8" s="9" customFormat="1" ht="50.25" customHeight="1">
      <c r="B305" s="39"/>
      <c r="C305" s="57">
        <v>45156</v>
      </c>
      <c r="D305" s="86" t="s">
        <v>474</v>
      </c>
      <c r="E305" s="60" t="s">
        <v>291</v>
      </c>
      <c r="F305" s="59"/>
      <c r="G305" s="59">
        <v>87639.72</v>
      </c>
      <c r="H305" s="55">
        <f t="shared" si="4"/>
        <v>33208425.900000084</v>
      </c>
    </row>
    <row r="306" spans="2:8" s="9" customFormat="1" ht="50.25" customHeight="1">
      <c r="B306" s="39"/>
      <c r="C306" s="57">
        <v>45156</v>
      </c>
      <c r="D306" s="86" t="s">
        <v>474</v>
      </c>
      <c r="E306" s="60" t="s">
        <v>292</v>
      </c>
      <c r="F306" s="59"/>
      <c r="G306" s="59">
        <v>50079.84</v>
      </c>
      <c r="H306" s="55">
        <f t="shared" si="4"/>
        <v>33158346.060000084</v>
      </c>
    </row>
    <row r="307" spans="2:8" s="9" customFormat="1" ht="50.25" customHeight="1">
      <c r="B307" s="39"/>
      <c r="C307" s="57">
        <v>45156</v>
      </c>
      <c r="D307" s="86" t="s">
        <v>474</v>
      </c>
      <c r="E307" s="60" t="s">
        <v>293</v>
      </c>
      <c r="F307" s="59"/>
      <c r="G307" s="59">
        <v>62599.8</v>
      </c>
      <c r="H307" s="55">
        <f t="shared" si="4"/>
        <v>33095746.260000084</v>
      </c>
    </row>
    <row r="308" spans="2:8" s="9" customFormat="1" ht="50.25" customHeight="1">
      <c r="B308" s="39"/>
      <c r="C308" s="57">
        <v>45156</v>
      </c>
      <c r="D308" s="86" t="s">
        <v>474</v>
      </c>
      <c r="E308" s="60" t="s">
        <v>294</v>
      </c>
      <c r="F308" s="59"/>
      <c r="G308" s="59">
        <v>50079.84</v>
      </c>
      <c r="H308" s="55">
        <f t="shared" si="4"/>
        <v>33045666.420000084</v>
      </c>
    </row>
    <row r="309" spans="2:8" s="9" customFormat="1" ht="50.25" customHeight="1">
      <c r="B309" s="39"/>
      <c r="C309" s="57">
        <v>45156</v>
      </c>
      <c r="D309" s="86" t="s">
        <v>474</v>
      </c>
      <c r="E309" s="60" t="s">
        <v>295</v>
      </c>
      <c r="F309" s="59"/>
      <c r="G309" s="59">
        <v>62599.8</v>
      </c>
      <c r="H309" s="55">
        <f t="shared" si="4"/>
        <v>32983066.620000083</v>
      </c>
    </row>
    <row r="310" spans="2:8" s="9" customFormat="1" ht="50.25" customHeight="1">
      <c r="B310" s="39"/>
      <c r="C310" s="57">
        <v>45156</v>
      </c>
      <c r="D310" s="86" t="s">
        <v>475</v>
      </c>
      <c r="E310" s="60" t="s">
        <v>296</v>
      </c>
      <c r="F310" s="59"/>
      <c r="G310" s="59">
        <v>93899.7</v>
      </c>
      <c r="H310" s="55">
        <f t="shared" si="4"/>
        <v>32889166.920000084</v>
      </c>
    </row>
    <row r="311" spans="2:8" s="9" customFormat="1" ht="50.25" customHeight="1">
      <c r="B311" s="39"/>
      <c r="C311" s="57">
        <v>45156</v>
      </c>
      <c r="D311" s="86" t="s">
        <v>475</v>
      </c>
      <c r="E311" s="60" t="s">
        <v>297</v>
      </c>
      <c r="F311" s="59"/>
      <c r="G311" s="59">
        <v>62599.8</v>
      </c>
      <c r="H311" s="55">
        <f t="shared" si="4"/>
        <v>32826567.120000083</v>
      </c>
    </row>
    <row r="312" spans="2:8" s="9" customFormat="1" ht="50.25" customHeight="1">
      <c r="B312" s="39"/>
      <c r="C312" s="57">
        <v>45156</v>
      </c>
      <c r="D312" s="86" t="s">
        <v>475</v>
      </c>
      <c r="E312" s="60" t="s">
        <v>298</v>
      </c>
      <c r="F312" s="59"/>
      <c r="G312" s="59">
        <v>55788.1</v>
      </c>
      <c r="H312" s="55">
        <f t="shared" si="4"/>
        <v>32770779.02000008</v>
      </c>
    </row>
    <row r="313" spans="2:8" s="9" customFormat="1" ht="50.25" customHeight="1">
      <c r="B313" s="39"/>
      <c r="C313" s="57">
        <v>45156</v>
      </c>
      <c r="D313" s="86" t="s">
        <v>475</v>
      </c>
      <c r="E313" s="60" t="s">
        <v>299</v>
      </c>
      <c r="F313" s="59"/>
      <c r="G313" s="59">
        <v>44630.48</v>
      </c>
      <c r="H313" s="55">
        <f t="shared" si="4"/>
        <v>32726148.54000008</v>
      </c>
    </row>
    <row r="314" spans="2:8" s="9" customFormat="1" ht="50.25" customHeight="1">
      <c r="B314" s="39"/>
      <c r="C314" s="57">
        <v>45156</v>
      </c>
      <c r="D314" s="86" t="s">
        <v>475</v>
      </c>
      <c r="E314" s="60" t="s">
        <v>300</v>
      </c>
      <c r="F314" s="59"/>
      <c r="G314" s="59">
        <v>44630.48</v>
      </c>
      <c r="H314" s="55">
        <f t="shared" si="4"/>
        <v>32681518.06000008</v>
      </c>
    </row>
    <row r="315" spans="2:8" s="9" customFormat="1" ht="50.25" customHeight="1">
      <c r="B315" s="39"/>
      <c r="C315" s="57">
        <v>45156</v>
      </c>
      <c r="D315" s="86" t="s">
        <v>475</v>
      </c>
      <c r="E315" s="60" t="s">
        <v>301</v>
      </c>
      <c r="F315" s="59"/>
      <c r="G315" s="59">
        <v>55788.1</v>
      </c>
      <c r="H315" s="55">
        <f t="shared" si="4"/>
        <v>32625729.96000008</v>
      </c>
    </row>
    <row r="316" spans="2:8" s="9" customFormat="1" ht="50.25" customHeight="1">
      <c r="B316" s="39"/>
      <c r="C316" s="57">
        <v>45156</v>
      </c>
      <c r="D316" s="86" t="s">
        <v>475</v>
      </c>
      <c r="E316" s="60" t="s">
        <v>302</v>
      </c>
      <c r="F316" s="59"/>
      <c r="G316" s="59">
        <v>62599.8</v>
      </c>
      <c r="H316" s="55">
        <f t="shared" si="4"/>
        <v>32563130.16000008</v>
      </c>
    </row>
    <row r="317" spans="2:8" s="9" customFormat="1" ht="50.25" customHeight="1">
      <c r="B317" s="39"/>
      <c r="C317" s="57">
        <v>45156</v>
      </c>
      <c r="D317" s="86" t="s">
        <v>476</v>
      </c>
      <c r="E317" s="60" t="s">
        <v>303</v>
      </c>
      <c r="F317" s="59"/>
      <c r="G317" s="59">
        <v>87639.72</v>
      </c>
      <c r="H317" s="55">
        <f t="shared" si="4"/>
        <v>32475490.44000008</v>
      </c>
    </row>
    <row r="318" spans="2:8" s="9" customFormat="1" ht="50.25" customHeight="1">
      <c r="B318" s="39"/>
      <c r="C318" s="57">
        <v>45156</v>
      </c>
      <c r="D318" s="86" t="s">
        <v>476</v>
      </c>
      <c r="E318" s="60" t="s">
        <v>304</v>
      </c>
      <c r="F318" s="59"/>
      <c r="G318" s="59">
        <v>87639.72</v>
      </c>
      <c r="H318" s="55">
        <f t="shared" si="4"/>
        <v>32387850.72000008</v>
      </c>
    </row>
    <row r="319" spans="2:8" s="9" customFormat="1" ht="50.25" customHeight="1">
      <c r="B319" s="39"/>
      <c r="C319" s="57">
        <v>45156</v>
      </c>
      <c r="D319" s="86" t="s">
        <v>476</v>
      </c>
      <c r="E319" s="60" t="s">
        <v>305</v>
      </c>
      <c r="F319" s="59"/>
      <c r="G319" s="59">
        <v>87639.72</v>
      </c>
      <c r="H319" s="55">
        <f t="shared" si="4"/>
        <v>32300211.000000082</v>
      </c>
    </row>
    <row r="320" spans="2:8" s="9" customFormat="1" ht="50.25" customHeight="1">
      <c r="B320" s="39"/>
      <c r="C320" s="57">
        <v>45156</v>
      </c>
      <c r="D320" s="86" t="s">
        <v>476</v>
      </c>
      <c r="E320" s="60" t="s">
        <v>306</v>
      </c>
      <c r="F320" s="59"/>
      <c r="G320" s="59">
        <v>87639.72</v>
      </c>
      <c r="H320" s="55">
        <f t="shared" si="4"/>
        <v>32212571.280000083</v>
      </c>
    </row>
    <row r="321" spans="2:8" s="9" customFormat="1" ht="50.25" customHeight="1">
      <c r="B321" s="39"/>
      <c r="C321" s="57">
        <v>45156</v>
      </c>
      <c r="D321" s="86" t="s">
        <v>476</v>
      </c>
      <c r="E321" s="60" t="s">
        <v>307</v>
      </c>
      <c r="F321" s="59"/>
      <c r="G321" s="59">
        <v>87639.72</v>
      </c>
      <c r="H321" s="55">
        <f t="shared" si="4"/>
        <v>32124931.560000084</v>
      </c>
    </row>
    <row r="322" spans="2:8" s="9" customFormat="1" ht="50.25" customHeight="1">
      <c r="B322" s="39"/>
      <c r="C322" s="57">
        <v>45156</v>
      </c>
      <c r="D322" s="86" t="s">
        <v>476</v>
      </c>
      <c r="E322" s="60" t="s">
        <v>308</v>
      </c>
      <c r="F322" s="59"/>
      <c r="G322" s="59">
        <v>87639.72</v>
      </c>
      <c r="H322" s="55">
        <f t="shared" si="4"/>
        <v>32037291.840000086</v>
      </c>
    </row>
    <row r="323" spans="2:8" s="9" customFormat="1" ht="81.75" customHeight="1">
      <c r="B323" s="39"/>
      <c r="C323" s="57">
        <v>45156</v>
      </c>
      <c r="D323" s="86" t="s">
        <v>477</v>
      </c>
      <c r="E323" s="60" t="s">
        <v>503</v>
      </c>
      <c r="F323" s="59"/>
      <c r="G323" s="59">
        <v>114370.56</v>
      </c>
      <c r="H323" s="55">
        <f t="shared" si="4"/>
        <v>31922921.280000087</v>
      </c>
    </row>
    <row r="324" spans="2:8" s="9" customFormat="1" ht="96" customHeight="1">
      <c r="B324" s="39"/>
      <c r="C324" s="57">
        <v>45156</v>
      </c>
      <c r="D324" s="86" t="s">
        <v>478</v>
      </c>
      <c r="E324" s="60" t="s">
        <v>502</v>
      </c>
      <c r="F324" s="59"/>
      <c r="G324" s="59">
        <v>91371</v>
      </c>
      <c r="H324" s="55">
        <f t="shared" si="4"/>
        <v>31831550.280000087</v>
      </c>
    </row>
    <row r="325" spans="2:8" s="9" customFormat="1" ht="84" customHeight="1">
      <c r="B325" s="39"/>
      <c r="C325" s="57">
        <v>45156</v>
      </c>
      <c r="D325" s="86" t="s">
        <v>479</v>
      </c>
      <c r="E325" s="60" t="s">
        <v>501</v>
      </c>
      <c r="F325" s="59"/>
      <c r="G325" s="59">
        <v>91371</v>
      </c>
      <c r="H325" s="55">
        <f t="shared" si="4"/>
        <v>31740179.280000087</v>
      </c>
    </row>
    <row r="326" spans="2:8" s="9" customFormat="1" ht="86.25" customHeight="1">
      <c r="B326" s="39"/>
      <c r="C326" s="57">
        <v>45156</v>
      </c>
      <c r="D326" s="86" t="s">
        <v>480</v>
      </c>
      <c r="E326" s="60" t="s">
        <v>500</v>
      </c>
      <c r="F326" s="59"/>
      <c r="G326" s="59">
        <v>45685.5</v>
      </c>
      <c r="H326" s="55">
        <f t="shared" si="4"/>
        <v>31694493.780000087</v>
      </c>
    </row>
    <row r="327" spans="2:8" s="9" customFormat="1" ht="72.75" customHeight="1">
      <c r="B327" s="39"/>
      <c r="C327" s="57">
        <v>45156</v>
      </c>
      <c r="D327" s="86" t="s">
        <v>481</v>
      </c>
      <c r="E327" s="60" t="s">
        <v>499</v>
      </c>
      <c r="F327" s="59"/>
      <c r="G327" s="59">
        <v>45685.5</v>
      </c>
      <c r="H327" s="55">
        <f t="shared" si="4"/>
        <v>31648808.280000087</v>
      </c>
    </row>
    <row r="328" spans="2:8" s="9" customFormat="1" ht="82.5" customHeight="1">
      <c r="B328" s="39"/>
      <c r="C328" s="57">
        <v>45156</v>
      </c>
      <c r="D328" s="86" t="s">
        <v>482</v>
      </c>
      <c r="E328" s="60" t="s">
        <v>498</v>
      </c>
      <c r="F328" s="59"/>
      <c r="G328" s="59">
        <v>91371</v>
      </c>
      <c r="H328" s="55">
        <f t="shared" si="4"/>
        <v>31557437.280000087</v>
      </c>
    </row>
    <row r="329" spans="2:8" s="9" customFormat="1" ht="76.5" customHeight="1">
      <c r="B329" s="39"/>
      <c r="C329" s="57">
        <v>45156</v>
      </c>
      <c r="D329" s="86" t="s">
        <v>483</v>
      </c>
      <c r="E329" s="60" t="s">
        <v>497</v>
      </c>
      <c r="F329" s="59"/>
      <c r="G329" s="59">
        <v>91371</v>
      </c>
      <c r="H329" s="55">
        <f t="shared" si="4"/>
        <v>31466066.280000087</v>
      </c>
    </row>
    <row r="330" spans="2:8" s="9" customFormat="1" ht="50.25" customHeight="1">
      <c r="B330" s="39"/>
      <c r="C330" s="57">
        <v>45159</v>
      </c>
      <c r="D330" s="86" t="s">
        <v>324</v>
      </c>
      <c r="E330" s="60" t="s">
        <v>309</v>
      </c>
      <c r="F330" s="59">
        <v>50079.84</v>
      </c>
      <c r="G330" s="59"/>
      <c r="H330" s="55">
        <f t="shared" si="4"/>
        <v>31516146.120000087</v>
      </c>
    </row>
    <row r="331" spans="2:8" s="9" customFormat="1" ht="50.25" customHeight="1">
      <c r="B331" s="39"/>
      <c r="C331" s="57">
        <v>45162</v>
      </c>
      <c r="D331" s="86" t="s">
        <v>484</v>
      </c>
      <c r="E331" s="60" t="s">
        <v>310</v>
      </c>
      <c r="F331" s="59"/>
      <c r="G331" s="59">
        <v>2314421.54</v>
      </c>
      <c r="H331" s="55">
        <f t="shared" si="4"/>
        <v>29201724.580000088</v>
      </c>
    </row>
    <row r="332" spans="2:8" s="9" customFormat="1" ht="59.25" customHeight="1">
      <c r="B332" s="39"/>
      <c r="C332" s="57">
        <v>45162</v>
      </c>
      <c r="D332" s="86" t="s">
        <v>485</v>
      </c>
      <c r="E332" s="60" t="s">
        <v>311</v>
      </c>
      <c r="F332" s="59"/>
      <c r="G332" s="59">
        <v>2112000</v>
      </c>
      <c r="H332" s="55">
        <f t="shared" si="4"/>
        <v>27089724.580000088</v>
      </c>
    </row>
    <row r="333" spans="2:8" s="9" customFormat="1" ht="50.25" customHeight="1">
      <c r="B333" s="39"/>
      <c r="C333" s="57" t="s">
        <v>494</v>
      </c>
      <c r="D333" s="86" t="s">
        <v>486</v>
      </c>
      <c r="E333" s="60" t="s">
        <v>312</v>
      </c>
      <c r="F333" s="59"/>
      <c r="G333" s="59">
        <v>24776.24</v>
      </c>
      <c r="H333" s="55">
        <f t="shared" si="4"/>
        <v>27064948.34000009</v>
      </c>
    </row>
    <row r="334" spans="2:8" s="9" customFormat="1" ht="25.5" customHeight="1">
      <c r="B334" s="39"/>
      <c r="C334" s="57">
        <v>45166</v>
      </c>
      <c r="D334" s="86" t="s">
        <v>487</v>
      </c>
      <c r="E334" s="60" t="s">
        <v>313</v>
      </c>
      <c r="F334" s="59"/>
      <c r="G334" s="59">
        <v>0</v>
      </c>
      <c r="H334" s="55">
        <f t="shared" si="4"/>
        <v>27064948.34000009</v>
      </c>
    </row>
    <row r="335" spans="2:8" s="9" customFormat="1" ht="50.25" customHeight="1">
      <c r="B335" s="39"/>
      <c r="C335" s="57">
        <v>45166</v>
      </c>
      <c r="D335" s="86" t="s">
        <v>488</v>
      </c>
      <c r="E335" s="63" t="s">
        <v>314</v>
      </c>
      <c r="F335" s="59"/>
      <c r="G335" s="59">
        <v>25986</v>
      </c>
      <c r="H335" s="55">
        <f t="shared" si="4"/>
        <v>27038962.34000009</v>
      </c>
    </row>
    <row r="336" spans="2:8" s="9" customFormat="1" ht="63" customHeight="1">
      <c r="B336" s="39"/>
      <c r="C336" s="57" t="s">
        <v>495</v>
      </c>
      <c r="D336" s="86" t="s">
        <v>489</v>
      </c>
      <c r="E336" s="60" t="s">
        <v>315</v>
      </c>
      <c r="F336" s="59"/>
      <c r="G336" s="59">
        <v>23003000</v>
      </c>
      <c r="H336" s="55">
        <f t="shared" si="4"/>
        <v>4035962.3400000893</v>
      </c>
    </row>
    <row r="337" spans="2:8" s="9" customFormat="1" ht="50.25" customHeight="1">
      <c r="B337" s="39"/>
      <c r="C337" s="57" t="s">
        <v>496</v>
      </c>
      <c r="D337" s="86" t="s">
        <v>490</v>
      </c>
      <c r="E337" s="60" t="s">
        <v>316</v>
      </c>
      <c r="F337" s="59"/>
      <c r="G337" s="59">
        <v>265000</v>
      </c>
      <c r="H337" s="55">
        <f t="shared" si="4"/>
        <v>3770962.3400000893</v>
      </c>
    </row>
    <row r="338" spans="2:8" s="9" customFormat="1" ht="47.25" customHeight="1">
      <c r="B338" s="39"/>
      <c r="C338" s="57" t="s">
        <v>496</v>
      </c>
      <c r="D338" s="86" t="s">
        <v>491</v>
      </c>
      <c r="E338" s="60" t="s">
        <v>317</v>
      </c>
      <c r="F338" s="59"/>
      <c r="G338" s="59">
        <v>300000</v>
      </c>
      <c r="H338" s="55">
        <f t="shared" si="4"/>
        <v>3470962.3400000893</v>
      </c>
    </row>
    <row r="339" spans="2:8" s="9" customFormat="1" ht="30" customHeight="1">
      <c r="B339" s="39"/>
      <c r="C339" s="57" t="s">
        <v>496</v>
      </c>
      <c r="D339" s="58" t="s">
        <v>25</v>
      </c>
      <c r="E339" s="56" t="s">
        <v>26</v>
      </c>
      <c r="F339" s="59"/>
      <c r="G339" s="59">
        <v>316137.55</v>
      </c>
      <c r="H339" s="55">
        <f t="shared" si="4"/>
        <v>3154824.7900000894</v>
      </c>
    </row>
    <row r="340" spans="2:8" s="9" customFormat="1" ht="29.25" customHeight="1">
      <c r="B340" s="39"/>
      <c r="C340" s="57" t="s">
        <v>496</v>
      </c>
      <c r="D340" s="58" t="s">
        <v>25</v>
      </c>
      <c r="E340" s="56" t="s">
        <v>318</v>
      </c>
      <c r="F340" s="59"/>
      <c r="G340" s="59">
        <v>6249.5</v>
      </c>
      <c r="H340" s="55">
        <f>H339+F340-G340</f>
        <v>3148575.2900000894</v>
      </c>
    </row>
    <row r="341" spans="2:8" s="9" customFormat="1" ht="21">
      <c r="B341" s="39"/>
      <c r="C341" s="57" t="s">
        <v>496</v>
      </c>
      <c r="D341" s="58" t="s">
        <v>25</v>
      </c>
      <c r="E341" s="56" t="s">
        <v>319</v>
      </c>
      <c r="F341" s="59"/>
      <c r="G341" s="59">
        <v>200</v>
      </c>
      <c r="H341" s="55">
        <f>H340+F341-G341</f>
        <v>3148375.2900000894</v>
      </c>
    </row>
    <row r="342" spans="2:8" s="9" customFormat="1" ht="21">
      <c r="B342" s="39"/>
      <c r="C342" s="57" t="s">
        <v>496</v>
      </c>
      <c r="D342" s="58" t="s">
        <v>25</v>
      </c>
      <c r="E342" s="60" t="s">
        <v>27</v>
      </c>
      <c r="F342" s="59"/>
      <c r="G342" s="59">
        <v>175</v>
      </c>
      <c r="H342" s="55">
        <f>H341+F342-G342</f>
        <v>3148200.2900000894</v>
      </c>
    </row>
    <row r="343" spans="2:8" s="9" customFormat="1" ht="9" customHeight="1">
      <c r="B343" s="39"/>
      <c r="C343" s="57"/>
      <c r="D343" s="62"/>
      <c r="E343" s="61"/>
      <c r="F343" s="59"/>
      <c r="G343" s="59"/>
      <c r="H343" s="55"/>
    </row>
    <row r="344" spans="2:8" s="6" customFormat="1" ht="21.75" customHeight="1" thickBot="1">
      <c r="B344" s="40"/>
      <c r="C344" s="41"/>
      <c r="D344" s="42"/>
      <c r="E344" s="47" t="s">
        <v>9</v>
      </c>
      <c r="F344" s="42">
        <f>SUM(F18:F342)</f>
        <v>201545001.90999997</v>
      </c>
      <c r="G344" s="42">
        <f>SUM(G18:G342)</f>
        <v>225334917.00000024</v>
      </c>
      <c r="H344" s="43">
        <f>H16+F344-G344</f>
        <v>3148200.2899997234</v>
      </c>
    </row>
    <row r="345" spans="2:94" ht="24" customHeight="1">
      <c r="B345" s="5"/>
      <c r="C345" s="31"/>
      <c r="D345" s="5"/>
      <c r="E345" s="5"/>
      <c r="F345" s="7"/>
      <c r="G345" s="7"/>
      <c r="H345" s="23"/>
      <c r="I345" s="14"/>
      <c r="J345" s="14"/>
      <c r="K345" s="14"/>
      <c r="L345" s="14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</row>
    <row r="346" spans="2:8" ht="24" customHeight="1">
      <c r="B346" s="5"/>
      <c r="C346" s="32"/>
      <c r="D346" s="3"/>
      <c r="E346" s="3"/>
      <c r="F346" s="4"/>
      <c r="G346" s="4"/>
      <c r="H346" s="24"/>
    </row>
    <row r="347" spans="2:8" ht="24" customHeight="1">
      <c r="B347" s="5"/>
      <c r="C347" s="32"/>
      <c r="D347" s="3"/>
      <c r="E347" s="3"/>
      <c r="F347" s="4"/>
      <c r="G347" s="4"/>
      <c r="H347" s="24"/>
    </row>
    <row r="348" spans="2:8" ht="24" customHeight="1">
      <c r="B348" s="3"/>
      <c r="C348" s="32"/>
      <c r="D348" s="3"/>
      <c r="E348" s="3"/>
      <c r="F348" s="4"/>
      <c r="G348" s="4"/>
      <c r="H348" s="24"/>
    </row>
    <row r="349" spans="2:8" ht="24" customHeight="1">
      <c r="B349" s="81" t="s">
        <v>18</v>
      </c>
      <c r="C349" s="81"/>
      <c r="D349" s="81"/>
      <c r="E349" s="8"/>
      <c r="F349" s="81" t="s">
        <v>19</v>
      </c>
      <c r="G349" s="81"/>
      <c r="H349" s="81"/>
    </row>
    <row r="350" spans="2:8" ht="24" customHeight="1">
      <c r="B350" s="82" t="s">
        <v>13</v>
      </c>
      <c r="C350" s="82"/>
      <c r="D350" s="82"/>
      <c r="E350" s="44"/>
      <c r="F350" s="67" t="s">
        <v>14</v>
      </c>
      <c r="G350" s="67"/>
      <c r="H350" s="67"/>
    </row>
    <row r="351" spans="2:8" ht="24" customHeight="1">
      <c r="B351" s="75" t="s">
        <v>23</v>
      </c>
      <c r="C351" s="75"/>
      <c r="D351" s="75"/>
      <c r="E351" s="45"/>
      <c r="F351" s="66" t="s">
        <v>24</v>
      </c>
      <c r="G351" s="66"/>
      <c r="H351" s="66"/>
    </row>
    <row r="352" spans="2:8" ht="24" customHeight="1">
      <c r="B352" s="82" t="s">
        <v>20</v>
      </c>
      <c r="C352" s="82"/>
      <c r="D352" s="82"/>
      <c r="E352" s="44"/>
      <c r="F352" s="67" t="s">
        <v>15</v>
      </c>
      <c r="G352" s="67"/>
      <c r="H352" s="67"/>
    </row>
    <row r="353" spans="2:8" ht="24" customHeight="1">
      <c r="B353" s="51"/>
      <c r="C353" s="51"/>
      <c r="D353" s="51"/>
      <c r="E353" s="44"/>
      <c r="F353" s="44"/>
      <c r="G353" s="44"/>
      <c r="H353" s="46"/>
    </row>
    <row r="354" spans="3:8" ht="24" customHeight="1">
      <c r="C354" s="1"/>
      <c r="H354" s="18"/>
    </row>
    <row r="355" spans="3:8" ht="24" customHeight="1">
      <c r="C355" s="1"/>
      <c r="H355" s="18"/>
    </row>
    <row r="356" spans="2:8" ht="24" customHeight="1">
      <c r="B356" s="79" t="s">
        <v>16</v>
      </c>
      <c r="C356" s="80"/>
      <c r="D356" s="80"/>
      <c r="E356" s="80"/>
      <c r="F356" s="80"/>
      <c r="G356" s="80"/>
      <c r="H356" s="80"/>
    </row>
    <row r="357" spans="2:8" ht="24" customHeight="1">
      <c r="B357" s="67" t="s">
        <v>17</v>
      </c>
      <c r="C357" s="67"/>
      <c r="D357" s="67"/>
      <c r="E357" s="67"/>
      <c r="F357" s="67"/>
      <c r="G357" s="67"/>
      <c r="H357" s="67"/>
    </row>
    <row r="358" spans="2:8" ht="24" customHeight="1">
      <c r="B358" s="66" t="s">
        <v>21</v>
      </c>
      <c r="C358" s="66"/>
      <c r="D358" s="66"/>
      <c r="E358" s="66"/>
      <c r="F358" s="66"/>
      <c r="G358" s="66"/>
      <c r="H358" s="66"/>
    </row>
    <row r="359" spans="2:8" ht="24" customHeight="1">
      <c r="B359" s="67" t="s">
        <v>22</v>
      </c>
      <c r="C359" s="67"/>
      <c r="D359" s="67"/>
      <c r="E359" s="67"/>
      <c r="F359" s="67"/>
      <c r="G359" s="67"/>
      <c r="H359" s="67"/>
    </row>
    <row r="360" spans="2:8" ht="24" customHeight="1">
      <c r="B360" s="65"/>
      <c r="C360" s="65"/>
      <c r="D360" s="65"/>
      <c r="E360" s="65"/>
      <c r="F360" s="65"/>
      <c r="G360" s="65"/>
      <c r="H360" s="65"/>
    </row>
    <row r="361" spans="2:8" ht="24" customHeight="1">
      <c r="B361" s="65"/>
      <c r="C361" s="65"/>
      <c r="D361" s="65"/>
      <c r="E361" s="65"/>
      <c r="F361" s="65"/>
      <c r="G361" s="65"/>
      <c r="H361" s="65"/>
    </row>
    <row r="362" spans="2:8" ht="20.25">
      <c r="B362" s="65"/>
      <c r="C362" s="65"/>
      <c r="D362" s="65"/>
      <c r="E362" s="65"/>
      <c r="F362" s="65"/>
      <c r="G362" s="65"/>
      <c r="H362" s="65"/>
    </row>
    <row r="363" spans="2:8" ht="12.75">
      <c r="B363" s="8"/>
      <c r="C363" s="33"/>
      <c r="D363" s="8"/>
      <c r="E363" s="8"/>
      <c r="F363" s="8"/>
      <c r="G363" s="8"/>
      <c r="H363" s="25"/>
    </row>
    <row r="364" spans="2:8" ht="12.75">
      <c r="B364" s="8"/>
      <c r="C364" s="33"/>
      <c r="D364" s="8"/>
      <c r="E364" s="8"/>
      <c r="F364" s="8"/>
      <c r="G364" s="8"/>
      <c r="H364" s="25"/>
    </row>
    <row r="365" spans="2:8" ht="12.75">
      <c r="B365" s="8"/>
      <c r="C365" s="33"/>
      <c r="D365" s="8"/>
      <c r="E365" s="8"/>
      <c r="F365" s="8"/>
      <c r="G365" s="8"/>
      <c r="H365" s="25"/>
    </row>
    <row r="366" spans="2:8" ht="12.75">
      <c r="B366" s="8"/>
      <c r="C366" s="33"/>
      <c r="D366" s="8"/>
      <c r="E366" s="8"/>
      <c r="F366" s="8"/>
      <c r="G366" s="8"/>
      <c r="H366" s="25"/>
    </row>
    <row r="367" spans="2:8" ht="12.75">
      <c r="B367" s="8"/>
      <c r="C367" s="33"/>
      <c r="D367" s="8"/>
      <c r="E367" s="8"/>
      <c r="F367" s="8"/>
      <c r="G367" s="8"/>
      <c r="H367" s="25"/>
    </row>
    <row r="368" spans="2:8" ht="12.75">
      <c r="B368" s="8"/>
      <c r="C368" s="33"/>
      <c r="D368" s="8"/>
      <c r="E368" s="8"/>
      <c r="F368" s="8"/>
      <c r="G368" s="8"/>
      <c r="H368" s="25"/>
    </row>
    <row r="369" spans="2:8" ht="12.75">
      <c r="B369" s="8"/>
      <c r="C369" s="33"/>
      <c r="D369" s="8"/>
      <c r="E369" s="8"/>
      <c r="F369" s="8"/>
      <c r="G369" s="8"/>
      <c r="H369" s="25"/>
    </row>
    <row r="370" spans="2:8" ht="12.75">
      <c r="B370" s="8"/>
      <c r="C370" s="33"/>
      <c r="D370" s="8"/>
      <c r="E370" s="8"/>
      <c r="F370" s="8"/>
      <c r="G370" s="8"/>
      <c r="H370" s="25"/>
    </row>
    <row r="371" spans="2:8" ht="12.75">
      <c r="B371" s="8"/>
      <c r="C371" s="33"/>
      <c r="D371" s="8"/>
      <c r="E371" s="8"/>
      <c r="F371" s="8"/>
      <c r="G371" s="8"/>
      <c r="H371" s="25"/>
    </row>
    <row r="372" spans="2:8" ht="12.75">
      <c r="B372" s="8"/>
      <c r="C372" s="33"/>
      <c r="D372" s="8"/>
      <c r="E372" s="8"/>
      <c r="F372" s="8"/>
      <c r="G372" s="8"/>
      <c r="H372" s="25"/>
    </row>
    <row r="373" spans="2:8" ht="12.75">
      <c r="B373" s="8"/>
      <c r="C373" s="33"/>
      <c r="D373" s="8"/>
      <c r="E373" s="8"/>
      <c r="F373" s="8"/>
      <c r="G373" s="8"/>
      <c r="H373" s="25"/>
    </row>
    <row r="374" spans="2:8" ht="12.75">
      <c r="B374" s="8"/>
      <c r="C374" s="33"/>
      <c r="D374" s="8"/>
      <c r="E374" s="8"/>
      <c r="F374" s="8"/>
      <c r="G374" s="8"/>
      <c r="H374" s="25"/>
    </row>
    <row r="393" ht="13.5" thickBot="1"/>
    <row r="394" ht="15">
      <c r="B394" s="2"/>
    </row>
  </sheetData>
  <sheetProtection/>
  <mergeCells count="24">
    <mergeCell ref="C16:D16"/>
    <mergeCell ref="B356:H356"/>
    <mergeCell ref="B349:D349"/>
    <mergeCell ref="F349:H349"/>
    <mergeCell ref="B350:D350"/>
    <mergeCell ref="F350:H350"/>
    <mergeCell ref="B352:D352"/>
    <mergeCell ref="F352:H352"/>
    <mergeCell ref="B6:H6"/>
    <mergeCell ref="B15:B17"/>
    <mergeCell ref="F16:G16"/>
    <mergeCell ref="F15:H15"/>
    <mergeCell ref="B11:H11"/>
    <mergeCell ref="B351:D351"/>
    <mergeCell ref="F351:H351"/>
    <mergeCell ref="B13:H13"/>
    <mergeCell ref="B9:H9"/>
    <mergeCell ref="C15:E15"/>
    <mergeCell ref="B362:H362"/>
    <mergeCell ref="B358:H358"/>
    <mergeCell ref="B360:H360"/>
    <mergeCell ref="B359:H359"/>
    <mergeCell ref="B357:H357"/>
    <mergeCell ref="B361:H361"/>
  </mergeCells>
  <printOptions horizontalCentered="1"/>
  <pageMargins left="0.25" right="0.25" top="0.75" bottom="0.75" header="0.3" footer="0.3"/>
  <pageSetup horizontalDpi="600" verticalDpi="600" orientation="portrait" paperSize="9" scale="59" r:id="rId2"/>
  <rowBreaks count="9" manualBreakCount="9">
    <brk id="130" max="93" man="1"/>
    <brk id="164" max="255" man="1"/>
    <brk id="197" max="255" man="1"/>
    <brk id="228" max="255" man="1"/>
    <brk id="260" max="255" man="1"/>
    <brk id="290" max="255" man="1"/>
    <brk id="320" max="255" man="1"/>
    <brk id="333" max="255" man="1"/>
    <brk id="360" max="255" man="1"/>
  </rowBreaks>
  <colBreaks count="1" manualBreakCount="1">
    <brk id="8" max="65535" man="1"/>
  </col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2023-09-08T18:48:57Z</cp:lastPrinted>
  <dcterms:created xsi:type="dcterms:W3CDTF">2006-07-11T17:39:34Z</dcterms:created>
  <dcterms:modified xsi:type="dcterms:W3CDTF">2023-09-08T18:49:09Z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