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<sst xmlns="http://schemas.openxmlformats.org/spreadsheetml/2006/main" count="135" uniqueCount="103">
  <si>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</si>
  <si>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</si>
  <si>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</si>
  <si>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</si>
  <si>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</si>
  <si>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</si>
  <si>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</si>
  <si>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</si>
  <si>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</si>
  <si>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</si>
  <si>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</si>
  <si>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</si>
  <si>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</si>
  <si>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</si>
  <si>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</si>
  <si>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</si>
  <si>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</si>
  <si>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</si>
  <si>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</si>
  <si>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</si>
  <si>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</si>
  <si>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</si>
  <si>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</si>
  <si>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</si>
  <si>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</si>
  <si>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Del 1ero al 31 de agosto 2023</t>
  </si>
  <si>
    <r>
      <rPr>
        <b/>
        <sz val="8"/>
        <color indexed="8"/>
        <rFont val="Segoe UI"/>
        <family val="2"/>
      </rPr>
      <t>INSTITUTO DE INNVOVACION EN BIOTECNOLOGIA E INDUSTRIA (IIBI)</t>
    </r>
    <r>
      <rPr>
        <sz val="8"/>
        <color indexed="8"/>
        <rFont val="Segoe UI"/>
        <family val="2"/>
      </rPr>
      <t>, 8VO. Y ULTIMO DESEMBOLSO AL PROYECTO DE INVESTIG. "OBTENCION DE PELICULAS COMESTIBLES PARA LA CONSERVACION DE ALIMENTOS ACTIVADAS CON AGENTES ANTIBACTERIANOS Y ANTIOXIDANTES, A PARTIR DE SUERO DE LECHE Y ALMIDON DE YUCA'', PARA SER FINANCIADO POR (FONDOCYT 2018-2019-2D3-309)</t>
    </r>
  </si>
  <si>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LIB.2568 -1 d/f 21/7/2023.</t>
    </r>
  </si>
  <si>
    <r>
      <rPr>
        <b/>
        <sz val="8"/>
        <color indexed="8"/>
        <rFont val="Segoe UI"/>
        <family val="2"/>
      </rPr>
      <t>UNIVERSIDAD  TECNOLOGICA DE SANTIAGO (UTESA)</t>
    </r>
    <r>
      <rPr>
        <sz val="8"/>
        <color indexed="8"/>
        <rFont val="Segoe UI"/>
        <family val="2"/>
      </rPr>
      <t>, PAGO VIÁTICOS QUIÉN SE TRASLADÓ A LA PROVINCIA DE LA ROMANA, CON LA FINALIDAD DE REALIZAR ENTREVISTA A  PATRICIA VIDAL, BECADA EN MASTER ANALISIS Y PREVENCIÓN DEL CRIMEN, EL DÍA 04 DE JULIO DEL 2023</t>
    </r>
  </si>
  <si>
    <t>INSTITUTO DE INNVOVACION EN BIOTECNOLOGIA E INDUSTRIA (IIBI), PAGO PRIMER (1ER.) DESEMBOLSO AL PROYECTO DE INVESTIGACION "APLICACION DE HERRAMIENTAS BIOTECNOLOGICAS EN LA MICOPROPAGACION DE LAS ESPECIES PINUS  CARIBAEA Y PINUS OCCIDENTALIS EN REPUBLICA DOMINICANA" (FONDOCYT 2022-2C1-179) DE ESTE MINISTERIO</t>
  </si>
  <si>
    <r>
      <rPr>
        <b/>
        <sz val="8"/>
        <color indexed="8"/>
        <rFont val="Segoe UI"/>
        <family val="2"/>
      </rPr>
      <t>INST. DOM. DE INVESTIGACIONES AGROPECUARIAS Y FORESTALES</t>
    </r>
    <r>
      <rPr>
        <sz val="8"/>
        <color indexed="8"/>
        <rFont val="Segoe UI"/>
        <family val="2"/>
      </rPr>
      <t xml:space="preserve">, 2DO. DESEMBOLSO AL PROYECTO DE INVESTIG. "VALIDACION DE CULTIVARES DE CAFÉ TOLERANTES A LA ROYA (HEMILEIA VASTATRIX BERK &amp; BR) Y DESARROLLO DE PROGRAMAS DE NUTRICION SUELO-PLANTA PARA LA MEJORA DE LA SOSTENIBILIDAD DEL SISTEMA DE PRODUCCION EN LAS PRINCIPALES REGIONES CAFETALERAS DE LA REPUBLICA'', PARA SER FINANCIADO POR (FONDOCYT 2022-2D6-019).                         Nota: RESTAN RD$6,811,566.67       </t>
    </r>
  </si>
  <si>
    <r>
      <rPr>
        <b/>
        <sz val="8"/>
        <color indexed="8"/>
        <rFont val="Segoe UI"/>
        <family val="2"/>
      </rPr>
      <t>INSTITUTO TECNOLOGICO DE SANTO DOMINGO (INTEC)</t>
    </r>
    <r>
      <rPr>
        <sz val="8"/>
        <color indexed="8"/>
        <rFont val="Segoe UI"/>
        <family val="2"/>
      </rPr>
      <t>, 1ER. DESEMBOLSO AL PROYECTO DE INVESTIG. "CARACTERIZACION MOLECULAR DE GENOTIPOS DE MUSACEAS DE BANCOS DE GERMOPLASMAS Y FINCAS DE PRODUCTORES CON EL USO DE MARCADORES RAMS Y/O RAPDS.'', PARA SER FINANCIADO POR (FONDOCYT 2022-2C5-183)</t>
    </r>
  </si>
  <si>
    <r>
      <rPr>
        <b/>
        <sz val="8"/>
        <color indexed="8"/>
        <rFont val="Segoe UI"/>
        <family val="2"/>
      </rPr>
      <t>INSTITUTO DE INNVOVACION EN BIOTECNOLOGIA E INDUSTRIA (IIBI)</t>
    </r>
    <r>
      <rPr>
        <sz val="8"/>
        <color indexed="8"/>
        <rFont val="Segoe UI"/>
        <family val="2"/>
      </rPr>
      <t>, 8VO. Y ULTIMO DESEMBOLSO AL PROYECTO DE INVESTIG. "EXTRACCION Y CARACTERIZACION DEL ACEITE O MANTECA DE SEMILLAS DE MANGO (MANGIFERA INDICA) PARA SU APLICACION COSMETICA CULTIVADO EN REPUBLICA DOMINICANA '', PARA SER FINANCIADO POR (FONDOCYT 2018-2019-2D7-311)</t>
    </r>
  </si>
  <si>
    <r>
      <rPr>
        <b/>
        <sz val="8"/>
        <color indexed="8"/>
        <rFont val="Segoe UI"/>
        <family val="2"/>
      </rPr>
      <t>UNIVERSIDAD AUTONOMA DE SANTO DOMINGO (UASD),</t>
    </r>
    <r>
      <rPr>
        <sz val="8"/>
        <color indexed="8"/>
        <rFont val="Segoe UI"/>
        <family val="2"/>
      </rPr>
      <t xml:space="preserve"> 3ER. Y 4TO. DESEMBOLSO AL PROYECTO DE INVESTIG. "ORTOGONALIDAD DE SOBOLEV, POLINOMIOS ASOCIADOS Y APLICACIONES.'', PARA SER FINANCIADO POR (FONDOCYT 2020-2021-1D1-135)</t>
    </r>
  </si>
  <si>
    <r>
      <rPr>
        <b/>
        <sz val="8"/>
        <color indexed="8"/>
        <rFont val="Segoe UI"/>
        <family val="2"/>
      </rPr>
      <t>UNIVERSIDAD AUTONOMA DE SANTO DOMINGO (UASD)</t>
    </r>
    <r>
      <rPr>
        <sz val="8"/>
        <color indexed="8"/>
        <rFont val="Segoe UI"/>
        <family val="2"/>
      </rPr>
      <t>, 3ER. DESEMBOLSO AL PROYECTO DE INVESTIG. "UN MODELO MATEMATICO PARA PREDECIR EL COMPORTAMIENTO DE LA EPIDEMIA DE CORONAVIRUS (COVID-19) EN REPUBLICA DOMINICANA.'', PARA SER FINANCIADO POR (FONDOCYT 2020-2021-1D1-143)</t>
    </r>
  </si>
  <si>
    <r>
      <rPr>
        <b/>
        <sz val="8"/>
        <color indexed="8"/>
        <rFont val="Segoe UI"/>
        <family val="2"/>
      </rPr>
      <t>UNIVERSIDAD AUTONOMA DE SANTO DOMINGO (UASD)</t>
    </r>
    <r>
      <rPr>
        <sz val="8"/>
        <color indexed="8"/>
        <rFont val="Segoe UI"/>
        <family val="2"/>
      </rPr>
      <t>, 3ER. Y 4TO. DESEMBOLSO AL PROYECTO DE INVESTIG. "POLINOMIOS EXTREMALES CON RESPECTO A NORMAS DE SOBOLEV Y APLICACIONES.'', PARA SER FINANCIADO POR (FONDOCYT 2020-2021-1D1-137</t>
    </r>
  </si>
  <si>
    <r>
      <rPr>
        <b/>
        <sz val="8"/>
        <color indexed="8"/>
        <rFont val="Segoe UI"/>
        <family val="2"/>
      </rPr>
      <t>INSTITUTO NACIONAL DE RECURSOS HIDRAULICOS</t>
    </r>
    <r>
      <rPr>
        <sz val="8"/>
        <color indexed="8"/>
        <rFont val="Segoe UI"/>
        <family val="2"/>
      </rPr>
      <t>, 3ER. Y 4TO. DESEMBOLSO AL PROYECTO DE INVESTIG. "DISTRIBUCION ESPACIO-TEMPORAL DEL SARGAZO Y EL IMPACTO EN LA CALIDAD DEL AGUA Y DEL SUELO EN LA ZONA COSTERA BAVARO-PUNTA CANA MEDIANTES TECNOLOGIAS EMERGENTES Y HERRAMIENTAS DE CIENCIAS DE DATO.'', PARA SER FINANCIADO POR (FONDOCYT 2020-2021-2B3-028)</t>
    </r>
  </si>
  <si>
    <r>
      <rPr>
        <b/>
        <sz val="8"/>
        <color indexed="8"/>
        <rFont val="Segoe UI"/>
        <family val="2"/>
      </rPr>
      <t>UNIVERSIDAD ISA (UNISA)</t>
    </r>
    <r>
      <rPr>
        <sz val="8"/>
        <color indexed="8"/>
        <rFont val="Segoe UI"/>
        <family val="2"/>
      </rPr>
      <t>, 3ER. DESEMBOLSO AL PROYECTO DE INVESTIG. "INNOVACION EN LA TECNOLOGIA DE COSECHA DE AGUA PARA CONSUMO HUMANO.'', PARA SER FINANCIADO POR (FONDOCYT 2020-2021-2B6-195)</t>
    </r>
  </si>
  <si>
    <r>
      <rPr>
        <b/>
        <sz val="8"/>
        <color indexed="8"/>
        <rFont val="Segoe UI"/>
        <family val="2"/>
      </rPr>
      <t>INSTITUTO TECNOLOGICO DE SANTO DOMINGO (INTEC</t>
    </r>
    <r>
      <rPr>
        <sz val="8"/>
        <color indexed="8"/>
        <rFont val="Segoe UI"/>
        <family val="2"/>
      </rPr>
      <t>), 3ER. DESEMBOLSO AL PROYECTO DE INVESTIG. "EVALUACION DE LA CONTAMINACION POR METALES PESADOS EN SUELOS AGRICOLAS DE TRES ZONAS DE LA CUENCA MEDIA Y BAJA DE RIO YUMA, REPUBLICA DOMINICANA'', PARA SER FINANCIADO POR (FONDOCYT 2020-2021-2B6-049)</t>
    </r>
  </si>
  <si>
    <r>
      <rPr>
        <b/>
        <sz val="8"/>
        <color indexed="8"/>
        <rFont val="Segoe UI"/>
        <family val="2"/>
      </rPr>
      <t>PONTIFICIA UNIVERSIDAD CATOLICA MADRE Y MAESTRA (PUCMM),</t>
    </r>
    <r>
      <rPr>
        <sz val="8"/>
        <color indexed="8"/>
        <rFont val="Segoe UI"/>
        <family val="2"/>
      </rPr>
      <t xml:space="preserve"> 9NO Y ULTIMO DESEMBOLSO AL PROYECTO DE INVESTIG. "ARQUEO SISMOLOGIA Y METODOS DE PROSPECCION GEOFISICA EN LA VEGA VIEJA, REPUBLICA DOMINICANA.'', PARA SER FINANCIADO POR (FONDOCYT 2018-2019-1A4-082)</t>
    </r>
  </si>
  <si>
    <r>
      <rPr>
        <b/>
        <sz val="8"/>
        <color indexed="8"/>
        <rFont val="Segoe UI"/>
        <family val="2"/>
      </rPr>
      <t>PONTIFICIA UNIVERSIDAD CATOLICA MADRE Y MAESTRA (PUCMM)</t>
    </r>
    <r>
      <rPr>
        <sz val="8"/>
        <color indexed="8"/>
        <rFont val="Segoe UI"/>
        <family val="2"/>
      </rPr>
      <t>, 5TO. DESEMBOLSO AL PROYECTO DE INVESTIG. "DESARROLLO DE UNA TECNOLOGIA ALTERNATIVA PARA LA POTABILIZACION Y DEPURACION DE AGUAS CONTAMINADAS EMPLEANDO MORINGA OLEIFERA LAM CULTIVADA EN LA REPUBLICA DOMINICANA (MOLAM-DOMINICANA).'', PARA SER FINANCIADO POR (FONDOCYT 2020-2021-2B2-070)</t>
    </r>
  </si>
  <si>
    <r>
      <rPr>
        <b/>
        <sz val="8"/>
        <color indexed="8"/>
        <rFont val="Segoe UI"/>
        <family val="2"/>
      </rPr>
      <t>INSTITUTO POLITECNICO LOYOLA</t>
    </r>
    <r>
      <rPr>
        <sz val="8"/>
        <color indexed="8"/>
        <rFont val="Segoe UI"/>
        <family val="2"/>
      </rPr>
      <t>, 8VO. DESEMBOLSO Y ULTIMO  DEL PROYECTO DE INVESTIGACION "CARACTERIZACION DE LAS ESTRUCTURA GEOLOGICAS SISMICAMENTE ACTIVAS DEL NOROESTE DE LA REPUBLICA DOMINICANA'', PARA SER FINANCIADO POR (FONDOCYT 2018-2019-1A4-206)</t>
    </r>
  </si>
  <si>
    <r>
      <rPr>
        <b/>
        <sz val="8"/>
        <color indexed="8"/>
        <rFont val="Segoe UI"/>
        <family val="2"/>
      </rPr>
      <t>PONTIFICIA UNIVERSIDAD CATOLICA MADRE Y MAESTRA (PUCMM)</t>
    </r>
    <r>
      <rPr>
        <sz val="8"/>
        <color indexed="8"/>
        <rFont val="Segoe UI"/>
        <family val="2"/>
      </rPr>
      <t>, SALDO AL 6TO. DESEMBOLSO Y ULTIMO DEL PROYECTO DE INVESTIGACION "ANALISIS TEORICO Y EVALUACION EXPERIMENTAL DEL PROCESO DE CONDENSACION EN EL INTERIOR DE INTERCAMBIADORES COMPACTOS BASADOS EN MICRO-CANALES OPERANDO CON FLUIDOS REFRIGERANTES NATURALES Y SINTETICOS PARA APLICACIONES DE AIRE ACONDICIONADOS Y REFRIGERACION'', PARA SER FINANCIADO POR (FONDOCYT 2018-2019-3B1-078)</t>
    </r>
  </si>
  <si>
    <r>
      <rPr>
        <b/>
        <sz val="8"/>
        <color indexed="8"/>
        <rFont val="Segoe UI"/>
        <family val="2"/>
      </rPr>
      <t>PONTIFICIA UNIVERSIDAD CATOLICA MADRE Y MAESTRA (PUCMM)</t>
    </r>
    <r>
      <rPr>
        <sz val="8"/>
        <color indexed="8"/>
        <rFont val="Segoe UI"/>
        <family val="2"/>
      </rPr>
      <t>, SALDO AL 9NO. Y ULTIMO DESEMBOLSO AL PROYECTO DE INVESTIGACION "CARACTERIZACION EXPERIMENTAL DEL COMPORTAMIENTO TERMICO DE FICHADAS VERDES COMO SISTEMA PASIVO PARA EL AHORRO DE ENERGIA EN LAS EDIFICACIONES Y CAPTACION DE CO2 (FAVE)'', PARA SER FINANCIADO POR (FONDOCYT 2018-2019-3C1-069).
Nota: RESTAN RD$830,844.99</t>
    </r>
  </si>
  <si>
    <r>
      <rPr>
        <b/>
        <sz val="8"/>
        <color indexed="8"/>
        <rFont val="Segoe UI"/>
        <family val="2"/>
      </rPr>
      <t>UNIVERSIDAD FEDERICO HENRIQUEZ Y CARVAJAL,</t>
    </r>
    <r>
      <rPr>
        <sz val="8"/>
        <color indexed="8"/>
        <rFont val="Segoe UI"/>
        <family val="2"/>
      </rPr>
      <t xml:space="preserve"> 2DO. DESEMBOLSO AL PROYECTO DE INVESTIGATION "VALORIZATION OF SARGASSUM sp. BIOMASS THROUGH THE EXTRACTION OF ACTIVE COMPOUNDS USING UNCONVENTIONAL TECHNIQUES, AND THE PRODUCTION OF BIOFUELS FROM THE RESIDUAL BIOMASS TRHOUGH THE USE OF LOW ENVIRONMENTAL IMPACT TECHNOLOGIES'', PARA SER FINANCIADO POR FONDOCYT 2022-3C2-136.
NOTA: RESTAN RD$5,034,700.00</t>
    </r>
  </si>
  <si>
    <r>
      <rPr>
        <b/>
        <sz val="8"/>
        <color indexed="8"/>
        <rFont val="Segoe UI"/>
        <family val="2"/>
      </rPr>
      <t xml:space="preserve">INSTITUTO POLITECNICO LOYOLA, </t>
    </r>
    <r>
      <rPr>
        <sz val="8"/>
        <color indexed="8"/>
        <rFont val="Segoe UI"/>
        <family val="2"/>
      </rPr>
      <t>4TO. Y 5TO. DESEMBOLSO AL PROYECTO DE INVESTIGACION "DESARROLLO DE UN MODELO DE INDICADORES DE SOSTENIBILIDAD PARA EL DISEÑO Y LA GESTION DE MICRORREDES COMUNITARIOS BASADO EN EL APROVECHAMIENTO DE LAS POTENCIALIDADES ENDOGENAS A PARTIR DE LOS CAPITALES DE LA COMUNIDAD'', PARA SER FINANCIADO POR FONDOCYT 2020-2021-3A9-054.
NOTA: RESTAN RD$1,852,040.00</t>
    </r>
  </si>
  <si>
    <r>
      <rPr>
        <b/>
        <sz val="8"/>
        <color indexed="8"/>
        <rFont val="Segoe UI"/>
        <family val="2"/>
      </rPr>
      <t>UNIVERSIDAD AUTONOMA DE SANTO DOMINGO (UASD)</t>
    </r>
    <r>
      <rPr>
        <sz val="8"/>
        <color indexed="8"/>
        <rFont val="Segoe UI"/>
        <family val="2"/>
      </rPr>
      <t>, 5TO. DESEMBOLSO AL PROYECTO DE INVESTIGACION "BIOCONVERSION DE GAS DE SINTESIS PARA LA PRODUCCION BIOTECNOLOGICA DE ALCOHOLES DE ORDEN SUPERIOR A PARTIR DE PROCESOS FERMENTATIVOS'', PARA SER FINANCIADO POR FONDOCYT 2020-2021-3C2-101.
NOTA: RESTAN RD$1,537,814.80</t>
    </r>
  </si>
  <si>
    <r>
      <rPr>
        <b/>
        <sz val="8"/>
        <color indexed="8"/>
        <rFont val="Segoe UI"/>
        <family val="2"/>
      </rPr>
      <t xml:space="preserve">PONTIFICIA UNIVERSIDAD CATOLICA MADRE Y MAESTRA (PUCMM), </t>
    </r>
    <r>
      <rPr>
        <sz val="8"/>
        <color indexed="8"/>
        <rFont val="Segoe UI"/>
        <family val="2"/>
      </rPr>
      <t>5TO. DESEMBOLSO AL PROYECTO DE INVESTIGACION "DESARROLLO DE SISTEMA HARDWARE/SOFTWARE PARA DETECCION Y PRONOSTICO DE CRECIMIENTO DE FALLAS EN MAQUINAS ROTATIVAS '', PARA SER FINANCIADO POR FONDOCYT 2020-2021-3A9-069,.
NOTA: RESTAN RD$4,518,420.14</t>
    </r>
  </si>
  <si>
    <r>
      <rPr>
        <b/>
        <sz val="8"/>
        <color indexed="8"/>
        <rFont val="Segoe UI"/>
        <family val="2"/>
      </rPr>
      <t xml:space="preserve">UNIVERSIDAD NACIONAL EVANGELICA (UNEV), </t>
    </r>
    <r>
      <rPr>
        <sz val="8"/>
        <color indexed="8"/>
        <rFont val="Segoe UI"/>
        <family val="2"/>
      </rPr>
      <t>2DO. DESEMBOLSO AL PROYECTO DE INVESTIG. "FORMULACION Y EVALUACION DE ALIMENTOS Y SUPLEMENTOS PARA LA PRODUCCION ANIMAL FORMULADOS CON INGREDIENTES LOCALES COMO ALTERNATIVA A INGREDIENTES IMPORTADOS'', PARA SER FINANCIADO POR (FONDOCYT 2022-2D2-002).
Nota: RESTAN RD$5,905,460.00</t>
    </r>
  </si>
  <si>
    <r>
      <rPr>
        <b/>
        <sz val="8"/>
        <color indexed="8"/>
        <rFont val="Segoe UI"/>
        <family val="2"/>
      </rPr>
      <t>UNIVERSIDAD NACIONAL EVANGELICA (UNEV)</t>
    </r>
    <r>
      <rPr>
        <sz val="8"/>
        <color indexed="8"/>
        <rFont val="Segoe UI"/>
        <family val="2"/>
      </rPr>
      <t>, 4TO. DESEMBOLSO AL PROYECTO DE INVESTIG. "DESARROLLO DE HERRAMIENTAS INFORMATICAS PARA EFICIENTIZAR LA ADQUISICION Y ENTREGA DE ALIMENTOS DESDE LAS ZONAS RURALES HASTA LAS ZONAS URBANAS (AGROPECAPP)'', PARA SER FINANCIADO POR (FONDOCYT 2020-2021-3A1-157).
Nota: RESTAN RD$2,279,199.99</t>
    </r>
  </si>
  <si>
    <r>
      <rPr>
        <b/>
        <sz val="8"/>
        <color indexed="8"/>
        <rFont val="Segoe UI"/>
        <family val="2"/>
      </rPr>
      <t>UNIVERSIDAD NACIONAL PEDRO HENRIQUEZ UREÑA (UNPHU)</t>
    </r>
    <r>
      <rPr>
        <sz val="8"/>
        <color indexed="8"/>
        <rFont val="Segoe UI"/>
        <family val="2"/>
      </rPr>
      <t>, 4TO. Y 5TO. DESEMBOLSO AL PROYECTO DE INVESTIG. "DESARROLLO DE UN MORTERO DE CAL PARA ENLUCIDOS CON CARACTERISTICAS FUNGICIDAS Y BIOCIDAS (MORCAL)'', PARA SER FINANCIADO POR (FONDOCYT 2020-2021-3B1-205).
Nota: RESTAN RD$1,912,040.00</t>
    </r>
  </si>
  <si>
    <r>
      <rPr>
        <b/>
        <sz val="8"/>
        <color indexed="8"/>
        <rFont val="Segoe UI"/>
        <family val="2"/>
      </rPr>
      <t>PONTIFICIA UNIVERSIDAD CATOLICA MADRE Y MAESTRA (PUCMM)</t>
    </r>
    <r>
      <rPr>
        <sz val="8"/>
        <color indexed="8"/>
        <rFont val="Segoe UI"/>
        <family val="2"/>
      </rPr>
      <t>, 6TO. DESEMBOLSO AL PROYECTO DE INVESTIG. "DISEÑO DE ESTRATEGIAS DE CONTROL PARA MEJORAR LA CALIDAD DE LA ENERGIA EN GENERADORES FOTOVOLTAICOS CONECTADOS A RED'', PARA SER FINANCIADO POR (FONDOCYT 2020-2021-3C3-072),.
Nota: RESTAN RD$1,009,050.00</t>
    </r>
  </si>
  <si>
    <r>
      <rPr>
        <b/>
        <sz val="8"/>
        <color indexed="8"/>
        <rFont val="Segoe UI"/>
        <family val="2"/>
      </rPr>
      <t>PONTIFICIA UNIVERSIDAD CATOLICA MADRE Y MAESTRA (PUCMM),</t>
    </r>
    <r>
      <rPr>
        <sz val="8"/>
        <color indexed="8"/>
        <rFont val="Segoe UI"/>
        <family val="2"/>
      </rPr>
      <t xml:space="preserve"> 5TO. DESEMBOLSO AL PROYECTO DE INVESTIG. "DESARROLLO DE DISPOSITIVO DE VENTILACION CONVECTIVA O STACK PARA PROVEER UN AMBIENTE CONFORTABLE Y SALUDABLE (VENTACK)", PARA SER FINANCIADO POR (FONDOCYT 2020-2021-3B1-067).
Nota: RESTAN RD$1,770,710.00</t>
    </r>
  </si>
  <si>
    <r>
      <rPr>
        <b/>
        <sz val="8"/>
        <color indexed="8"/>
        <rFont val="Segoe UI"/>
        <family val="2"/>
      </rPr>
      <t xml:space="preserve">EZEQUIEL SILVA VOLQUEZ, </t>
    </r>
    <r>
      <rPr>
        <sz val="8"/>
        <color indexed="8"/>
        <rFont val="Segoe UI"/>
        <family val="2"/>
      </rPr>
      <t>PAGO 50% AL GANADOR DEL PRIMER LUGAR DEL CONCURSO DE AFICHE "VIII CONGRESO ESTUDIANTIL DE INVESTIGACION CIENTIFICA Y TECNOLOGICA (CEICYT-2023)", CELEBRADO EN LINEA EL 25 DE MAYO DEL 2023</t>
    </r>
  </si>
  <si>
    <r>
      <rPr>
        <b/>
        <sz val="8"/>
        <color indexed="8"/>
        <rFont val="Segoe UI"/>
        <family val="2"/>
      </rPr>
      <t>PONTIFICIA UNIVERSIDAD CATOLICA MADRE Y MAESTRA (PUCMM)</t>
    </r>
    <r>
      <rPr>
        <sz val="8"/>
        <color indexed="8"/>
        <rFont val="Segoe UI"/>
        <family val="2"/>
      </rPr>
      <t>, 4TO. DESEMBOLSO AL PROYECTO DE INVESTIGACION "DESARROLLO DE NUEVAS METODOLOGIAS PARA LA MITIGACION DE ARMONICOS EN SISTEMA ELECTRICOS DE POTENCIA CONECTADOS A RED'', PARA SER FINANCIADO POR FONDOCYT 2020-2021-3A9-068.
NOTA: RESTAN RD$5,071,220.00</t>
    </r>
  </si>
  <si>
    <r>
      <rPr>
        <b/>
        <sz val="8"/>
        <color indexed="8"/>
        <rFont val="Segoe UI"/>
        <family val="2"/>
      </rPr>
      <t>PONTIFICIA UNIVERSIDAD CATOLICA MADRE Y MAESTRA (PUCMM)</t>
    </r>
    <r>
      <rPr>
        <sz val="8"/>
        <color indexed="8"/>
        <rFont val="Segoe UI"/>
        <family val="2"/>
      </rPr>
      <t>, 5TO. DESEMBOLSO AL PROYECTO DE INVESTIG. "APLICACION DEL CONOCIMIENTO DE CONTEXTO Y COMPUTACION UBICUA COMO CATALIZADORES DEL TURISMO CULTURAL EN REPUBLICA DOMINICANA'', PARA SER FINANCIADO POR (FONDOCYT 2020-2021-3A12-063).
Nota: RESTAN RD$1,919,975.50</t>
    </r>
  </si>
  <si>
    <r>
      <rPr>
        <b/>
        <sz val="8"/>
        <color indexed="8"/>
        <rFont val="Segoe UI"/>
        <family val="2"/>
      </rPr>
      <t xml:space="preserve">TIOTE COMERCIAL, SRL, </t>
    </r>
    <r>
      <rPr>
        <sz val="8"/>
        <color indexed="8"/>
        <rFont val="Segoe UI"/>
        <family val="2"/>
      </rPr>
      <t>PAGO CUOTAS 10/12 (FACTURA NCF B150000059, D/F 31/07/2023), POR SERVICIOS PROFESIONALES EN CONSULTORIA EN EL AREA DE INNOVACION, VINCULACION IES-EMPRESAS Y TRANSFERENCIAS TECNOLOGICAS, BIOTECNOLOGIA Y RECURSOS GENETICOS, PRODUCCION SOSTENIBLE Y SEGURIDAD ALIMENTARIA, TAMBIEN CONSULTORIA CIENTIFICA EN EL AREA MATEMATICAS Y AFINES, LLEVADA ACABO EN EL VICEMINISTERIO DE CIENCIAS Y TECNOLOGIA DE ESTE MINISTERIO</t>
    </r>
  </si>
  <si>
    <r>
      <rPr>
        <b/>
        <sz val="8"/>
        <color indexed="8"/>
        <rFont val="Segoe UI"/>
        <family val="2"/>
      </rPr>
      <t>UNIVERSIDAD AUTONOMA DE SANTO DOMINGO (UASD)</t>
    </r>
    <r>
      <rPr>
        <sz val="8"/>
        <color indexed="8"/>
        <rFont val="Segoe UI"/>
        <family val="2"/>
      </rPr>
      <t>, 4TO. DESEMBOLSO AL PROYECTO DE INVESTIG. "APLICACION DE TECNICAS BIOTECNOLOGICAS PARA EL CONTROL DE ENFERMEDADES VIRALES EN AJO (ALLIUM SATIVUM L.)'', PARA SER FINANCIADO POR (FONDOCYT 2020-2021-2C1-099).
NOTA: RESTAN RD$6,341,701.28</t>
    </r>
  </si>
  <si>
    <r>
      <rPr>
        <b/>
        <sz val="8"/>
        <color indexed="8"/>
        <rFont val="Segoe UI"/>
        <family val="2"/>
      </rPr>
      <t>UNIVERSIDAD AUTONOMA DE SANTO DOMINGO (UASD)</t>
    </r>
    <r>
      <rPr>
        <sz val="8"/>
        <color indexed="8"/>
        <rFont val="Segoe UI"/>
        <family val="2"/>
      </rPr>
      <t>, 5TO. DESEMBOLSO AL PROYECTO DE INVESTIG. "DESARROLLO DE DISPOSITIVO DE VENTILACION CONVECTIVA O STACK PARA PROVEER UN AMBIENTE CONFORTABLE Y SALUDABLE (VENTACK)", PARA SER FINANCIADO POR (FONDOCYT 2020-2021-3B1-067).
Nota: RESTAN RD$1,770,710.00</t>
    </r>
  </si>
  <si>
    <r>
      <rPr>
        <b/>
        <sz val="8"/>
        <color indexed="8"/>
        <rFont val="Segoe UI"/>
        <family val="2"/>
      </rPr>
      <t xml:space="preserve">UNIVERSIDAD AUTONOMA DE SANTO DOMINGO (UASD), </t>
    </r>
    <r>
      <rPr>
        <sz val="8"/>
        <color indexed="8"/>
        <rFont val="Segoe UI"/>
        <family val="2"/>
      </rPr>
      <t>3ER. DESEMBOLSO AL PROYECTO DE INVESTIG. "CONTAMINACION DEL AIRE POR METALES PESADOS Y RADIONUCLIDOS EN AEROSOLES ATMOSFERICOS DE ZONAS URBANAS: CONTRIBUCION A LA GESTION DE LA CALIDAD DEL AIRE DEL DISTRITO NACIONAL.'', PARA SER FINANCIADO POR (FONDOCYT 2020-2021-2B1-110).
Nota: RESTAN RD$2,943,612.60</t>
    </r>
  </si>
  <si>
    <r>
      <t xml:space="preserve">BANCO DE RESERVAS DE LA REP. DOM., </t>
    </r>
    <r>
      <rPr>
        <sz val="8"/>
        <color indexed="8"/>
        <rFont val="Segoe UI"/>
        <family val="2"/>
      </rPr>
      <t>AVISO DE DEBITO POR PAGO DE SERVICIO POR CAPACITACION ,FACTURA B1700000094. LIB-2716-1 D/F 31/7/2023</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</si>
  <si>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</si>
  <si>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</si>
  <si>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r>
      <rPr>
        <b/>
        <sz val="8"/>
        <color indexed="8"/>
        <rFont val="Segoe UI"/>
        <family val="2"/>
      </rPr>
      <t>BANCO DE RESERVAS DE LA REP. DOM.,</t>
    </r>
    <r>
      <rPr>
        <sz val="8"/>
        <color indexed="8"/>
        <rFont val="Segoe UI"/>
        <family val="2"/>
      </rPr>
      <t xml:space="preserve"> COMISIÓN MANEJO DE CUENTA.</t>
    </r>
  </si>
  <si>
    <t>FDCT-0367</t>
  </si>
  <si>
    <t>FDCT-0370</t>
  </si>
  <si>
    <t>FDCT-0319</t>
  </si>
  <si>
    <t>FDCT-0359</t>
  </si>
  <si>
    <t>FDCT-0364</t>
  </si>
  <si>
    <t>FDCT-0368</t>
  </si>
  <si>
    <t>FDCT-0373</t>
  </si>
  <si>
    <t>FDCT-0374</t>
  </si>
  <si>
    <t>FDCT-0375</t>
  </si>
  <si>
    <t>FDCT-0377</t>
  </si>
  <si>
    <t>FDCT-0378</t>
  </si>
  <si>
    <t>FDCT-0379</t>
  </si>
  <si>
    <t>FDCT-0371</t>
  </si>
  <si>
    <t>FDCT-0376</t>
  </si>
  <si>
    <t>FDCT-0381</t>
  </si>
  <si>
    <t>FDCT-0383</t>
  </si>
  <si>
    <t>FDCT-0382</t>
  </si>
  <si>
    <t>FDCT-0384</t>
  </si>
  <si>
    <t>FDCT-0385</t>
  </si>
  <si>
    <t>FDCT-0386</t>
  </si>
  <si>
    <t>FDCT-0387</t>
  </si>
  <si>
    <t>FDCT-0390</t>
  </si>
  <si>
    <t>FDCT-0389</t>
  </si>
  <si>
    <t>FDCT-0391</t>
  </si>
  <si>
    <t>FDCT-0392</t>
  </si>
  <si>
    <t>FDCT-0599</t>
  </si>
  <si>
    <t>CK-98</t>
  </si>
  <si>
    <t>FDCT-0393</t>
  </si>
  <si>
    <t>FDCT-0394</t>
  </si>
  <si>
    <t>FDCT-0395</t>
  </si>
  <si>
    <t>FDCT-0397</t>
  </si>
  <si>
    <t>FDCT-0598</t>
  </si>
  <si>
    <t>FDCT-0934</t>
  </si>
  <si>
    <t>N/D</t>
  </si>
  <si>
    <t>15/8/2023</t>
  </si>
  <si>
    <t>21/8/2023</t>
  </si>
  <si>
    <t>28/8/2023</t>
  </si>
  <si>
    <t>29/8/2023</t>
  </si>
  <si>
    <t>31/8/2023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</si>
</sst>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73">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0" fontId="5" fillId="33" borderId="14" xfId="0" applyFont="1" applyFill="1" applyBorder="1" applyAlignment="1">
      <alignment horizontal="center" vertical="center"/>
    </xf>
    <xf numFmtId="4" fontId="5" fillId="33" borderId="15" xfId="0" applyNumberFormat="1" applyFont="1" applyFill="1" applyBorder="1" applyAlignment="1">
      <alignment horizontal="right" vertical="center"/>
    </xf>
    <xf numFmtId="4" fontId="5" fillId="33" borderId="15" xfId="0" applyNumberFormat="1" applyFont="1" applyFill="1" applyBorder="1" applyAlignment="1">
      <alignment horizontal="left" vertical="center"/>
    </xf>
    <xf numFmtId="4" fontId="5" fillId="33" borderId="16"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16" fillId="0" borderId="0" xfId="0" applyFont="1" applyAlignment="1">
      <alignment vertical="center"/>
    </xf>
    <xf numFmtId="0" fontId="7" fillId="33" borderId="20" xfId="0" applyFont="1" applyFill="1" applyBorder="1" applyAlignment="1">
      <alignment horizontal="center" vertical="center"/>
    </xf>
    <xf numFmtId="43" fontId="0" fillId="33" borderId="21" xfId="0" applyNumberFormat="1" applyFill="1" applyBorder="1" applyAlignment="1">
      <alignment horizontal="right" vertical="center"/>
    </xf>
    <xf numFmtId="43" fontId="0" fillId="33" borderId="22" xfId="0" applyNumberFormat="1" applyFill="1" applyBorder="1" applyAlignment="1">
      <alignment horizontal="right" vertical="center"/>
    </xf>
    <xf numFmtId="43" fontId="15" fillId="33" borderId="21" xfId="0" applyNumberFormat="1" applyFont="1" applyFill="1" applyBorder="1" applyAlignment="1">
      <alignment horizontal="justify" vertical="center" wrapText="1"/>
    </xf>
    <xf numFmtId="0" fontId="15" fillId="33" borderId="21" xfId="0" applyFont="1" applyFill="1" applyBorder="1" applyAlignment="1">
      <alignment horizontal="justify" vertical="center" wrapText="1" readingOrder="1"/>
    </xf>
    <xf numFmtId="0" fontId="15" fillId="33" borderId="21" xfId="0" applyFont="1" applyFill="1" applyBorder="1" applyAlignment="1">
      <alignment horizontal="left" vertical="center" wrapText="1" readingOrder="1"/>
    </xf>
    <xf numFmtId="0" fontId="0" fillId="33" borderId="21" xfId="0" applyFill="1" applyBorder="1" applyAlignment="1">
      <alignment horizontal="center" vertical="center"/>
    </xf>
    <xf numFmtId="0" fontId="19" fillId="33" borderId="21" xfId="0" applyFont="1" applyFill="1" applyBorder="1" applyAlignment="1">
      <alignment horizontal="center" vertical="center" wrapText="1"/>
    </xf>
    <xf numFmtId="14" fontId="0" fillId="33" borderId="21" xfId="0" applyNumberFormat="1" applyFill="1" applyBorder="1" applyAlignment="1">
      <alignment horizontal="center" vertical="center"/>
    </xf>
    <xf numFmtId="0" fontId="15" fillId="33" borderId="21" xfId="0" applyFont="1" applyFill="1" applyBorder="1" applyAlignment="1">
      <alignment horizontal="justify" vertical="center" wrapText="1"/>
    </xf>
    <xf numFmtId="0" fontId="0" fillId="33" borderId="21" xfId="0" applyFill="1" applyBorder="1" applyAlignment="1">
      <alignment vertical="center"/>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11" fillId="34" borderId="26"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17"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55" fillId="33" borderId="21" xfId="0" applyFont="1" applyFill="1" applyBorder="1" applyAlignment="1">
      <alignment horizontal="justify" vertical="center" wrapText="1"/>
    </xf>
    <xf numFmtId="43" fontId="0" fillId="33" borderId="21" xfId="49" applyFont="1" applyFill="1" applyBorder="1" applyAlignment="1">
      <alignment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1914525" y="266700"/>
          <a:ext cx="7781925"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05000" y="266700"/>
          <a:ext cx="7781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99"/>
  <sheetViews>
    <sheetView tabSelected="1" view="pageBreakPreview" zoomScale="60" zoomScaleNormal="80" zoomScalePageLayoutView="0" workbookViewId="0" topLeftCell="B1">
      <selection activeCell="C3" sqref="B3:H65"/>
    </sheetView>
  </sheetViews>
  <sheetFormatPr defaultColWidth="9.140625" defaultRowHeight="12.75"/>
  <cols>
    <col min="1" max="1" width="1.421875" style="14" hidden="1" customWidth="1"/>
    <col min="2" max="2" width="11.00390625" style="1" customWidth="1"/>
    <col min="3" max="3" width="17.57421875" style="1" customWidth="1"/>
    <col min="4" max="4" width="18.7109375" style="1" bestFit="1" customWidth="1"/>
    <col min="5" max="5" width="57.28125" style="1" customWidth="1"/>
    <col min="6" max="6" width="24.7109375" style="1" customWidth="1"/>
    <col min="7" max="7" width="24.57421875" style="1" customWidth="1"/>
    <col min="8" max="8" width="28.003906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59"/>
      <c r="C6" s="59"/>
      <c r="D6" s="59"/>
      <c r="E6" s="59"/>
      <c r="F6" s="59"/>
      <c r="G6" s="59"/>
      <c r="H6" s="59"/>
    </row>
    <row r="7" spans="2:8" s="14" customFormat="1" ht="19.5" customHeight="1">
      <c r="B7" s="27"/>
      <c r="C7" s="27"/>
      <c r="D7" s="27"/>
      <c r="E7" s="27"/>
      <c r="F7" s="27"/>
      <c r="G7" s="27"/>
      <c r="H7" s="19"/>
    </row>
    <row r="8" spans="2:8" s="14" customFormat="1" ht="12.75" customHeight="1">
      <c r="B8" s="29"/>
      <c r="C8" s="29"/>
      <c r="D8" s="29"/>
      <c r="E8" s="29"/>
      <c r="F8" s="29"/>
      <c r="G8" s="29"/>
      <c r="H8" s="20"/>
    </row>
    <row r="9" spans="2:8" s="14" customFormat="1" ht="18" customHeight="1">
      <c r="B9" s="60" t="s">
        <v>3</v>
      </c>
      <c r="C9" s="60"/>
      <c r="D9" s="60"/>
      <c r="E9" s="60"/>
      <c r="F9" s="60"/>
      <c r="G9" s="60"/>
      <c r="H9" s="60"/>
    </row>
    <row r="10" spans="2:8" s="14" customFormat="1" ht="18" customHeight="1">
      <c r="B10" s="28"/>
      <c r="C10" s="28"/>
      <c r="D10" s="28"/>
      <c r="E10" s="28" t="s">
        <v>10</v>
      </c>
      <c r="F10" s="28"/>
      <c r="G10" s="28"/>
      <c r="H10" s="21"/>
    </row>
    <row r="11" spans="2:8" s="14" customFormat="1" ht="18" customHeight="1">
      <c r="B11" s="61" t="s">
        <v>25</v>
      </c>
      <c r="C11" s="61"/>
      <c r="D11" s="61"/>
      <c r="E11" s="61"/>
      <c r="F11" s="61"/>
      <c r="G11" s="61"/>
      <c r="H11" s="61"/>
    </row>
    <row r="12" s="14" customFormat="1" ht="19.5" customHeight="1" thickBot="1">
      <c r="H12" s="18"/>
    </row>
    <row r="13" spans="1:12" s="3" customFormat="1" ht="36.75" customHeight="1">
      <c r="A13" s="8"/>
      <c r="B13" s="62"/>
      <c r="C13" s="64" t="s">
        <v>4</v>
      </c>
      <c r="D13" s="64"/>
      <c r="E13" s="64"/>
      <c r="F13" s="64" t="s">
        <v>23</v>
      </c>
      <c r="G13" s="64"/>
      <c r="H13" s="65"/>
      <c r="I13" s="8"/>
      <c r="J13" s="8"/>
      <c r="K13" s="8"/>
      <c r="L13" s="8"/>
    </row>
    <row r="14" spans="1:12" s="3" customFormat="1" ht="43.5" customHeight="1">
      <c r="A14" s="8"/>
      <c r="B14" s="63"/>
      <c r="C14" s="66" t="s">
        <v>24</v>
      </c>
      <c r="D14" s="67"/>
      <c r="E14" s="13"/>
      <c r="F14" s="67" t="s">
        <v>8</v>
      </c>
      <c r="G14" s="67"/>
      <c r="H14" s="26">
        <v>5429033.86</v>
      </c>
      <c r="I14" s="8"/>
      <c r="J14" s="8"/>
      <c r="K14" s="8"/>
      <c r="L14" s="8"/>
    </row>
    <row r="15" spans="1:12" s="3" customFormat="1" ht="45.75" customHeight="1">
      <c r="A15" s="8"/>
      <c r="B15" s="63"/>
      <c r="C15" s="38" t="s">
        <v>5</v>
      </c>
      <c r="D15" s="39" t="s">
        <v>6</v>
      </c>
      <c r="E15" s="40" t="s">
        <v>7</v>
      </c>
      <c r="F15" s="38" t="s">
        <v>0</v>
      </c>
      <c r="G15" s="39" t="s">
        <v>1</v>
      </c>
      <c r="H15" s="41" t="s">
        <v>2</v>
      </c>
      <c r="I15" s="8"/>
      <c r="J15" s="8"/>
      <c r="K15" s="8"/>
      <c r="L15" s="8"/>
    </row>
    <row r="16" spans="1:12" s="3" customFormat="1" ht="79.5" customHeight="1">
      <c r="A16" s="8"/>
      <c r="B16" s="30"/>
      <c r="C16" s="51">
        <v>44934</v>
      </c>
      <c r="D16" s="49" t="s">
        <v>64</v>
      </c>
      <c r="E16" s="52" t="s">
        <v>26</v>
      </c>
      <c r="F16" s="72"/>
      <c r="G16" s="44">
        <v>187662.43</v>
      </c>
      <c r="H16" s="45">
        <f>H14+F16-G16</f>
        <v>5241371.430000001</v>
      </c>
      <c r="I16" s="8"/>
      <c r="J16" s="8"/>
      <c r="K16" s="8"/>
      <c r="L16" s="8"/>
    </row>
    <row r="17" spans="2:8" s="11" customFormat="1" ht="95.25" customHeight="1">
      <c r="B17" s="30"/>
      <c r="C17" s="51">
        <v>44965</v>
      </c>
      <c r="D17" s="49">
        <v>101010</v>
      </c>
      <c r="E17" s="52" t="s">
        <v>27</v>
      </c>
      <c r="F17" s="72">
        <v>32683412.18</v>
      </c>
      <c r="G17" s="44"/>
      <c r="H17" s="45">
        <f>H16+F17-G17</f>
        <v>37924783.61</v>
      </c>
    </row>
    <row r="18" spans="2:8" s="11" customFormat="1" ht="95.25" customHeight="1">
      <c r="B18" s="43"/>
      <c r="C18" s="51">
        <v>44993</v>
      </c>
      <c r="D18" s="49" t="s">
        <v>65</v>
      </c>
      <c r="E18" s="52" t="s">
        <v>28</v>
      </c>
      <c r="F18" s="72"/>
      <c r="G18" s="44">
        <v>856625</v>
      </c>
      <c r="H18" s="45">
        <f>H17+F18-G18</f>
        <v>37068158.61</v>
      </c>
    </row>
    <row r="19" spans="2:8" s="11" customFormat="1" ht="95.25" customHeight="1">
      <c r="B19" s="43"/>
      <c r="C19" s="51" t="s">
        <v>98</v>
      </c>
      <c r="D19" s="49" t="s">
        <v>66</v>
      </c>
      <c r="E19" s="52" t="s">
        <v>29</v>
      </c>
      <c r="F19" s="72"/>
      <c r="G19" s="44">
        <v>2376000</v>
      </c>
      <c r="H19" s="45">
        <f aca="true" t="shared" si="0" ref="H19:H53">H18+F19-G19</f>
        <v>34692158.61</v>
      </c>
    </row>
    <row r="20" spans="2:8" s="11" customFormat="1" ht="95.25" customHeight="1">
      <c r="B20" s="43"/>
      <c r="C20" s="51" t="s">
        <v>98</v>
      </c>
      <c r="D20" s="49" t="s">
        <v>67</v>
      </c>
      <c r="E20" s="52" t="s">
        <v>30</v>
      </c>
      <c r="F20" s="72"/>
      <c r="G20" s="44">
        <v>745800</v>
      </c>
      <c r="H20" s="45">
        <f t="shared" si="0"/>
        <v>33946358.61</v>
      </c>
    </row>
    <row r="21" spans="2:8" s="11" customFormat="1" ht="95.25" customHeight="1">
      <c r="B21" s="43"/>
      <c r="C21" s="51" t="s">
        <v>98</v>
      </c>
      <c r="D21" s="49" t="s">
        <v>68</v>
      </c>
      <c r="E21" s="52" t="s">
        <v>31</v>
      </c>
      <c r="F21" s="72"/>
      <c r="G21" s="44">
        <v>879810</v>
      </c>
      <c r="H21" s="45">
        <f t="shared" si="0"/>
        <v>33066548.61</v>
      </c>
    </row>
    <row r="22" spans="2:8" s="11" customFormat="1" ht="95.25" customHeight="1">
      <c r="B22" s="43"/>
      <c r="C22" s="51" t="s">
        <v>98</v>
      </c>
      <c r="D22" s="49" t="s">
        <v>69</v>
      </c>
      <c r="E22" s="52" t="s">
        <v>32</v>
      </c>
      <c r="F22" s="72"/>
      <c r="G22" s="44">
        <v>204937.84</v>
      </c>
      <c r="H22" s="45">
        <f t="shared" si="0"/>
        <v>32861610.77</v>
      </c>
    </row>
    <row r="23" spans="2:8" s="11" customFormat="1" ht="83.25" customHeight="1">
      <c r="B23" s="43"/>
      <c r="C23" s="51" t="s">
        <v>98</v>
      </c>
      <c r="D23" s="49" t="s">
        <v>70</v>
      </c>
      <c r="E23" s="52" t="s">
        <v>33</v>
      </c>
      <c r="F23" s="72"/>
      <c r="G23" s="44">
        <v>875349.94</v>
      </c>
      <c r="H23" s="45">
        <f t="shared" si="0"/>
        <v>31986260.83</v>
      </c>
    </row>
    <row r="24" spans="2:8" s="11" customFormat="1" ht="75.75" customHeight="1">
      <c r="B24" s="43"/>
      <c r="C24" s="51" t="s">
        <v>98</v>
      </c>
      <c r="D24" s="49" t="s">
        <v>71</v>
      </c>
      <c r="E24" s="52" t="s">
        <v>34</v>
      </c>
      <c r="F24" s="72"/>
      <c r="G24" s="44">
        <v>520406.25</v>
      </c>
      <c r="H24" s="45">
        <f t="shared" si="0"/>
        <v>31465854.58</v>
      </c>
    </row>
    <row r="25" spans="2:8" s="11" customFormat="1" ht="72" customHeight="1">
      <c r="B25" s="43"/>
      <c r="C25" s="51" t="s">
        <v>98</v>
      </c>
      <c r="D25" s="49" t="s">
        <v>72</v>
      </c>
      <c r="E25" s="52" t="s">
        <v>35</v>
      </c>
      <c r="F25" s="72"/>
      <c r="G25" s="44">
        <v>810555.3</v>
      </c>
      <c r="H25" s="45">
        <f t="shared" si="0"/>
        <v>30655299.279999997</v>
      </c>
    </row>
    <row r="26" spans="2:8" s="11" customFormat="1" ht="95.25" customHeight="1">
      <c r="B26" s="43"/>
      <c r="C26" s="51" t="s">
        <v>98</v>
      </c>
      <c r="D26" s="49" t="s">
        <v>73</v>
      </c>
      <c r="E26" s="52" t="s">
        <v>36</v>
      </c>
      <c r="F26" s="72"/>
      <c r="G26" s="44">
        <v>2576377.04</v>
      </c>
      <c r="H26" s="45">
        <f t="shared" si="0"/>
        <v>28078922.24</v>
      </c>
    </row>
    <row r="27" spans="2:8" s="11" customFormat="1" ht="65.25" customHeight="1">
      <c r="B27" s="43"/>
      <c r="C27" s="51" t="s">
        <v>98</v>
      </c>
      <c r="D27" s="49" t="s">
        <v>74</v>
      </c>
      <c r="E27" s="52" t="s">
        <v>37</v>
      </c>
      <c r="F27" s="72"/>
      <c r="G27" s="44">
        <v>959651</v>
      </c>
      <c r="H27" s="45">
        <f t="shared" si="0"/>
        <v>27119271.24</v>
      </c>
    </row>
    <row r="28" spans="2:8" s="11" customFormat="1" ht="87.75" customHeight="1">
      <c r="B28" s="43"/>
      <c r="C28" s="51" t="s">
        <v>98</v>
      </c>
      <c r="D28" s="49" t="s">
        <v>75</v>
      </c>
      <c r="E28" s="52" t="s">
        <v>38</v>
      </c>
      <c r="F28" s="72"/>
      <c r="G28" s="44">
        <v>522160</v>
      </c>
      <c r="H28" s="45">
        <f t="shared" si="0"/>
        <v>26597111.24</v>
      </c>
    </row>
    <row r="29" spans="2:8" s="11" customFormat="1" ht="77.25" customHeight="1">
      <c r="B29" s="43"/>
      <c r="C29" s="51" t="s">
        <v>99</v>
      </c>
      <c r="D29" s="49" t="s">
        <v>76</v>
      </c>
      <c r="E29" s="52" t="s">
        <v>39</v>
      </c>
      <c r="F29" s="72"/>
      <c r="G29" s="44">
        <v>462183.02</v>
      </c>
      <c r="H29" s="45">
        <f t="shared" si="0"/>
        <v>26134928.22</v>
      </c>
    </row>
    <row r="30" spans="2:8" s="11" customFormat="1" ht="96" customHeight="1">
      <c r="B30" s="43"/>
      <c r="C30" s="51" t="s">
        <v>99</v>
      </c>
      <c r="D30" s="49" t="s">
        <v>77</v>
      </c>
      <c r="E30" s="52" t="s">
        <v>40</v>
      </c>
      <c r="F30" s="72"/>
      <c r="G30" s="44">
        <v>444191</v>
      </c>
      <c r="H30" s="45">
        <f t="shared" si="0"/>
        <v>25690737.22</v>
      </c>
    </row>
    <row r="31" spans="2:8" s="11" customFormat="1" ht="84.75" customHeight="1">
      <c r="B31" s="43"/>
      <c r="C31" s="51" t="s">
        <v>99</v>
      </c>
      <c r="D31" s="49" t="s">
        <v>78</v>
      </c>
      <c r="E31" s="52" t="s">
        <v>41</v>
      </c>
      <c r="F31" s="72"/>
      <c r="G31" s="44">
        <v>91374.43</v>
      </c>
      <c r="H31" s="45">
        <f t="shared" si="0"/>
        <v>25599362.79</v>
      </c>
    </row>
    <row r="32" spans="2:8" s="11" customFormat="1" ht="99" customHeight="1">
      <c r="B32" s="43"/>
      <c r="C32" s="51" t="s">
        <v>99</v>
      </c>
      <c r="D32" s="49" t="s">
        <v>79</v>
      </c>
      <c r="E32" s="52" t="s">
        <v>42</v>
      </c>
      <c r="F32" s="72"/>
      <c r="G32" s="44">
        <v>343656.13</v>
      </c>
      <c r="H32" s="45">
        <f t="shared" si="0"/>
        <v>25255706.66</v>
      </c>
    </row>
    <row r="33" spans="2:8" s="11" customFormat="1" ht="99" customHeight="1">
      <c r="B33" s="43"/>
      <c r="C33" s="51" t="s">
        <v>100</v>
      </c>
      <c r="D33" s="49" t="s">
        <v>80</v>
      </c>
      <c r="E33" s="52" t="s">
        <v>43</v>
      </c>
      <c r="F33" s="72"/>
      <c r="G33" s="44">
        <v>121455</v>
      </c>
      <c r="H33" s="45">
        <f t="shared" si="0"/>
        <v>25134251.66</v>
      </c>
    </row>
    <row r="34" spans="2:8" s="11" customFormat="1" ht="111.75" customHeight="1">
      <c r="B34" s="43"/>
      <c r="C34" s="51" t="s">
        <v>100</v>
      </c>
      <c r="D34" s="49" t="s">
        <v>81</v>
      </c>
      <c r="E34" s="52" t="s">
        <v>44</v>
      </c>
      <c r="F34" s="72"/>
      <c r="G34" s="44">
        <v>2230679</v>
      </c>
      <c r="H34" s="45">
        <f t="shared" si="0"/>
        <v>22903572.66</v>
      </c>
    </row>
    <row r="35" spans="2:8" s="11" customFormat="1" ht="104.25" customHeight="1">
      <c r="B35" s="43"/>
      <c r="C35" s="51" t="s">
        <v>100</v>
      </c>
      <c r="D35" s="49" t="s">
        <v>82</v>
      </c>
      <c r="E35" s="52" t="s">
        <v>45</v>
      </c>
      <c r="F35" s="72"/>
      <c r="G35" s="44">
        <v>1166335</v>
      </c>
      <c r="H35" s="45">
        <f t="shared" si="0"/>
        <v>21737237.66</v>
      </c>
    </row>
    <row r="36" spans="2:8" s="11" customFormat="1" ht="86.25" customHeight="1">
      <c r="B36" s="43"/>
      <c r="C36" s="51" t="s">
        <v>100</v>
      </c>
      <c r="D36" s="49" t="s">
        <v>83</v>
      </c>
      <c r="E36" s="52" t="s">
        <v>46</v>
      </c>
      <c r="F36" s="72"/>
      <c r="G36" s="44">
        <v>424800</v>
      </c>
      <c r="H36" s="45">
        <f t="shared" si="0"/>
        <v>21312437.66</v>
      </c>
    </row>
    <row r="37" spans="2:8" s="11" customFormat="1" ht="91.5" customHeight="1">
      <c r="B37" s="43"/>
      <c r="C37" s="51" t="s">
        <v>100</v>
      </c>
      <c r="D37" s="49" t="s">
        <v>84</v>
      </c>
      <c r="E37" s="52" t="s">
        <v>47</v>
      </c>
      <c r="F37" s="72"/>
      <c r="G37" s="44">
        <v>495600</v>
      </c>
      <c r="H37" s="45">
        <f t="shared" si="0"/>
        <v>20816837.66</v>
      </c>
    </row>
    <row r="38" spans="2:8" s="11" customFormat="1" ht="97.5" customHeight="1">
      <c r="B38" s="43"/>
      <c r="C38" s="51" t="s">
        <v>100</v>
      </c>
      <c r="D38" s="49" t="s">
        <v>85</v>
      </c>
      <c r="E38" s="52" t="s">
        <v>48</v>
      </c>
      <c r="F38" s="72"/>
      <c r="G38" s="44">
        <v>1349260</v>
      </c>
      <c r="H38" s="45">
        <f t="shared" si="0"/>
        <v>19467577.66</v>
      </c>
    </row>
    <row r="39" spans="2:8" s="11" customFormat="1" ht="94.5" customHeight="1">
      <c r="B39" s="43"/>
      <c r="C39" s="51" t="s">
        <v>100</v>
      </c>
      <c r="D39" s="49" t="s">
        <v>86</v>
      </c>
      <c r="E39" s="52" t="s">
        <v>49</v>
      </c>
      <c r="F39" s="72"/>
      <c r="G39" s="44">
        <v>1085406</v>
      </c>
      <c r="H39" s="45">
        <f t="shared" si="0"/>
        <v>18382171.66</v>
      </c>
    </row>
    <row r="40" spans="2:8" s="11" customFormat="1" ht="78" customHeight="1">
      <c r="B40" s="43"/>
      <c r="C40" s="51" t="s">
        <v>100</v>
      </c>
      <c r="D40" s="49" t="s">
        <v>87</v>
      </c>
      <c r="E40" s="52" t="s">
        <v>50</v>
      </c>
      <c r="F40" s="72"/>
      <c r="G40" s="44">
        <v>1654574.5</v>
      </c>
      <c r="H40" s="45">
        <f t="shared" si="0"/>
        <v>16727597.16</v>
      </c>
    </row>
    <row r="41" spans="2:8" s="11" customFormat="1" ht="78.75" customHeight="1">
      <c r="B41" s="43"/>
      <c r="C41" s="51" t="s">
        <v>100</v>
      </c>
      <c r="D41" s="49" t="s">
        <v>88</v>
      </c>
      <c r="E41" s="52" t="s">
        <v>51</v>
      </c>
      <c r="F41" s="72"/>
      <c r="G41" s="44">
        <v>383250</v>
      </c>
      <c r="H41" s="45">
        <f t="shared" si="0"/>
        <v>16344347.16</v>
      </c>
    </row>
    <row r="42" spans="2:8" s="11" customFormat="1" ht="94.5" customHeight="1">
      <c r="B42" s="43"/>
      <c r="C42" s="51" t="s">
        <v>101</v>
      </c>
      <c r="D42" s="49" t="s">
        <v>89</v>
      </c>
      <c r="E42" s="52" t="s">
        <v>52</v>
      </c>
      <c r="F42" s="72"/>
      <c r="G42" s="44">
        <v>756210</v>
      </c>
      <c r="H42" s="45">
        <f t="shared" si="0"/>
        <v>15588137.16</v>
      </c>
    </row>
    <row r="43" spans="2:8" s="11" customFormat="1" ht="81" customHeight="1">
      <c r="B43" s="43"/>
      <c r="C43" s="51" t="s">
        <v>101</v>
      </c>
      <c r="D43" s="49" t="s">
        <v>90</v>
      </c>
      <c r="E43" s="52" t="s">
        <v>53</v>
      </c>
      <c r="F43" s="72"/>
      <c r="G43" s="44">
        <v>25000</v>
      </c>
      <c r="H43" s="45">
        <f t="shared" si="0"/>
        <v>15563137.16</v>
      </c>
    </row>
    <row r="44" spans="2:8" s="11" customFormat="1" ht="96" customHeight="1">
      <c r="B44" s="43"/>
      <c r="C44" s="51" t="s">
        <v>102</v>
      </c>
      <c r="D44" s="49" t="s">
        <v>91</v>
      </c>
      <c r="E44" s="52" t="s">
        <v>54</v>
      </c>
      <c r="F44" s="72"/>
      <c r="G44" s="44">
        <v>554110.6</v>
      </c>
      <c r="H44" s="45">
        <f t="shared" si="0"/>
        <v>15009026.56</v>
      </c>
    </row>
    <row r="45" spans="2:8" s="11" customFormat="1" ht="91.5" customHeight="1">
      <c r="B45" s="43"/>
      <c r="C45" s="51" t="s">
        <v>102</v>
      </c>
      <c r="D45" s="49" t="s">
        <v>92</v>
      </c>
      <c r="E45" s="52" t="s">
        <v>55</v>
      </c>
      <c r="F45" s="72"/>
      <c r="G45" s="44">
        <v>1049475</v>
      </c>
      <c r="H45" s="45">
        <f t="shared" si="0"/>
        <v>13959551.56</v>
      </c>
    </row>
    <row r="46" spans="2:8" s="11" customFormat="1" ht="117" customHeight="1">
      <c r="B46" s="43"/>
      <c r="C46" s="51" t="s">
        <v>102</v>
      </c>
      <c r="D46" s="49" t="s">
        <v>93</v>
      </c>
      <c r="E46" s="52" t="s">
        <v>56</v>
      </c>
      <c r="F46" s="72"/>
      <c r="G46" s="44">
        <v>135841.83</v>
      </c>
      <c r="H46" s="45">
        <f t="shared" si="0"/>
        <v>13823709.73</v>
      </c>
    </row>
    <row r="47" spans="2:8" s="11" customFormat="1" ht="83.25" customHeight="1">
      <c r="B47" s="43"/>
      <c r="C47" s="51" t="s">
        <v>102</v>
      </c>
      <c r="D47" s="49" t="s">
        <v>94</v>
      </c>
      <c r="E47" s="52" t="s">
        <v>57</v>
      </c>
      <c r="F47" s="72"/>
      <c r="G47" s="44">
        <v>640655.17</v>
      </c>
      <c r="H47" s="45">
        <f t="shared" si="0"/>
        <v>13183054.56</v>
      </c>
    </row>
    <row r="48" spans="2:8" s="11" customFormat="1" ht="73.5">
      <c r="B48" s="43"/>
      <c r="C48" s="51" t="s">
        <v>102</v>
      </c>
      <c r="D48" s="49" t="s">
        <v>95</v>
      </c>
      <c r="E48" s="52" t="s">
        <v>58</v>
      </c>
      <c r="F48" s="72"/>
      <c r="G48" s="44">
        <v>601250</v>
      </c>
      <c r="H48" s="45">
        <f t="shared" si="0"/>
        <v>12581804.56</v>
      </c>
    </row>
    <row r="49" spans="2:8" s="11" customFormat="1" ht="86.25" customHeight="1">
      <c r="B49" s="43"/>
      <c r="C49" s="51" t="s">
        <v>102</v>
      </c>
      <c r="D49" s="49" t="s">
        <v>96</v>
      </c>
      <c r="E49" s="52" t="s">
        <v>59</v>
      </c>
      <c r="F49" s="72"/>
      <c r="G49" s="44">
        <v>800667</v>
      </c>
      <c r="H49" s="45">
        <f t="shared" si="0"/>
        <v>11781137.56</v>
      </c>
    </row>
    <row r="50" spans="2:8" s="11" customFormat="1" ht="42.75" customHeight="1">
      <c r="B50" s="43"/>
      <c r="C50" s="51" t="s">
        <v>102</v>
      </c>
      <c r="D50" s="49">
        <v>101010</v>
      </c>
      <c r="E50" s="71" t="s">
        <v>60</v>
      </c>
      <c r="F50" s="72"/>
      <c r="G50" s="44">
        <v>34973.81</v>
      </c>
      <c r="H50" s="45">
        <f t="shared" si="0"/>
        <v>11746163.75</v>
      </c>
    </row>
    <row r="51" spans="2:8" s="11" customFormat="1" ht="39" customHeight="1">
      <c r="B51" s="43"/>
      <c r="C51" s="51" t="s">
        <v>102</v>
      </c>
      <c r="D51" s="50" t="s">
        <v>97</v>
      </c>
      <c r="E51" s="47" t="s">
        <v>61</v>
      </c>
      <c r="F51" s="46"/>
      <c r="G51" s="44">
        <v>33966.47</v>
      </c>
      <c r="H51" s="45">
        <f t="shared" si="0"/>
        <v>11712197.28</v>
      </c>
    </row>
    <row r="52" spans="2:8" s="11" customFormat="1" ht="39" customHeight="1">
      <c r="B52" s="43"/>
      <c r="C52" s="51" t="s">
        <v>102</v>
      </c>
      <c r="D52" s="50" t="s">
        <v>97</v>
      </c>
      <c r="E52" s="47" t="s">
        <v>62</v>
      </c>
      <c r="F52" s="46"/>
      <c r="G52" s="44"/>
      <c r="H52" s="45">
        <f t="shared" si="0"/>
        <v>11712197.28</v>
      </c>
    </row>
    <row r="53" spans="2:8" s="11" customFormat="1" ht="49.5" customHeight="1">
      <c r="B53" s="43"/>
      <c r="C53" s="51" t="s">
        <v>102</v>
      </c>
      <c r="D53" s="50" t="s">
        <v>97</v>
      </c>
      <c r="E53" s="48" t="s">
        <v>63</v>
      </c>
      <c r="F53" s="53"/>
      <c r="G53" s="44">
        <v>175</v>
      </c>
      <c r="H53" s="45">
        <f t="shared" si="0"/>
        <v>11712022.28</v>
      </c>
    </row>
    <row r="54" spans="2:8" s="8" customFormat="1" ht="21.75" customHeight="1" thickBot="1">
      <c r="B54" s="31"/>
      <c r="C54" s="32"/>
      <c r="D54" s="32"/>
      <c r="E54" s="33" t="s">
        <v>9</v>
      </c>
      <c r="F54" s="32">
        <f>SUM(F17:F53)</f>
        <v>32683412.18</v>
      </c>
      <c r="G54" s="32">
        <f>SUM(G16:G53)</f>
        <v>26400423.759999998</v>
      </c>
      <c r="H54" s="34">
        <f>H14+F54-G54</f>
        <v>11712022.280000001</v>
      </c>
    </row>
    <row r="55" spans="2:94" ht="24" customHeight="1">
      <c r="B55" s="5"/>
      <c r="C55" s="5"/>
      <c r="D55" s="5"/>
      <c r="E55" s="5"/>
      <c r="F55" s="9"/>
      <c r="G55" s="9"/>
      <c r="H55" s="22"/>
      <c r="I55" s="15"/>
      <c r="J55" s="15"/>
      <c r="K55" s="15"/>
      <c r="L55" s="15"/>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row>
    <row r="56" spans="2:8" ht="24" customHeight="1">
      <c r="B56" s="7"/>
      <c r="C56" s="6"/>
      <c r="D56" s="3"/>
      <c r="E56" s="3"/>
      <c r="F56" s="4"/>
      <c r="G56" s="4"/>
      <c r="H56" s="23"/>
    </row>
    <row r="57" spans="2:8" ht="24" customHeight="1">
      <c r="B57" s="69" t="s">
        <v>16</v>
      </c>
      <c r="C57" s="69"/>
      <c r="D57" s="69"/>
      <c r="E57" s="10"/>
      <c r="F57" s="69" t="s">
        <v>17</v>
      </c>
      <c r="G57" s="69"/>
      <c r="H57" s="69"/>
    </row>
    <row r="58" spans="2:8" ht="24" customHeight="1">
      <c r="B58" s="68" t="s">
        <v>11</v>
      </c>
      <c r="C58" s="68"/>
      <c r="D58" s="68"/>
      <c r="E58" s="35"/>
      <c r="F58" s="57" t="s">
        <v>12</v>
      </c>
      <c r="G58" s="57"/>
      <c r="H58" s="57"/>
    </row>
    <row r="59" spans="2:8" ht="24" customHeight="1">
      <c r="B59" s="70" t="s">
        <v>21</v>
      </c>
      <c r="C59" s="70"/>
      <c r="D59" s="70"/>
      <c r="E59" s="36"/>
      <c r="F59" s="58" t="s">
        <v>22</v>
      </c>
      <c r="G59" s="58"/>
      <c r="H59" s="58"/>
    </row>
    <row r="60" spans="2:8" ht="24" customHeight="1">
      <c r="B60" s="68" t="s">
        <v>18</v>
      </c>
      <c r="C60" s="68"/>
      <c r="D60" s="68"/>
      <c r="E60" s="35"/>
      <c r="F60" s="57" t="s">
        <v>13</v>
      </c>
      <c r="G60" s="57"/>
      <c r="H60" s="57"/>
    </row>
    <row r="61" spans="2:8" ht="24" customHeight="1">
      <c r="B61" s="42"/>
      <c r="C61" s="42"/>
      <c r="D61" s="42"/>
      <c r="E61" s="35"/>
      <c r="F61" s="35"/>
      <c r="G61" s="35"/>
      <c r="H61" s="37"/>
    </row>
    <row r="62" spans="2:8" ht="24" customHeight="1">
      <c r="B62" s="55" t="s">
        <v>14</v>
      </c>
      <c r="C62" s="56"/>
      <c r="D62" s="56"/>
      <c r="E62" s="56"/>
      <c r="F62" s="56"/>
      <c r="G62" s="56"/>
      <c r="H62" s="56"/>
    </row>
    <row r="63" spans="2:8" ht="24" customHeight="1">
      <c r="B63" s="57" t="s">
        <v>15</v>
      </c>
      <c r="C63" s="57"/>
      <c r="D63" s="57"/>
      <c r="E63" s="57"/>
      <c r="F63" s="57"/>
      <c r="G63" s="57"/>
      <c r="H63" s="57"/>
    </row>
    <row r="64" spans="2:8" ht="24" customHeight="1">
      <c r="B64" s="58" t="s">
        <v>19</v>
      </c>
      <c r="C64" s="58"/>
      <c r="D64" s="58"/>
      <c r="E64" s="58"/>
      <c r="F64" s="58"/>
      <c r="G64" s="58"/>
      <c r="H64" s="58"/>
    </row>
    <row r="65" spans="2:8" ht="24" customHeight="1">
      <c r="B65" s="57" t="s">
        <v>20</v>
      </c>
      <c r="C65" s="57"/>
      <c r="D65" s="57"/>
      <c r="E65" s="57"/>
      <c r="F65" s="57"/>
      <c r="G65" s="57"/>
      <c r="H65" s="57"/>
    </row>
    <row r="66" spans="2:8" ht="24" customHeight="1">
      <c r="B66" s="54"/>
      <c r="C66" s="54"/>
      <c r="D66" s="54"/>
      <c r="E66" s="54"/>
      <c r="F66" s="54"/>
      <c r="G66" s="54"/>
      <c r="H66" s="54"/>
    </row>
    <row r="67" spans="2:8" ht="20.25">
      <c r="B67" s="54"/>
      <c r="C67" s="54"/>
      <c r="D67" s="54"/>
      <c r="E67" s="54"/>
      <c r="F67" s="54"/>
      <c r="G67" s="54"/>
      <c r="H67" s="54"/>
    </row>
    <row r="68" spans="2:8" ht="12.75">
      <c r="B68" s="10"/>
      <c r="C68" s="10"/>
      <c r="D68" s="10"/>
      <c r="E68" s="10"/>
      <c r="F68" s="10"/>
      <c r="G68" s="10"/>
      <c r="H68" s="24"/>
    </row>
    <row r="69" spans="2:8" ht="12.75">
      <c r="B69" s="10"/>
      <c r="C69" s="10"/>
      <c r="D69" s="10"/>
      <c r="E69" s="10"/>
      <c r="F69" s="10"/>
      <c r="G69" s="10"/>
      <c r="H69" s="24"/>
    </row>
    <row r="70" spans="2:8" ht="12.75">
      <c r="B70" s="10"/>
      <c r="C70" s="10"/>
      <c r="D70" s="10"/>
      <c r="E70" s="10"/>
      <c r="F70" s="10"/>
      <c r="G70" s="10"/>
      <c r="H70" s="24"/>
    </row>
    <row r="71" spans="2:8" ht="12.75">
      <c r="B71" s="10"/>
      <c r="C71" s="10"/>
      <c r="D71" s="10"/>
      <c r="E71" s="10"/>
      <c r="F71" s="10"/>
      <c r="G71" s="10"/>
      <c r="H71" s="24"/>
    </row>
    <row r="72" spans="2:8" ht="12.75">
      <c r="B72" s="10"/>
      <c r="C72" s="10"/>
      <c r="D72" s="10"/>
      <c r="E72" s="10"/>
      <c r="F72" s="10"/>
      <c r="G72" s="10"/>
      <c r="H72" s="24"/>
    </row>
    <row r="73" spans="2:8" ht="12.75">
      <c r="B73" s="10"/>
      <c r="C73" s="10"/>
      <c r="D73" s="10"/>
      <c r="E73" s="10"/>
      <c r="F73" s="10"/>
      <c r="G73" s="10"/>
      <c r="H73" s="24"/>
    </row>
    <row r="74" spans="2:8" ht="12.75">
      <c r="B74" s="10"/>
      <c r="C74" s="10"/>
      <c r="D74" s="10"/>
      <c r="E74" s="10"/>
      <c r="F74" s="10"/>
      <c r="G74" s="10"/>
      <c r="H74" s="24"/>
    </row>
    <row r="75" spans="2:8" ht="12.75">
      <c r="B75" s="10"/>
      <c r="C75" s="10"/>
      <c r="D75" s="10"/>
      <c r="E75" s="10"/>
      <c r="F75" s="10"/>
      <c r="G75" s="10"/>
      <c r="H75" s="24"/>
    </row>
    <row r="76" spans="2:8" ht="12.75">
      <c r="B76" s="10"/>
      <c r="C76" s="10"/>
      <c r="D76" s="10"/>
      <c r="E76" s="10"/>
      <c r="F76" s="10"/>
      <c r="G76" s="10"/>
      <c r="H76" s="24"/>
    </row>
    <row r="77" spans="2:8" ht="12.75">
      <c r="B77" s="10"/>
      <c r="C77" s="10"/>
      <c r="D77" s="10"/>
      <c r="E77" s="10"/>
      <c r="F77" s="10"/>
      <c r="G77" s="10"/>
      <c r="H77" s="24"/>
    </row>
    <row r="78" spans="2:8" ht="12.75">
      <c r="B78" s="10"/>
      <c r="C78" s="10"/>
      <c r="D78" s="10"/>
      <c r="E78" s="10"/>
      <c r="F78" s="10"/>
      <c r="G78" s="10"/>
      <c r="H78" s="24"/>
    </row>
    <row r="79" spans="2:8" ht="12.75">
      <c r="B79" s="10"/>
      <c r="C79" s="10"/>
      <c r="D79" s="10"/>
      <c r="E79" s="10"/>
      <c r="F79" s="10"/>
      <c r="G79" s="10"/>
      <c r="H79" s="24"/>
    </row>
    <row r="98" ht="13.5" thickBot="1"/>
    <row r="99" ht="15">
      <c r="B99" s="2"/>
    </row>
  </sheetData>
  <sheetProtection/>
  <mergeCells count="22">
    <mergeCell ref="B60:D60"/>
    <mergeCell ref="F60:H60"/>
    <mergeCell ref="B57:D57"/>
    <mergeCell ref="F57:H57"/>
    <mergeCell ref="B58:D58"/>
    <mergeCell ref="F58:H58"/>
    <mergeCell ref="B59:D59"/>
    <mergeCell ref="F59:H59"/>
    <mergeCell ref="B6:H6"/>
    <mergeCell ref="B9:H9"/>
    <mergeCell ref="B11:H11"/>
    <mergeCell ref="B13:B15"/>
    <mergeCell ref="C13:E13"/>
    <mergeCell ref="F13:H13"/>
    <mergeCell ref="C14:D14"/>
    <mergeCell ref="F14:G14"/>
    <mergeCell ref="B66:H66"/>
    <mergeCell ref="B67:H67"/>
    <mergeCell ref="B62:H62"/>
    <mergeCell ref="B63:H63"/>
    <mergeCell ref="B64:H64"/>
    <mergeCell ref="B65:H65"/>
  </mergeCells>
  <printOptions horizontalCentered="1"/>
  <pageMargins left="0.7" right="0.7" top="0.75" bottom="0.58" header="0.3" footer="0.3"/>
  <pageSetup fitToWidth="0" horizontalDpi="600" verticalDpi="600" orientation="portrait" scale="50" r:id="rId2"/>
  <rowBreaks count="2" manualBreakCount="2">
    <brk id="65" max="255" man="1"/>
    <brk id="66"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2023-09-11T12:44:25Z</cp:lastPrinted>
  <dcterms:created xsi:type="dcterms:W3CDTF">2006-07-11T17:39:34Z</dcterms:created>
  <dcterms:modified xsi:type="dcterms:W3CDTF">2023-09-11T12:45:38Z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