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Cta Operativa MESCyT" sheetId="1" r:id="rId1"/>
  </sheets>
  <definedNames/>
  <calcPr fullCalcOnLoad="1"/>
</workbook>
</file>

<file path=xl/sharedStrings.xml><?xml version="1.0" encoding="utf-8"?>
<sst xmlns="http://schemas.openxmlformats.org/spreadsheetml/2006/main" count="142" uniqueCount="112">
  <si>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</si>
  <si>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</si>
  <si>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</si>
  <si>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</si>
  <si>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</si>
  <si>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</si>
  <si>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</si>
  <si>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</si>
  <si>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</si>
  <si>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</si>
  <si>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</si>
  <si>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Cuenta Operativa MESCyT</t>
  </si>
  <si>
    <t>010-391647-4</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</si>
  <si>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</si>
  <si>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</si>
  <si>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</si>
  <si>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</si>
  <si>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</si>
  <si>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</si>
  <si>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</si>
  <si>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</si>
  <si>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</si>
  <si>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</si>
  <si>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</si>
  <si>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 xml:space="preserve">Lic. Noel Luperón Ramírez </t>
  </si>
  <si>
    <t>Del 1ero al 31 de Agosto 2023</t>
  </si>
  <si>
    <r>
      <rPr>
        <b/>
        <sz val="8"/>
        <color indexed="8"/>
        <rFont val="Segoe UI"/>
        <family val="2"/>
      </rPr>
      <t>CORPORACION DEL ACUEDUCTO Y ALCANTARILLADO DE SANTIAGO</t>
    </r>
    <r>
      <rPr>
        <sz val="8"/>
        <color indexed="8"/>
        <rFont val="Segoe UI"/>
        <family val="2"/>
      </rPr>
      <t>, PAGO FACTURA NO.06402423 (NCF B1500027681), D/F 04/07/2023  POR CONSUMO DE AGUA POTABLE, CORRESPONDIENTE A  LA REGIONAL MESCYT EN  LA CIUDAD DE SANTIAGO DE LOS CABALLEROS (CONTRATO NO. 01057630), PERIODO 29/05/2023 AL 28/06/2023</t>
    </r>
  </si>
  <si>
    <r>
      <rPr>
        <b/>
        <sz val="8"/>
        <color indexed="8"/>
        <rFont val="Segoe UI"/>
        <family val="2"/>
      </rPr>
      <t>EDENORTE DOMINICANA, S.A.</t>
    </r>
    <r>
      <rPr>
        <sz val="8"/>
        <color indexed="8"/>
        <rFont val="Segoe UI"/>
        <family val="2"/>
      </rPr>
      <t>, PAGO FACTURA NO. 202307324328 (NCF B1500370132), D/F 10/07/2023, POR ENERGIA ELECTRICA CONSUMIDA DURANTE EL PERIODO DEL 01/06/2023 AL 01/07/2023, EN EL CENTRO DE INGLES (CEFORMA) OFICINA REGIONAL NORTE DE LA CIUDAD DE SANTIAGO, DE ESTE MINISTERIO, CONTRATO NO.: 8203396</t>
    </r>
  </si>
  <si>
    <r>
      <rPr>
        <b/>
        <sz val="8"/>
        <color indexed="8"/>
        <rFont val="Segoe UI"/>
        <family val="2"/>
      </rPr>
      <t>RAMSES ALFREDO MARTINEZ DURAN,</t>
    </r>
    <r>
      <rPr>
        <sz val="8"/>
        <color indexed="8"/>
        <rFont val="Segoe UI"/>
        <family val="2"/>
      </rPr>
      <t xml:space="preserve"> COLABORARION POR ESTE MINISTERIO PARA LA OFRENDA DE LA IGLESIA LAS MERCEDES (ZONA COLONIAL), DONDE SE CELEBRARA LA MISA DE ACCION DE GRACIA, EN OCASION CELEBRARSE EL 22º ANIVERSARIO DE ESTE MINISTERIO DE EDUCACION SUPERIOR, CIENCIA Y TECNOLOGIA (MESCYT), EL VIERNES 11 AGOSTO DEL 2023</t>
    </r>
  </si>
  <si>
    <r>
      <rPr>
        <b/>
        <sz val="8"/>
        <color indexed="8"/>
        <rFont val="Segoe UI"/>
        <family val="2"/>
      </rPr>
      <t>BANCO DE RESERVAS DE LA REP.DOM.,</t>
    </r>
    <r>
      <rPr>
        <sz val="8"/>
        <color indexed="8"/>
        <rFont val="Segoe UI"/>
        <family val="2"/>
      </rPr>
      <t xml:space="preserve"> TRANSFERENCIA RECIBIDA, CORRESPONDIENTE A LA 10MA. CUOTA, POR DEVOLUCIÓN DE LA BECARIA SUSAN PRICILIA GARCIA FIGUEROA. </t>
    </r>
  </si>
  <si>
    <r>
      <rPr>
        <b/>
        <sz val="8"/>
        <color indexed="8"/>
        <rFont val="Segoe UI"/>
        <family val="2"/>
      </rPr>
      <t>MAS QUE DOS PRODUCCIONES, SRL</t>
    </r>
    <r>
      <rPr>
        <sz val="8"/>
        <color indexed="8"/>
        <rFont val="Segoe UI"/>
        <family val="2"/>
      </rPr>
      <t>, PAGO FACTURA NCF B1500000035, D/F 20/06/2023, POR SERVICIOS DE PUBLICIDAD EN LA DIFUSION RADIAL DEL ''PROGRAMA AQUI ENTRE NOS'', DONDE ANUCIARON LOS GANADORES DE LA COMPETENCIA UNIVERSITARIA DE EMPRENDEDORES DE LA EDUCACION SUPERIOR</t>
    </r>
  </si>
  <si>
    <r>
      <rPr>
        <b/>
        <sz val="8"/>
        <color indexed="8"/>
        <rFont val="Segoe UI"/>
        <family val="2"/>
      </rPr>
      <t>ANDRES ARQUIMEDES ACEVEDO BURGOS,</t>
    </r>
    <r>
      <rPr>
        <sz val="8"/>
        <color indexed="8"/>
        <rFont val="Segoe UI"/>
        <family val="2"/>
      </rPr>
      <t xml:space="preserve"> AYUDA ECONÓMICA POR ESTE MINISTERIO, PARA CUBRIR GASTOS FUNERARIOS POR EL FALLECIMIENTO DEL  SEÑOR ANDRES ALFREDO ACEVEDO PERDOMO (HIJO), OFICIO RRHH/0525/2023 D/F 02/08/2023</t>
    </r>
  </si>
  <si>
    <r>
      <rPr>
        <b/>
        <sz val="8"/>
        <color indexed="8"/>
        <rFont val="Segoe UI"/>
        <family val="2"/>
      </rPr>
      <t>COLECTOR DE IMPUESTOS INTERNOS</t>
    </r>
    <r>
      <rPr>
        <sz val="8"/>
        <color indexed="8"/>
        <rFont val="Segoe UI"/>
        <family val="2"/>
      </rPr>
      <t>, PAGO RETENCIONES REALIZADAS A PROVEEDORES Y PERSONAS FÍSICAS DEL ITBIS CORRESPONDIENTE AL MES DE JUNIO DEL 2023, DE LA CUENTA OPERATIVA DE RECURSOS DIRECTOS NO: 010-391647-4</t>
    </r>
  </si>
  <si>
    <r>
      <rPr>
        <b/>
        <sz val="8"/>
        <color indexed="8"/>
        <rFont val="Segoe UI"/>
        <family val="2"/>
      </rPr>
      <t>JOSE ANTONIO CANCEL</t>
    </r>
    <r>
      <rPr>
        <sz val="8"/>
        <color indexed="8"/>
        <rFont val="Segoe UI"/>
        <family val="2"/>
      </rPr>
      <t>, PAGO REEMBOLSO POR ALMUERZO OFRECIDO POR EL VICEMINISTERIO ADMINISTRATIVO Y FINANCIERO DE TRABAJO DE LA REPRESENTANTE DE LA UNIVERSIDAD CATOLICA DE SANTO DOMINGO, DEPARTAMENTO JURIDICO, CORRESPONDIENTE AL DIA 25/07/2023, EN EL RESTAURANTE CIA ALIMENCIA IND. DOMINICO EUROPEA,</t>
    </r>
  </si>
  <si>
    <r>
      <rPr>
        <b/>
        <sz val="8"/>
        <color indexed="8"/>
        <rFont val="Segoe UI"/>
        <family val="2"/>
      </rPr>
      <t>AYUNTAMIENTO DEL DISTRITO NACIONAL</t>
    </r>
    <r>
      <rPr>
        <sz val="8"/>
        <color indexed="8"/>
        <rFont val="Segoe UI"/>
        <family val="2"/>
      </rPr>
      <t>, PAGO FACTURA NOS. 33507462 NCF B1500043295, NOS. 33507181 NCF B1500043207, D/F 22/06/2023, CORRESPONDIENTE A RECOGIDA DE BASURA  DE ESTE MINISTERIO, DURANTE EL  MES DE JULIO DEL AÑO 2023</t>
    </r>
  </si>
  <si>
    <r>
      <rPr>
        <b/>
        <sz val="8"/>
        <color indexed="8"/>
        <rFont val="Segoe UI"/>
        <family val="2"/>
      </rPr>
      <t>COLECTOR DE IMPUESTOS INTERNOS</t>
    </r>
    <r>
      <rPr>
        <sz val="8"/>
        <color indexed="8"/>
        <rFont val="Segoe UI"/>
        <family val="2"/>
      </rPr>
      <t>, PAGO DE RETENCIONES REALIZADAS A PROVEEDORES Y PERSONAS FISICAS DEL 5%, CORRESPONDIENTE AL MES DE JUNIO 2023, DE LA CUENTA OPERATIVA-RECURSOS INTERNOS NO. 010-391647-4</t>
    </r>
  </si>
  <si>
    <r>
      <rPr>
        <b/>
        <sz val="8"/>
        <color indexed="8"/>
        <rFont val="Segoe UI"/>
        <family val="2"/>
      </rPr>
      <t>STALING CORDERO BRITO,</t>
    </r>
    <r>
      <rPr>
        <sz val="8"/>
        <color indexed="8"/>
        <rFont val="Segoe UI"/>
        <family val="2"/>
      </rPr>
      <t xml:space="preserve"> AYUDA ECONÓMICA POR ESTE MINISTERIO, PARA CUBRIR GASTOS FUNERARIOS POR EL FALLECIMIENTO DEL  SEÑOR NELSON EUCLIDES CORDERO. MEJIA (PADRE), OFICIO RRHH/0526/2023 D/F 02/08/2023</t>
    </r>
  </si>
  <si>
    <t>CHEQUE NULO</t>
  </si>
  <si>
    <r>
      <rPr>
        <b/>
        <sz val="8"/>
        <color indexed="8"/>
        <rFont val="Segoe UI"/>
        <family val="2"/>
      </rPr>
      <t xml:space="preserve">COOPESEESCYT, </t>
    </r>
    <r>
      <rPr>
        <sz val="8"/>
        <color indexed="8"/>
        <rFont val="Segoe UI"/>
        <family val="2"/>
      </rPr>
      <t>PAGO CUOTA  4/4 (ULTIMA), POR COOPERACION ECONOMICA PARA EL DESARROLLO DE LAS ACTIVIDADES DEPORTIVAS Y CULTURALES REALIZADAS POR EL EQUIPO DE SOFTBALL CONFORMADO POR EMPLEADOS Y SOCIOS DE AMBAS INSTITUCIONES, CERTIFICADO NO. CI-0000124-2023</t>
    </r>
  </si>
  <si>
    <r>
      <rPr>
        <b/>
        <sz val="8"/>
        <color indexed="8"/>
        <rFont val="Segoe UI"/>
        <family val="2"/>
      </rPr>
      <t>GRAFICA WILLIAN, SRL,</t>
    </r>
    <r>
      <rPr>
        <sz val="8"/>
        <color indexed="8"/>
        <rFont val="Segoe UI"/>
        <family val="2"/>
      </rPr>
      <t xml:space="preserve"> PAGO FACTURA NCF B1500001033, D/F 15/06/2023, POR SERVICIOS DE IMPRESION DE LETREROS DE SIMULACION DE CHEQUES, PARA LA ACTIVIDAD DEL "ACTO DE PREMIACION DEL CONCURSO DE LECTURA PARA ESTUDIANTES UNIVERSITARIOS'', REALIZADO POR EL VICEMINISTERIO DE EXTENSIONES DE ESTE MINISTERIO</t>
    </r>
  </si>
  <si>
    <r>
      <rPr>
        <b/>
        <sz val="8"/>
        <color indexed="8"/>
        <rFont val="Segoe UI"/>
        <family val="2"/>
      </rPr>
      <t>EDENORTE DOMINICANA, S.A.</t>
    </r>
    <r>
      <rPr>
        <sz val="8"/>
        <color indexed="8"/>
        <rFont val="Segoe UI"/>
        <family val="2"/>
      </rPr>
      <t>, PAGO FACTURA NO. 202307327393 (NCF B1500370340), D/F 11/07/2023, POR ENERGIA ELECTRICA CONSUMIDA DURANTE EL PERIODO DEL 06/06/2023 AL 07/07/2023, EN EL CENTRO DE INGLES (MOTECRISTI) OFICINA REGIONAL NORTE DE LA PROVINCIA DE MOTECRISTI, DE ESTE MINISTERIO, CONTRATO NO.: 6991950</t>
    </r>
  </si>
  <si>
    <r>
      <rPr>
        <b/>
        <sz val="8"/>
        <color indexed="8"/>
        <rFont val="Segoe UI"/>
        <family val="2"/>
      </rPr>
      <t>BANCO DE RESERVAS DE LA REP.DOM.,</t>
    </r>
    <r>
      <rPr>
        <sz val="8"/>
        <color indexed="8"/>
        <rFont val="Segoe UI"/>
        <family val="2"/>
      </rPr>
      <t xml:space="preserve"> TRANSFERENCIA RECIBIDA, POR CONCEPTO DE PAGO PROYECTO DE EVALUACION DE  PLAN ESTUDIANTIL DE LA MESTRIA EN DERECHO COMERCIO. INSTITUTO DE EDUCACION SUPERIOR EN FORMACION DIPLOMATICA Y CONSULAR. (INESDYC) </t>
    </r>
  </si>
  <si>
    <r>
      <rPr>
        <b/>
        <sz val="8"/>
        <color indexed="8"/>
        <rFont val="Segoe UI"/>
        <family val="2"/>
      </rPr>
      <t>EDENORTE DOMINICANA, S.A.</t>
    </r>
    <r>
      <rPr>
        <sz val="8"/>
        <color indexed="8"/>
        <rFont val="Segoe UI"/>
        <family val="2"/>
      </rPr>
      <t>, PAGO DE LAS FACTURAS NOS. 202307276024 (NCF B1500369761) Y  202307276023(NCF B1500369760) D/F 09/07/2023,  POR ENERGIA ELECTRICA CONSUMIDA DURANTE EL PERIODO JULIO 2023, EN LA OFICINA REGIONAL NORTE DE LA CIUDAD DE SANTIAGO, DE ESTE MINISTERIO, CONTRATO NO.: 6065983 Y 6842518</t>
    </r>
  </si>
  <si>
    <r>
      <rPr>
        <b/>
        <sz val="8"/>
        <color indexed="8"/>
        <rFont val="Segoe UI"/>
        <family val="2"/>
      </rPr>
      <t>AYUNTAMIENTO MUNICIPIO DE SANTIAGO</t>
    </r>
    <r>
      <rPr>
        <sz val="8"/>
        <color indexed="8"/>
        <rFont val="Segoe UI"/>
        <family val="2"/>
      </rPr>
      <t>, PAGO DE LA FACTURA NCF  B1500005131, MEDIANTE CONTRATO 003037, POR CONCEPTO DE CUBRIR SERVICIO DE RECOLECCION DE BASURA DE LA OFICINA REGIONAL NORTE DE ESTE MINISTERIO, CORREPONDIENTE AL PERIODO DE JULIO 2023</t>
    </r>
  </si>
  <si>
    <r>
      <rPr>
        <b/>
        <sz val="8"/>
        <color indexed="8"/>
        <rFont val="Segoe UI"/>
        <family val="2"/>
      </rPr>
      <t>AYUNTAMIENTO DEL DISTRITO NACIONAL</t>
    </r>
    <r>
      <rPr>
        <sz val="8"/>
        <color indexed="8"/>
        <rFont val="Segoe UI"/>
        <family val="2"/>
      </rPr>
      <t>, PAGO FACTURA NOS. 33661064 NCF B1500044054, NOS. 33660784 NCF B1500043966, D/F 03/07/2023, CORRESPONDIENTE A RECOGIDA DE BASURA  DE ESTE MINISTERIO, DURANTE EL  MES DE JULIO DEL AÑO 2023</t>
    </r>
  </si>
  <si>
    <r>
      <rPr>
        <b/>
        <sz val="8"/>
        <color indexed="8"/>
        <rFont val="Segoe UI"/>
        <family val="2"/>
      </rPr>
      <t>RAMSES  ALFREDO MARTINEZ DURAN</t>
    </r>
    <r>
      <rPr>
        <sz val="8"/>
        <color indexed="8"/>
        <rFont val="Segoe UI"/>
        <family val="2"/>
      </rPr>
      <t>, PAGO REPOSICION DE CAJA CHICA DEL RECIBO NO. 367785 AL 367821, PERTENECIENTE A LA DIRECCION ADMINISTRATIVA DE ESTE MESCYT</t>
    </r>
  </si>
  <si>
    <r>
      <rPr>
        <b/>
        <sz val="8"/>
        <color indexed="8"/>
        <rFont val="Segoe UI"/>
        <family val="2"/>
      </rPr>
      <t>BANCO DE RESERVAS DE LA REP.DOM.,</t>
    </r>
    <r>
      <rPr>
        <sz val="8"/>
        <color indexed="8"/>
        <rFont val="Segoe UI"/>
        <family val="2"/>
      </rPr>
      <t xml:space="preserve"> TRANSFERENCIA RECIBIDA, POR CONCEPTO DE PAGO EVALUACION PLAN DE ESTUDIO DE DOCTORADO EN TECNOLOGIA. UNIVERSIDAD CENTRAL DEL ESTE (UCE)</t>
    </r>
  </si>
  <si>
    <r>
      <rPr>
        <b/>
        <sz val="8"/>
        <color indexed="8"/>
        <rFont val="Segoe UI"/>
        <family val="2"/>
      </rPr>
      <t>MODESTO ACOSTA VARGAS</t>
    </r>
    <r>
      <rPr>
        <sz val="8"/>
        <color indexed="8"/>
        <rFont val="Segoe UI"/>
        <family val="2"/>
      </rPr>
      <t>, PAGO DE LA FACTURA  (NCF B1100000549) D/F 14/08/2023, POR SERVICIOS PROFECIONALES COMO CANTANTE LIRICO, QUIEN INTERPRETARA EL HIMNO NACIONAL, EN EL ACTO DE APERTURA DE ENTREGA DE CARTAS DE LA CONVOCATORIA D BECAS NACIONALES, CELEBRARSE EL DIA 10 AGOSTO DEL 2023</t>
    </r>
  </si>
  <si>
    <r>
      <rPr>
        <b/>
        <sz val="8"/>
        <color indexed="8"/>
        <rFont val="Segoe UI"/>
        <family val="2"/>
      </rPr>
      <t>CAASD</t>
    </r>
    <r>
      <rPr>
        <sz val="8"/>
        <color indexed="8"/>
        <rFont val="Segoe UI"/>
        <family val="2"/>
      </rPr>
      <t>, PAGO FACTURAS NOS.FS-6656006 (NCF B1500125096), CODIGO 15805, Y FACT. FS-6656062 ( NCF B1500125076), CODIGO 499825, POR CONSUMO DE AGUA Y AGUA DEL POZO POR PARTE DE ESTE MINISTERIO DE EDUCACIÓN SUPERIOR, CORRESPONDIENTE AL MES DE AGOSTO 2023</t>
    </r>
  </si>
  <si>
    <r>
      <rPr>
        <b/>
        <sz val="8"/>
        <color indexed="8"/>
        <rFont val="Segoe UI"/>
        <family val="2"/>
      </rPr>
      <t>WANDA CLARIBEL MARTINEZ DE NUÑEZ</t>
    </r>
    <r>
      <rPr>
        <sz val="8"/>
        <color indexed="8"/>
        <rFont val="Segoe UI"/>
        <family val="2"/>
      </rPr>
      <t>, PAGO REEMBOLSO POR GASTOS INCURRIDO EN CAJA CHICA DE SANTIAGO, POR CONCEPTO IMPRESION DE LETREROS ACRILICO Y VINIL ADHESIVO, PARA IDENTIFICAR LAS AREA DE LA OFICINA REGIONAL NORTE DE ESTE MINISTERIO</t>
    </r>
  </si>
  <si>
    <r>
      <rPr>
        <b/>
        <sz val="8"/>
        <color indexed="8"/>
        <rFont val="Segoe UI"/>
        <family val="2"/>
      </rPr>
      <t>BANCO DE RESERVAS DE LA REP.DOM.,</t>
    </r>
    <r>
      <rPr>
        <sz val="8"/>
        <color indexed="8"/>
        <rFont val="Segoe UI"/>
        <family val="2"/>
      </rPr>
      <t xml:space="preserve"> TRANSFERENCIA RECIBIDA, CORRESPONDIENTE A LA 7MA. CUOTA, POR DEVOLUCIÓN DEL BECARIO LUDY ARMANDO. </t>
    </r>
  </si>
  <si>
    <r>
      <rPr>
        <b/>
        <sz val="8"/>
        <color indexed="8"/>
        <rFont val="Segoe UI"/>
        <family val="2"/>
      </rPr>
      <t>BANCO DE RESERVAS DE LA REP.DOM.,</t>
    </r>
    <r>
      <rPr>
        <sz val="8"/>
        <color indexed="8"/>
        <rFont val="Segoe UI"/>
        <family val="2"/>
      </rPr>
      <t xml:space="preserve"> TRANSFERENCIA RECIBIDA, POR CONCEPTO DE PAGO EVALUACION PLAN DE ESTUDIO DE MESTRIA "BUSQUEDA  CARACTERIZACION Y ESPECIALIDAD EN GERENCIA. INSTITUTO TECNOLOGICO DE SANTO DOMINGO (INTEC)</t>
    </r>
  </si>
  <si>
    <r>
      <rPr>
        <b/>
        <sz val="8"/>
        <color indexed="8"/>
        <rFont val="Segoe UI"/>
        <family val="2"/>
      </rPr>
      <t>AYUNTAMIENTO DEL DISTRITO NACIONAL</t>
    </r>
    <r>
      <rPr>
        <sz val="8"/>
        <color indexed="8"/>
        <rFont val="Segoe UI"/>
        <family val="2"/>
      </rPr>
      <t>, PAGO FACTURA NOS. 33813978 NCF B1500044829, NOS. 33813700 NCF B1500044742, D/F 01/08/2023, CORRESPONDIENTE A RECOGIDA DE BASURA  DE ESTE MINISTERIO, DURANTE EL  MES DE AGOSTO DEL AÑO 2023</t>
    </r>
  </si>
  <si>
    <r>
      <rPr>
        <b/>
        <sz val="8"/>
        <color indexed="8"/>
        <rFont val="Segoe UI"/>
        <family val="2"/>
      </rPr>
      <t>DEVOLUCION DE PROYECTOS</t>
    </r>
    <r>
      <rPr>
        <sz val="8"/>
        <color indexed="8"/>
        <rFont val="Segoe UI"/>
        <family val="2"/>
      </rPr>
      <t>, POR CONCEPTO DE DESEMBOLSO POR FONDOS NO UTILIZADOS "INVESTIGACIONES TEORICO-APLICADAS.., PONTIFICIA UNIVERSIDAD CATOLICA MADRE Y MAESTRA (PUCMM)</t>
    </r>
  </si>
  <si>
    <r>
      <rPr>
        <b/>
        <sz val="8"/>
        <color indexed="8"/>
        <rFont val="Segoe UI"/>
        <family val="2"/>
      </rPr>
      <t>DEVOLUCION DE PROYECTOS</t>
    </r>
    <r>
      <rPr>
        <sz val="8"/>
        <color indexed="8"/>
        <rFont val="Segoe UI"/>
        <family val="2"/>
      </rPr>
      <t>, POR CONCEPTO DE DESEMBOLSO POR FONDOS NO UTILIZADOS "EVOLUCION DEL COMPORTAMIENTO.., PONTIFICIA UNIVERSIDAD CATOLICA MADRE Y MAESTRA (PUCMM)</t>
    </r>
  </si>
  <si>
    <r>
      <rPr>
        <b/>
        <sz val="8"/>
        <color indexed="8"/>
        <rFont val="Segoe UI"/>
        <family val="2"/>
      </rPr>
      <t>DEVOLUCION DE PROYECTOS</t>
    </r>
    <r>
      <rPr>
        <sz val="8"/>
        <color indexed="8"/>
        <rFont val="Segoe UI"/>
        <family val="2"/>
      </rPr>
      <t>, POR CONCEPTO DE DESEMBOLSO POR FONDOS NO UTILIZADOS "CARACTERIZACION EXPERIMENTAL DEL PROCESO.... PONTIFICIA UNIVERSIDAD CATOLICA MADRE Y MAESTRA (PUCMM)</t>
    </r>
  </si>
  <si>
    <r>
      <rPr>
        <b/>
        <sz val="8"/>
        <color indexed="8"/>
        <rFont val="Segoe UI"/>
        <family val="2"/>
      </rPr>
      <t>DEVOLUCION DE PROYECTOS</t>
    </r>
    <r>
      <rPr>
        <sz val="8"/>
        <color indexed="8"/>
        <rFont val="Segoe UI"/>
        <family val="2"/>
      </rPr>
      <t>, POR CONCEPTO DE DESEMBOLSO POR FONDOS NO UTILIZADOS "DESARROLLO DE RAZONAMIENTO MATEMATICO... . PONTIFICIA UNIVERSIDAD CATOLICA MADRE Y MAESTRA (PUCMM)</t>
    </r>
  </si>
  <si>
    <r>
      <rPr>
        <b/>
        <sz val="8"/>
        <color indexed="8"/>
        <rFont val="Segoe UI"/>
        <family val="2"/>
      </rPr>
      <t>COLECTOR DE IMPUESTOS INTERNOS</t>
    </r>
    <r>
      <rPr>
        <sz val="8"/>
        <color indexed="8"/>
        <rFont val="Segoe UI"/>
        <family val="2"/>
      </rPr>
      <t>, PAGO RETENCIONES ITBIS PERSONAS FÍSICAS (DECR-293-11) PROFESIONALES (NORMA 02-05), CORRESPONDIENTE AL MES DE JULIO 2023, DE LA CUENTA   DE RECURSOS INTERNOS CTA.NO. 960-35251-15</t>
    </r>
  </si>
  <si>
    <r>
      <rPr>
        <b/>
        <sz val="8"/>
        <color indexed="8"/>
        <rFont val="Segoe UI"/>
        <family val="2"/>
      </rPr>
      <t>DEVOLUCION DE PROYECTOS</t>
    </r>
    <r>
      <rPr>
        <sz val="8"/>
        <color indexed="8"/>
        <rFont val="Segoe UI"/>
        <family val="2"/>
      </rPr>
      <t>, POR CONCEPTO DE DESEMBOLSO POR FONDOS NO UTILIZADOS "BUSQUEDA  CARACTERIZACION Y EVALUACION... UNIVERSIDAD IBEROAMERICANA (UNIBE)</t>
    </r>
  </si>
  <si>
    <r>
      <rPr>
        <b/>
        <sz val="8"/>
        <color indexed="8"/>
        <rFont val="Segoe UI"/>
        <family val="2"/>
      </rPr>
      <t>COLECTOR DE IMPUESTOS INTERNOS,</t>
    </r>
    <r>
      <rPr>
        <sz val="8"/>
        <color indexed="8"/>
        <rFont val="Segoe UI"/>
        <family val="2"/>
      </rPr>
      <t xml:space="preserve"> PAGO  RETENCIONES DE  ITBIS  REALIZADOS A PROVEEDORES Y PERSONAS FÍSICAS, CORRESPONDIENTE AL MES DE FEBRERO 2023   DE LA CUENTA OPERATIVA   NO. 001-0391647-4,  CONFORME A  LAS NORMAS  (02-05) Y ( 8-10)</t>
    </r>
  </si>
  <si>
    <r>
      <rPr>
        <b/>
        <sz val="8"/>
        <color indexed="8"/>
        <rFont val="Segoe UI"/>
        <family val="2"/>
      </rPr>
      <t>COLECTOR DE IMPUESTOS INTERNOS</t>
    </r>
    <r>
      <rPr>
        <sz val="8"/>
        <color indexed="8"/>
        <rFont val="Segoe UI"/>
        <family val="2"/>
      </rPr>
      <t>, PAGO RETENCIONES REALIZADAS A PROVEEDORES Y PERSONAS FÍSICAS CORRESPONDIENTE AL MES DE JULIO 2023,  DE LA CUENTA DE RECURSOS DIRECTO NO.010-391647-4,</t>
    </r>
  </si>
  <si>
    <r>
      <rPr>
        <b/>
        <sz val="8"/>
        <color indexed="8"/>
        <rFont val="Segoe UI"/>
        <family val="2"/>
      </rPr>
      <t>COLECTOR DE IMPUESTOS INTERNOS</t>
    </r>
    <r>
      <rPr>
        <sz val="8"/>
        <color indexed="8"/>
        <rFont val="Segoe UI"/>
        <family val="2"/>
      </rPr>
      <t>, PAGO  RETENCIONES DE  ITBIS  REALIZADOS A PROVEEDORES Y PERSONAS FÍSICAS, CORRESPONDIENTE AL MES DE FEBRERO 2023, FONDO DE CUENTA OPERATIVA  NO. 010-3916474 CONFORME A  LAS NORMAS  (02-05) Y ( 8-10),</t>
    </r>
  </si>
  <si>
    <r>
      <t xml:space="preserve">
</t>
    </r>
    <r>
      <rPr>
        <b/>
        <sz val="8"/>
        <color indexed="8"/>
        <rFont val="Segoe UI"/>
        <family val="2"/>
      </rPr>
      <t>NATIONAL STUDENT CLEARINGHOUSE</t>
    </r>
    <r>
      <rPr>
        <sz val="8"/>
        <color indexed="8"/>
        <rFont val="Segoe UI"/>
        <family val="2"/>
      </rPr>
      <t>, PAGO FACTURA NO. IN23060306, D/F 30/06/2023, POR SERVICIOS PRESTADOS EN EL PROCESO DE VERIFICACIÓN DE ESTUDIOS, REALIZADOS A LOS ESTUDIANTES EN LOS EE.UU. CORRESPONDIENTE AL MES DE JUNIO DEL 2023.
NOTA: TASA 56.70
US$200.50 X 56.70= RD$11,368.35</t>
    </r>
  </si>
  <si>
    <r>
      <rPr>
        <b/>
        <sz val="8"/>
        <color indexed="8"/>
        <rFont val="Segoe UI"/>
        <family val="2"/>
      </rPr>
      <t>MARKET DYNAMIC SOLUTIONS MDS. S.R.L,</t>
    </r>
    <r>
      <rPr>
        <sz val="8"/>
        <color indexed="8"/>
        <rFont val="Segoe UI"/>
        <family val="2"/>
      </rPr>
      <t xml:space="preserve"> PAGO FACTURA NCF B1500000743 D/F 21/7/2023, POR SERVICIOS ENVIÓS DE UN (01) EJEMPLAR DE CONVENIO DE UNIVERSIDADES ORIGINALES, ENVIADA A LAS CIUDADES DE ESTADOS UNIDOS,  ESPAÑA Y EL REINO UNIDO</t>
    </r>
  </si>
  <si>
    <r>
      <rPr>
        <b/>
        <sz val="8"/>
        <color indexed="8"/>
        <rFont val="Segoe UI"/>
        <family val="2"/>
      </rPr>
      <t>AYUNTAMIENTO MUNICIPIO DE SANTIAGO,</t>
    </r>
    <r>
      <rPr>
        <sz val="8"/>
        <color indexed="8"/>
        <rFont val="Segoe UI"/>
        <family val="2"/>
      </rPr>
      <t xml:space="preserve"> PAGO DE LA FACTURA NO. 01-01859172 ( NCF B1500005180) D/F 03/08/2023, MEDIANTE CONTRATO 003037, POR CONCEPTO DE PAGO SERVICIO DE RECOLECCION DE BASURA DE LA OFICINA REGIONAL NORTE DE ESTE MINISTERIO, CORREPONDIENTE AL PERIODO DE AGOSTO 2023</t>
    </r>
  </si>
  <si>
    <r>
      <rPr>
        <b/>
        <sz val="8"/>
        <color indexed="8"/>
        <rFont val="Segoe UI"/>
        <family val="2"/>
      </rPr>
      <t>EDENORTE DOMINICANA, S.A.</t>
    </r>
    <r>
      <rPr>
        <sz val="8"/>
        <color indexed="8"/>
        <rFont val="Segoe UI"/>
        <family val="2"/>
      </rPr>
      <t>, PAGO DE LAS FACTURAS NOS. 202308231284 (NCF B1500376321) Y 202308231283 (NCF B1500376320) D/F 06/08/2023, POR ENERGIA ELECTRICA CONSUMIDA DURANTE EL PERIODO AGOSTO 2023, EN LA OFICINA REGIONAL NORTE DE LA CIUDAD DE SANTIAGO, DE ESTE MINISTERIO, CONTRATO NO.: 6065983 Y 6842518</t>
    </r>
  </si>
  <si>
    <r>
      <rPr>
        <b/>
        <sz val="8"/>
        <color indexed="8"/>
        <rFont val="Segoe UI"/>
        <family val="2"/>
      </rPr>
      <t>JOSÉ ANTONIO CANCEL</t>
    </r>
    <r>
      <rPr>
        <sz val="8"/>
        <color indexed="8"/>
        <rFont val="Segoe UI"/>
        <family val="2"/>
      </rPr>
      <t>, PAGO REEMBOLSO POR ALMUERZO OFRECIDO POR EL VICEMINISTERIO ADMINISTRATIVO Y FINANCIERO DE ESTA INSTITUCION, POR CONCEPTO DE ALMUERZO DE TRABAJO CON FUNCIONARIOS DE ESTE MESCYT,CORRESPODIENTE AL DIA 21/08/2023, EN EL RESTAURANTE BOGA BOGA S.R.L.</t>
    </r>
  </si>
  <si>
    <r>
      <rPr>
        <b/>
        <sz val="8"/>
        <color indexed="8"/>
        <rFont val="Segoe UI"/>
        <family val="2"/>
      </rPr>
      <t>BANCO DE RESERVAS DE LA REP. DOM,</t>
    </r>
    <r>
      <rPr>
        <sz val="8"/>
        <color indexed="8"/>
        <rFont val="Segoe UI"/>
        <family val="2"/>
      </rPr>
      <t xml:space="preserve"> COMISIÓN MANEJO DE CUENTA. </t>
    </r>
  </si>
  <si>
    <r>
      <rPr>
        <b/>
        <sz val="8"/>
        <color indexed="8"/>
        <rFont val="Segoe UI"/>
        <family val="2"/>
      </rPr>
      <t xml:space="preserve">BANCO DE RESERVAS DE LA REP. DOM, </t>
    </r>
    <r>
      <rPr>
        <sz val="8"/>
        <color indexed="8"/>
        <rFont val="Segoe UI"/>
        <family val="2"/>
      </rPr>
      <t>COMISIÓN SOBRE 0.15% SOBRE PAGOS EMITIDOS.</t>
    </r>
  </si>
  <si>
    <r>
      <rPr>
        <b/>
        <sz val="8"/>
        <color indexed="8"/>
        <rFont val="Segoe UI"/>
        <family val="2"/>
      </rPr>
      <t xml:space="preserve">BANCO DE RESERVAS DE LA REP. DOM, </t>
    </r>
    <r>
      <rPr>
        <sz val="8"/>
        <color indexed="8"/>
        <rFont val="Segoe UI"/>
        <family val="2"/>
      </rPr>
      <t>COMISIÓN SOBRE TRANSFERENCIAS AL EXTERIOR.</t>
    </r>
  </si>
  <si>
    <t>17/8/2023</t>
  </si>
  <si>
    <t>21/8/2023</t>
  </si>
  <si>
    <t>24/8/2023</t>
  </si>
  <si>
    <t>25/8/2023</t>
  </si>
  <si>
    <t>28/8/2023</t>
  </si>
  <si>
    <t>29/8/2023</t>
  </si>
  <si>
    <t>31/8/2023</t>
  </si>
  <si>
    <t>CI-01567</t>
  </si>
  <si>
    <t>CI-01568</t>
  </si>
  <si>
    <t>CK-25362</t>
  </si>
  <si>
    <t>TR-10101010</t>
  </si>
  <si>
    <t>CK-25363</t>
  </si>
  <si>
    <t>CK-25364</t>
  </si>
  <si>
    <t>CK-25365</t>
  </si>
  <si>
    <t>CI-1574</t>
  </si>
  <si>
    <t>CI-1576</t>
  </si>
  <si>
    <t>CK-25366</t>
  </si>
  <si>
    <t>CK-25367</t>
  </si>
  <si>
    <t>CK-25368</t>
  </si>
  <si>
    <t>CK-25369</t>
  </si>
  <si>
    <t>CK-25370</t>
  </si>
  <si>
    <t>CI-01572</t>
  </si>
  <si>
    <t>CI-01573</t>
  </si>
  <si>
    <t>CI-01575</t>
  </si>
  <si>
    <t>CI-01564</t>
  </si>
  <si>
    <t>CK-25371</t>
  </si>
  <si>
    <t>CI-01580</t>
  </si>
  <si>
    <t>CK-25372</t>
  </si>
  <si>
    <t>CK-25373</t>
  </si>
  <si>
    <t>CK-25374</t>
  </si>
  <si>
    <t>CI-01564*</t>
  </si>
  <si>
    <t>CK-25375</t>
  </si>
  <si>
    <t>CK-25376</t>
  </si>
  <si>
    <t>CK-25377</t>
  </si>
  <si>
    <t>CK-25378</t>
  </si>
  <si>
    <t>CI-01577</t>
  </si>
  <si>
    <t>CK-25379</t>
  </si>
  <si>
    <t>CK-25380</t>
  </si>
  <si>
    <t>CI-01579</t>
  </si>
  <si>
    <t>CI-01581</t>
  </si>
  <si>
    <t>CI-01583</t>
  </si>
  <si>
    <t>N/D</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</si>
</sst>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53">
    <font>
      <sz val="10"/>
      <name val="Arial"/>
      <family val="0"/>
    </font>
    <font>
      <b/>
      <sz val="10"/>
      <name val="Arial"/>
      <family val="2"/>
    </font>
    <font>
      <u val="single"/>
      <sz val="10"/>
      <color indexed="12"/>
      <name val="Arial"/>
      <family val="2"/>
    </font>
    <font>
      <u val="single"/>
      <sz val="10"/>
      <color indexed="36"/>
      <name val="Arial"/>
      <family val="2"/>
    </font>
    <font>
      <sz val="13"/>
      <name val="Arial"/>
      <family val="2"/>
    </font>
    <font>
      <sz val="12"/>
      <name val="Arial"/>
      <family val="2"/>
    </font>
    <font>
      <i/>
      <sz val="10"/>
      <name val="Arial"/>
      <family val="2"/>
    </font>
    <font>
      <b/>
      <i/>
      <sz val="10"/>
      <name val="Arial"/>
      <family val="2"/>
    </font>
    <font>
      <sz val="8"/>
      <color indexed="8"/>
      <name val="Segoe UI"/>
      <family val="2"/>
    </font>
    <font>
      <sz val="10"/>
      <name val="Segoe UI"/>
      <family val="2"/>
    </font>
    <font>
      <sz val="8"/>
      <name val="Segoe UI"/>
      <family val="2"/>
    </font>
    <font>
      <i/>
      <sz val="15"/>
      <name val="Arial"/>
      <family val="2"/>
    </font>
    <font>
      <i/>
      <sz val="16"/>
      <name val="Arial"/>
      <family val="2"/>
    </font>
    <font>
      <b/>
      <i/>
      <sz val="15"/>
      <name val="Arial"/>
      <family val="2"/>
    </font>
    <font>
      <b/>
      <i/>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8"/>
      <color indexed="8"/>
      <name val="Times New Roman"/>
      <family val="1"/>
    </font>
    <font>
      <b/>
      <sz val="8"/>
      <color indexed="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Times New Roman"/>
      <family val="1"/>
    </font>
    <font>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color indexed="63"/>
      </top>
      <bottom style="thin"/>
    </border>
    <border>
      <left style="thin"/>
      <right>
        <color indexed="63"/>
      </right>
      <top>
        <color indexed="63"/>
      </top>
      <bottom style="thin"/>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61">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4" fillId="33" borderId="0" xfId="0" applyFont="1" applyFill="1" applyAlignment="1">
      <alignment vertical="center"/>
    </xf>
    <xf numFmtId="0" fontId="1" fillId="0" borderId="0" xfId="0" applyFont="1" applyAlignment="1">
      <alignment vertical="center"/>
    </xf>
    <xf numFmtId="0" fontId="0" fillId="0" borderId="0" xfId="0" applyBorder="1"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0" fillId="33" borderId="0" xfId="0" applyFill="1" applyBorder="1" applyAlignment="1">
      <alignment vertical="center"/>
    </xf>
    <xf numFmtId="0" fontId="1" fillId="33" borderId="0" xfId="0" applyFont="1" applyFill="1" applyAlignment="1">
      <alignment horizontal="right" vertical="center"/>
    </xf>
    <xf numFmtId="0" fontId="0" fillId="0" borderId="0" xfId="0" applyAlignment="1">
      <alignment horizontal="right" vertical="center"/>
    </xf>
    <xf numFmtId="0" fontId="5"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right" vertical="center"/>
    </xf>
    <xf numFmtId="43" fontId="51" fillId="33" borderId="0" xfId="51" applyFont="1" applyFill="1" applyBorder="1" applyAlignment="1">
      <alignment vertical="center" wrapText="1"/>
    </xf>
    <xf numFmtId="43" fontId="9" fillId="0" borderId="10" xfId="49" applyNumberFormat="1" applyFont="1" applyBorder="1" applyAlignment="1">
      <alignment vertical="center" wrapText="1"/>
    </xf>
    <xf numFmtId="0" fontId="0" fillId="33" borderId="0" xfId="0" applyFont="1" applyFill="1" applyAlignment="1">
      <alignment vertical="center"/>
    </xf>
    <xf numFmtId="0" fontId="0" fillId="33" borderId="0" xfId="0" applyFont="1" applyFill="1" applyAlignment="1">
      <alignment horizontal="right" vertical="center"/>
    </xf>
    <xf numFmtId="0" fontId="1" fillId="33" borderId="0" xfId="0" applyFont="1" applyFill="1" applyAlignment="1">
      <alignment vertical="center"/>
    </xf>
    <xf numFmtId="0" fontId="1" fillId="34" borderId="11" xfId="0" applyFont="1" applyFill="1" applyBorder="1" applyAlignment="1">
      <alignment horizontal="center" vertical="center" wrapText="1"/>
    </xf>
    <xf numFmtId="4" fontId="1" fillId="34" borderId="10" xfId="0" applyNumberFormat="1" applyFont="1" applyFill="1" applyBorder="1" applyAlignment="1">
      <alignment horizontal="right"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xf>
    <xf numFmtId="4" fontId="1" fillId="33" borderId="14" xfId="0" applyNumberFormat="1" applyFont="1" applyFill="1" applyBorder="1" applyAlignment="1">
      <alignment horizontal="right" vertical="center"/>
    </xf>
    <xf numFmtId="4" fontId="1" fillId="33" borderId="15" xfId="0" applyNumberFormat="1" applyFont="1" applyFill="1" applyBorder="1" applyAlignment="1">
      <alignment horizontal="left" vertical="center"/>
    </xf>
    <xf numFmtId="4" fontId="1" fillId="33" borderId="16" xfId="0" applyNumberFormat="1" applyFont="1" applyFill="1" applyBorder="1" applyAlignment="1">
      <alignment horizontal="right" vertical="center"/>
    </xf>
    <xf numFmtId="0" fontId="1" fillId="33" borderId="0" xfId="0" applyFont="1" applyFill="1" applyBorder="1" applyAlignment="1">
      <alignment horizontal="center" vertical="center"/>
    </xf>
    <xf numFmtId="4" fontId="1" fillId="33" borderId="0" xfId="0" applyNumberFormat="1" applyFont="1" applyFill="1" applyBorder="1" applyAlignment="1">
      <alignment horizontal="right" vertical="center"/>
    </xf>
    <xf numFmtId="4" fontId="1" fillId="33" borderId="0" xfId="0" applyNumberFormat="1" applyFont="1" applyFill="1" applyBorder="1" applyAlignment="1">
      <alignment horizontal="left" vertical="center"/>
    </xf>
    <xf numFmtId="43" fontId="0" fillId="33" borderId="17" xfId="0" applyNumberFormat="1" applyFill="1" applyBorder="1" applyAlignment="1">
      <alignment horizontal="right" vertical="center"/>
    </xf>
    <xf numFmtId="0" fontId="8" fillId="33" borderId="17" xfId="0" applyFont="1" applyFill="1" applyBorder="1" applyAlignment="1">
      <alignment horizontal="justify" vertical="center" wrapText="1" readingOrder="1"/>
    </xf>
    <xf numFmtId="0" fontId="8" fillId="33" borderId="17" xfId="0" applyFont="1" applyFill="1" applyBorder="1" applyAlignment="1">
      <alignment horizontal="center" vertical="center" wrapText="1" readingOrder="1"/>
    </xf>
    <xf numFmtId="0" fontId="12" fillId="0" borderId="0" xfId="0" applyFont="1" applyAlignment="1">
      <alignment vertical="center"/>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14" fontId="0" fillId="0" borderId="17" xfId="0" applyNumberFormat="1" applyBorder="1" applyAlignment="1">
      <alignment horizontal="center" vertical="center"/>
    </xf>
    <xf numFmtId="0" fontId="10" fillId="33" borderId="17" xfId="0" applyFont="1" applyFill="1" applyBorder="1" applyAlignment="1">
      <alignment horizontal="center" vertical="center" wrapText="1"/>
    </xf>
    <xf numFmtId="0" fontId="8" fillId="33" borderId="17" xfId="0" applyFont="1" applyFill="1" applyBorder="1" applyAlignment="1">
      <alignment horizontal="justify" vertical="justify" wrapText="1"/>
    </xf>
    <xf numFmtId="0" fontId="8" fillId="33" borderId="17" xfId="0" applyFont="1" applyFill="1" applyBorder="1" applyAlignment="1">
      <alignment horizontal="justify" vertical="center" wrapText="1"/>
    </xf>
    <xf numFmtId="0" fontId="8" fillId="33" borderId="17" xfId="0" applyFont="1" applyFill="1" applyBorder="1" applyAlignment="1" applyProtection="1">
      <alignment horizontal="justify" vertical="justify" wrapText="1" readingOrder="1"/>
      <protection locked="0"/>
    </xf>
    <xf numFmtId="0" fontId="52" fillId="33" borderId="17" xfId="0" applyFont="1" applyFill="1" applyBorder="1" applyAlignment="1" applyProtection="1">
      <alignment horizontal="justify" vertical="center" wrapText="1" readingOrder="1"/>
      <protection locked="0"/>
    </xf>
    <xf numFmtId="0" fontId="0" fillId="33" borderId="17" xfId="0" applyFill="1" applyBorder="1" applyAlignment="1">
      <alignment/>
    </xf>
    <xf numFmtId="0" fontId="1"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 fillId="33" borderId="0" xfId="0" applyFont="1" applyFill="1" applyAlignment="1">
      <alignment horizontal="center" vertical="center"/>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24" xfId="0" applyFont="1" applyFill="1" applyBorder="1" applyAlignment="1">
      <alignment horizontal="center" vertical="center"/>
    </xf>
    <xf numFmtId="0" fontId="1" fillId="34" borderId="25" xfId="0" applyFont="1" applyFill="1" applyBorder="1" applyAlignment="1">
      <alignment horizontal="center" vertical="center"/>
    </xf>
    <xf numFmtId="0" fontId="1" fillId="34" borderId="26" xfId="0" applyFont="1" applyFill="1" applyBorder="1" applyAlignment="1">
      <alignment horizontal="center" vertical="center"/>
    </xf>
    <xf numFmtId="0" fontId="1" fillId="34" borderId="12"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8" fillId="33" borderId="17"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381000</xdr:colOff>
      <xdr:row>7</xdr:row>
      <xdr:rowOff>123825</xdr:rowOff>
    </xdr:to>
    <xdr:pic>
      <xdr:nvPicPr>
        <xdr:cNvPr id="1" name="Picture 1" descr="1498218028734_logo.jpg"/>
        <xdr:cNvPicPr preferRelativeResize="1">
          <a:picLocks noChangeAspect="1"/>
        </xdr:cNvPicPr>
      </xdr:nvPicPr>
      <xdr:blipFill>
        <a:blip r:link="rId1"/>
        <a:stretch>
          <a:fillRect/>
        </a:stretch>
      </xdr:blipFill>
      <xdr:spPr>
        <a:xfrm>
          <a:off x="2600325" y="352425"/>
          <a:ext cx="7400925" cy="1057275"/>
        </a:xfrm>
        <a:prstGeom prst="rect">
          <a:avLst/>
        </a:prstGeom>
        <a:noFill/>
        <a:ln w="9525" cmpd="sng">
          <a:noFill/>
        </a:ln>
      </xdr:spPr>
    </xdr:pic>
    <xdr:clientData/>
  </xdr:twoCellAnchor>
  <xdr:twoCellAnchor>
    <xdr:from>
      <xdr:col>3</xdr:col>
      <xdr:colOff>9525</xdr:colOff>
      <xdr:row>2</xdr:row>
      <xdr:rowOff>0</xdr:rowOff>
    </xdr:from>
    <xdr:to>
      <xdr:col>6</xdr:col>
      <xdr:colOff>314325</xdr:colOff>
      <xdr:row>6</xdr:row>
      <xdr:rowOff>133350</xdr:rowOff>
    </xdr:to>
    <xdr:pic>
      <xdr:nvPicPr>
        <xdr:cNvPr id="2" name="Picture 1" descr="1498218028734_logo.jpg"/>
        <xdr:cNvPicPr preferRelativeResize="1">
          <a:picLocks noChangeAspect="1"/>
        </xdr:cNvPicPr>
      </xdr:nvPicPr>
      <xdr:blipFill>
        <a:blip r:link="rId1"/>
        <a:stretch>
          <a:fillRect/>
        </a:stretch>
      </xdr:blipFill>
      <xdr:spPr>
        <a:xfrm>
          <a:off x="2609850" y="352425"/>
          <a:ext cx="73247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7999799847602844"/>
  </sheetPr>
  <dimension ref="A1:CN80"/>
  <sheetViews>
    <sheetView tabSelected="1" zoomScale="82" zoomScaleNormal="82" zoomScalePageLayoutView="0" workbookViewId="0" topLeftCell="A3">
      <selection activeCell="B3" sqref="B3:H77"/>
    </sheetView>
  </sheetViews>
  <sheetFormatPr defaultColWidth="9.140625" defaultRowHeight="12.75"/>
  <cols>
    <col min="1" max="1" width="4.421875" style="6" customWidth="1"/>
    <col min="2" max="2" width="10.00390625" style="1" customWidth="1"/>
    <col min="3" max="3" width="24.57421875" style="1" customWidth="1"/>
    <col min="4" max="4" width="28.8515625" style="1" customWidth="1"/>
    <col min="5" max="5" width="57.28125" style="1" customWidth="1"/>
    <col min="6" max="6" width="19.140625" style="10" bestFit="1" customWidth="1"/>
    <col min="7" max="7" width="21.7109375" style="10" customWidth="1"/>
    <col min="8" max="8" width="22.7109375" style="10" customWidth="1"/>
    <col min="9" max="9" width="11.421875" style="6" customWidth="1"/>
    <col min="10" max="11" width="19.140625" style="6" bestFit="1" customWidth="1"/>
    <col min="12" max="12" width="11.421875" style="6" customWidth="1"/>
    <col min="13" max="16384" width="9.140625" style="1" customWidth="1"/>
  </cols>
  <sheetData>
    <row r="1" spans="1:8" s="6" customFormat="1" ht="15" customHeight="1">
      <c r="A1" s="17"/>
      <c r="B1" s="17"/>
      <c r="C1" s="17"/>
      <c r="D1" s="17"/>
      <c r="E1" s="17"/>
      <c r="F1" s="18"/>
      <c r="G1" s="18"/>
      <c r="H1" s="18"/>
    </row>
    <row r="2" spans="1:8" s="6" customFormat="1" ht="12.75">
      <c r="A2" s="17"/>
      <c r="B2" s="17"/>
      <c r="C2" s="17"/>
      <c r="D2" s="17"/>
      <c r="E2" s="17"/>
      <c r="F2" s="18"/>
      <c r="G2" s="18"/>
      <c r="H2" s="18"/>
    </row>
    <row r="3" spans="1:8" s="6" customFormat="1" ht="12.75">
      <c r="A3" s="17"/>
      <c r="B3" s="17"/>
      <c r="C3" s="17"/>
      <c r="D3" s="19"/>
      <c r="E3" s="19"/>
      <c r="F3" s="18"/>
      <c r="G3" s="18"/>
      <c r="H3" s="18"/>
    </row>
    <row r="4" spans="1:8" s="6" customFormat="1" ht="12.75">
      <c r="A4" s="17"/>
      <c r="B4" s="17"/>
      <c r="C4" s="17"/>
      <c r="D4" s="17"/>
      <c r="E4" s="17"/>
      <c r="F4" s="18"/>
      <c r="G4" s="18"/>
      <c r="H4" s="18"/>
    </row>
    <row r="5" spans="1:8" s="6" customFormat="1" ht="22.5" customHeight="1">
      <c r="A5" s="17"/>
      <c r="B5" s="17"/>
      <c r="C5" s="17"/>
      <c r="D5" s="17"/>
      <c r="E5" s="17"/>
      <c r="F5" s="18"/>
      <c r="G5" s="18"/>
      <c r="H5" s="18"/>
    </row>
    <row r="6" spans="1:8" s="6" customFormat="1" ht="12.75">
      <c r="A6" s="17"/>
      <c r="B6" s="51"/>
      <c r="C6" s="51"/>
      <c r="D6" s="51"/>
      <c r="E6" s="51"/>
      <c r="F6" s="51"/>
      <c r="G6" s="51"/>
      <c r="H6" s="51"/>
    </row>
    <row r="7" spans="1:8" s="6" customFormat="1" ht="12.75">
      <c r="A7" s="17"/>
      <c r="B7" s="7"/>
      <c r="C7" s="7"/>
      <c r="D7" s="7"/>
      <c r="E7" s="7"/>
      <c r="F7" s="9"/>
      <c r="G7" s="9"/>
      <c r="H7" s="9"/>
    </row>
    <row r="8" spans="1:8" s="6" customFormat="1" ht="12.75">
      <c r="A8" s="17"/>
      <c r="B8" s="7"/>
      <c r="C8" s="7"/>
      <c r="D8" s="7"/>
      <c r="E8" s="7"/>
      <c r="F8" s="9"/>
      <c r="G8" s="9"/>
      <c r="H8" s="9"/>
    </row>
    <row r="9" spans="1:8" s="6" customFormat="1" ht="12.75">
      <c r="A9" s="17"/>
      <c r="B9" s="51"/>
      <c r="C9" s="51"/>
      <c r="D9" s="51"/>
      <c r="E9" s="51"/>
      <c r="F9" s="51"/>
      <c r="G9" s="51"/>
      <c r="H9" s="51"/>
    </row>
    <row r="10" spans="1:8" s="6" customFormat="1" ht="12.75">
      <c r="A10" s="17"/>
      <c r="B10" s="7"/>
      <c r="C10" s="7"/>
      <c r="D10" s="7"/>
      <c r="E10" s="7"/>
      <c r="F10" s="9"/>
      <c r="G10" s="9"/>
      <c r="H10" s="9"/>
    </row>
    <row r="11" spans="1:8" s="6" customFormat="1" ht="12.75">
      <c r="A11" s="17"/>
      <c r="B11" s="51" t="s">
        <v>3</v>
      </c>
      <c r="C11" s="51"/>
      <c r="D11" s="51"/>
      <c r="E11" s="51"/>
      <c r="F11" s="51"/>
      <c r="G11" s="51"/>
      <c r="H11" s="51"/>
    </row>
    <row r="12" spans="1:8" s="6" customFormat="1" ht="12.75">
      <c r="A12" s="17"/>
      <c r="B12" s="7"/>
      <c r="C12" s="7"/>
      <c r="D12" s="7"/>
      <c r="E12" s="7" t="s">
        <v>10</v>
      </c>
      <c r="F12" s="9"/>
      <c r="G12" s="9"/>
      <c r="H12" s="9"/>
    </row>
    <row r="13" spans="1:8" s="6" customFormat="1" ht="12.75">
      <c r="A13" s="17"/>
      <c r="B13" s="51" t="s">
        <v>25</v>
      </c>
      <c r="C13" s="51"/>
      <c r="D13" s="51"/>
      <c r="E13" s="51"/>
      <c r="F13" s="51"/>
      <c r="G13" s="51"/>
      <c r="H13" s="51"/>
    </row>
    <row r="14" spans="1:8" s="6" customFormat="1" ht="19.5" customHeight="1" thickBot="1">
      <c r="A14" s="17"/>
      <c r="B14" s="17"/>
      <c r="C14" s="17"/>
      <c r="D14" s="17"/>
      <c r="E14" s="17"/>
      <c r="F14" s="18"/>
      <c r="G14" s="18"/>
      <c r="H14" s="18"/>
    </row>
    <row r="15" spans="1:12" s="2" customFormat="1" ht="36.75" customHeight="1">
      <c r="A15" s="17"/>
      <c r="B15" s="52"/>
      <c r="C15" s="55" t="s">
        <v>4</v>
      </c>
      <c r="D15" s="56"/>
      <c r="E15" s="56"/>
      <c r="F15" s="56" t="s">
        <v>12</v>
      </c>
      <c r="G15" s="56"/>
      <c r="H15" s="57"/>
      <c r="I15" s="3"/>
      <c r="J15" s="3"/>
      <c r="K15" s="3"/>
      <c r="L15" s="3"/>
    </row>
    <row r="16" spans="1:12" s="2" customFormat="1" ht="37.5" customHeight="1">
      <c r="A16" s="17"/>
      <c r="B16" s="53"/>
      <c r="C16" s="58" t="s">
        <v>11</v>
      </c>
      <c r="D16" s="59"/>
      <c r="E16" s="20"/>
      <c r="F16" s="59" t="s">
        <v>8</v>
      </c>
      <c r="G16" s="59"/>
      <c r="H16" s="21">
        <v>4252724.66</v>
      </c>
      <c r="I16" s="3"/>
      <c r="J16" s="3"/>
      <c r="K16" s="3"/>
      <c r="L16" s="3"/>
    </row>
    <row r="17" spans="1:12" s="2" customFormat="1" ht="45.75" customHeight="1" thickBot="1">
      <c r="A17" s="17"/>
      <c r="B17" s="54"/>
      <c r="C17" s="34" t="s">
        <v>5</v>
      </c>
      <c r="D17" s="35" t="s">
        <v>6</v>
      </c>
      <c r="E17" s="35" t="s">
        <v>7</v>
      </c>
      <c r="F17" s="35" t="s">
        <v>0</v>
      </c>
      <c r="G17" s="35" t="s">
        <v>1</v>
      </c>
      <c r="H17" s="36" t="s">
        <v>2</v>
      </c>
      <c r="I17" s="3"/>
      <c r="J17" s="3"/>
      <c r="K17" s="3"/>
      <c r="L17" s="3"/>
    </row>
    <row r="18" spans="1:9" s="3" customFormat="1" ht="52.5">
      <c r="A18" s="17"/>
      <c r="B18" s="22"/>
      <c r="C18" s="37">
        <v>44934</v>
      </c>
      <c r="D18" s="32" t="s">
        <v>77</v>
      </c>
      <c r="E18" s="39" t="s">
        <v>26</v>
      </c>
      <c r="F18" s="43"/>
      <c r="G18" s="30">
        <v>8835</v>
      </c>
      <c r="H18" s="16">
        <f>H16+F18-G18</f>
        <v>4243889.66</v>
      </c>
      <c r="I18" s="15"/>
    </row>
    <row r="19" spans="1:9" s="3" customFormat="1" ht="50.25" customHeight="1">
      <c r="A19" s="17"/>
      <c r="B19" s="22"/>
      <c r="C19" s="37">
        <v>44934</v>
      </c>
      <c r="D19" s="32" t="s">
        <v>78</v>
      </c>
      <c r="E19" s="39" t="s">
        <v>27</v>
      </c>
      <c r="F19" s="43"/>
      <c r="G19" s="30">
        <v>18259.86</v>
      </c>
      <c r="H19" s="16">
        <f>H18+F19-G19</f>
        <v>4225629.8</v>
      </c>
      <c r="I19" s="15"/>
    </row>
    <row r="20" spans="1:9" s="3" customFormat="1" ht="53.25" customHeight="1">
      <c r="A20" s="17"/>
      <c r="B20" s="22"/>
      <c r="C20" s="37">
        <v>44934</v>
      </c>
      <c r="D20" s="32" t="s">
        <v>79</v>
      </c>
      <c r="E20" s="39" t="s">
        <v>28</v>
      </c>
      <c r="F20" s="43"/>
      <c r="G20" s="30">
        <v>20000</v>
      </c>
      <c r="H20" s="16">
        <f aca="true" t="shared" si="0" ref="H20:H63">H19+F20-G20</f>
        <v>4205629.8</v>
      </c>
      <c r="I20" s="15"/>
    </row>
    <row r="21" spans="1:9" s="3" customFormat="1" ht="43.5" customHeight="1">
      <c r="A21" s="17"/>
      <c r="B21" s="22"/>
      <c r="C21" s="37">
        <v>44965</v>
      </c>
      <c r="D21" s="32" t="s">
        <v>80</v>
      </c>
      <c r="E21" s="31" t="s">
        <v>29</v>
      </c>
      <c r="F21" s="30">
        <v>55100</v>
      </c>
      <c r="G21" s="30"/>
      <c r="H21" s="16">
        <f t="shared" si="0"/>
        <v>4260729.8</v>
      </c>
      <c r="I21" s="15"/>
    </row>
    <row r="22" spans="1:9" s="3" customFormat="1" ht="52.5">
      <c r="A22" s="17"/>
      <c r="B22" s="22"/>
      <c r="C22" s="37">
        <v>44965</v>
      </c>
      <c r="D22" s="32" t="s">
        <v>81</v>
      </c>
      <c r="E22" s="40" t="s">
        <v>30</v>
      </c>
      <c r="F22" s="43"/>
      <c r="G22" s="30">
        <v>61750</v>
      </c>
      <c r="H22" s="16">
        <f t="shared" si="0"/>
        <v>4198979.8</v>
      </c>
      <c r="I22" s="15"/>
    </row>
    <row r="23" spans="1:9" s="3" customFormat="1" ht="42">
      <c r="A23" s="17"/>
      <c r="B23" s="22"/>
      <c r="C23" s="37">
        <v>44993</v>
      </c>
      <c r="D23" s="32" t="s">
        <v>82</v>
      </c>
      <c r="E23" s="39" t="s">
        <v>31</v>
      </c>
      <c r="F23" s="30"/>
      <c r="G23" s="30">
        <v>20000</v>
      </c>
      <c r="H23" s="16">
        <f t="shared" si="0"/>
        <v>4178979.8</v>
      </c>
      <c r="I23" s="15"/>
    </row>
    <row r="24" spans="1:9" s="3" customFormat="1" ht="42">
      <c r="A24" s="17"/>
      <c r="B24" s="22"/>
      <c r="C24" s="37">
        <v>44993</v>
      </c>
      <c r="D24" s="32" t="s">
        <v>83</v>
      </c>
      <c r="E24" s="31" t="s">
        <v>32</v>
      </c>
      <c r="F24" s="30"/>
      <c r="G24" s="30">
        <v>38772.42</v>
      </c>
      <c r="H24" s="16">
        <f t="shared" si="0"/>
        <v>4140207.38</v>
      </c>
      <c r="I24" s="15"/>
    </row>
    <row r="25" spans="1:9" s="3" customFormat="1" ht="69" customHeight="1">
      <c r="A25" s="17"/>
      <c r="B25" s="22"/>
      <c r="C25" s="37">
        <v>44993</v>
      </c>
      <c r="D25" s="32" t="s">
        <v>84</v>
      </c>
      <c r="E25" s="31" t="s">
        <v>33</v>
      </c>
      <c r="F25" s="30"/>
      <c r="G25" s="30">
        <v>3225.6</v>
      </c>
      <c r="H25" s="16">
        <f t="shared" si="0"/>
        <v>4136981.78</v>
      </c>
      <c r="I25" s="15"/>
    </row>
    <row r="26" spans="1:9" s="3" customFormat="1" ht="55.5" customHeight="1">
      <c r="A26" s="17"/>
      <c r="B26" s="22"/>
      <c r="C26" s="37">
        <v>44993</v>
      </c>
      <c r="D26" s="32" t="s">
        <v>85</v>
      </c>
      <c r="E26" s="31" t="s">
        <v>34</v>
      </c>
      <c r="F26" s="30"/>
      <c r="G26" s="30">
        <v>7409</v>
      </c>
      <c r="H26" s="16">
        <f t="shared" si="0"/>
        <v>4129572.78</v>
      </c>
      <c r="I26" s="15"/>
    </row>
    <row r="27" spans="1:9" s="3" customFormat="1" ht="42" customHeight="1">
      <c r="A27" s="17"/>
      <c r="B27" s="22"/>
      <c r="C27" s="37">
        <v>44993</v>
      </c>
      <c r="D27" s="32" t="s">
        <v>86</v>
      </c>
      <c r="E27" s="39" t="s">
        <v>35</v>
      </c>
      <c r="F27" s="30"/>
      <c r="G27" s="30">
        <v>32044.68</v>
      </c>
      <c r="H27" s="16">
        <f t="shared" si="0"/>
        <v>4097528.0999999996</v>
      </c>
      <c r="I27" s="15"/>
    </row>
    <row r="28" spans="1:9" s="3" customFormat="1" ht="49.5" customHeight="1">
      <c r="A28" s="17"/>
      <c r="B28" s="22"/>
      <c r="C28" s="37">
        <v>44993</v>
      </c>
      <c r="D28" s="32" t="s">
        <v>87</v>
      </c>
      <c r="E28" s="39" t="s">
        <v>36</v>
      </c>
      <c r="F28" s="30"/>
      <c r="G28" s="30">
        <v>20000</v>
      </c>
      <c r="H28" s="16">
        <f t="shared" si="0"/>
        <v>4077528.0999999996</v>
      </c>
      <c r="I28" s="15"/>
    </row>
    <row r="29" spans="1:9" s="3" customFormat="1" ht="37.5" customHeight="1">
      <c r="A29" s="17"/>
      <c r="B29" s="22"/>
      <c r="C29" s="37">
        <v>45024</v>
      </c>
      <c r="D29" s="32" t="s">
        <v>88</v>
      </c>
      <c r="E29" s="60" t="s">
        <v>37</v>
      </c>
      <c r="F29" s="30"/>
      <c r="G29" s="30">
        <v>0</v>
      </c>
      <c r="H29" s="16">
        <f t="shared" si="0"/>
        <v>4077528.0999999996</v>
      </c>
      <c r="I29" s="15"/>
    </row>
    <row r="30" spans="1:9" s="3" customFormat="1" ht="64.5" customHeight="1">
      <c r="A30" s="17"/>
      <c r="B30" s="22"/>
      <c r="C30" s="37">
        <v>45024</v>
      </c>
      <c r="D30" s="32" t="s">
        <v>89</v>
      </c>
      <c r="E30" s="31" t="s">
        <v>38</v>
      </c>
      <c r="F30" s="30"/>
      <c r="G30" s="30">
        <v>22500</v>
      </c>
      <c r="H30" s="16">
        <f t="shared" si="0"/>
        <v>4055028.0999999996</v>
      </c>
      <c r="I30" s="15"/>
    </row>
    <row r="31" spans="1:9" s="3" customFormat="1" ht="59.25" customHeight="1">
      <c r="A31" s="17"/>
      <c r="B31" s="22"/>
      <c r="C31" s="37">
        <v>45024</v>
      </c>
      <c r="D31" s="32" t="s">
        <v>90</v>
      </c>
      <c r="E31" s="39" t="s">
        <v>39</v>
      </c>
      <c r="F31" s="30"/>
      <c r="G31" s="30">
        <v>10961</v>
      </c>
      <c r="H31" s="16">
        <f t="shared" si="0"/>
        <v>4044067.0999999996</v>
      </c>
      <c r="I31" s="15"/>
    </row>
    <row r="32" spans="1:9" s="3" customFormat="1" ht="62.25" customHeight="1">
      <c r="A32" s="17"/>
      <c r="B32" s="22"/>
      <c r="C32" s="37">
        <v>45115</v>
      </c>
      <c r="D32" s="32" t="s">
        <v>91</v>
      </c>
      <c r="E32" s="39" t="s">
        <v>40</v>
      </c>
      <c r="F32" s="30"/>
      <c r="G32" s="30">
        <v>1857.3</v>
      </c>
      <c r="H32" s="16">
        <f t="shared" si="0"/>
        <v>4042209.8</v>
      </c>
      <c r="I32" s="15"/>
    </row>
    <row r="33" spans="1:9" s="3" customFormat="1" ht="51.75" customHeight="1">
      <c r="A33" s="17"/>
      <c r="B33" s="22"/>
      <c r="C33" s="37">
        <v>45177</v>
      </c>
      <c r="D33" s="32" t="s">
        <v>80</v>
      </c>
      <c r="E33" s="31" t="s">
        <v>41</v>
      </c>
      <c r="F33" s="30">
        <v>50000</v>
      </c>
      <c r="G33" s="30"/>
      <c r="H33" s="16">
        <f t="shared" si="0"/>
        <v>4092209.8</v>
      </c>
      <c r="I33" s="15"/>
    </row>
    <row r="34" spans="1:9" s="3" customFormat="1" ht="42" customHeight="1">
      <c r="A34" s="17"/>
      <c r="B34" s="22"/>
      <c r="C34" s="37">
        <v>45177</v>
      </c>
      <c r="D34" s="32" t="s">
        <v>92</v>
      </c>
      <c r="E34" s="39" t="s">
        <v>42</v>
      </c>
      <c r="F34" s="30"/>
      <c r="G34" s="30">
        <v>71606.71</v>
      </c>
      <c r="H34" s="16">
        <f t="shared" si="0"/>
        <v>4020603.09</v>
      </c>
      <c r="I34" s="15"/>
    </row>
    <row r="35" spans="1:9" s="3" customFormat="1" ht="51" customHeight="1">
      <c r="A35" s="17"/>
      <c r="B35" s="22"/>
      <c r="C35" s="37">
        <v>45177</v>
      </c>
      <c r="D35" s="32" t="s">
        <v>93</v>
      </c>
      <c r="E35" s="39" t="s">
        <v>43</v>
      </c>
      <c r="F35" s="30"/>
      <c r="G35" s="30">
        <v>1880</v>
      </c>
      <c r="H35" s="16">
        <f t="shared" si="0"/>
        <v>4018723.09</v>
      </c>
      <c r="I35" s="15"/>
    </row>
    <row r="36" spans="1:9" s="3" customFormat="1" ht="53.25" customHeight="1">
      <c r="A36" s="17"/>
      <c r="B36" s="22"/>
      <c r="C36" s="37">
        <v>45207</v>
      </c>
      <c r="D36" s="32" t="s">
        <v>94</v>
      </c>
      <c r="E36" s="39" t="s">
        <v>44</v>
      </c>
      <c r="F36" s="30"/>
      <c r="G36" s="30">
        <v>7790</v>
      </c>
      <c r="H36" s="16">
        <f t="shared" si="0"/>
        <v>4010933.09</v>
      </c>
      <c r="I36" s="15"/>
    </row>
    <row r="37" spans="1:9" s="3" customFormat="1" ht="40.5" customHeight="1">
      <c r="A37" s="17"/>
      <c r="B37" s="22"/>
      <c r="C37" s="37">
        <v>45207</v>
      </c>
      <c r="D37" s="32" t="s">
        <v>95</v>
      </c>
      <c r="E37" s="39" t="s">
        <v>45</v>
      </c>
      <c r="F37" s="30"/>
      <c r="G37" s="30">
        <v>91920.02</v>
      </c>
      <c r="H37" s="16">
        <f t="shared" si="0"/>
        <v>3919013.07</v>
      </c>
      <c r="I37" s="15"/>
    </row>
    <row r="38" spans="1:9" s="3" customFormat="1" ht="43.5" customHeight="1">
      <c r="A38" s="17"/>
      <c r="B38" s="22"/>
      <c r="C38" s="37">
        <v>45238</v>
      </c>
      <c r="D38" s="32" t="s">
        <v>80</v>
      </c>
      <c r="E38" s="31" t="s">
        <v>46</v>
      </c>
      <c r="F38" s="30">
        <v>175000</v>
      </c>
      <c r="G38" s="30"/>
      <c r="H38" s="16">
        <f t="shared" si="0"/>
        <v>4094013.07</v>
      </c>
      <c r="I38" s="15"/>
    </row>
    <row r="39" spans="1:9" s="3" customFormat="1" ht="32.25" customHeight="1">
      <c r="A39" s="17"/>
      <c r="B39" s="22"/>
      <c r="C39" s="37" t="s">
        <v>70</v>
      </c>
      <c r="D39" s="32" t="s">
        <v>96</v>
      </c>
      <c r="E39" s="39" t="s">
        <v>47</v>
      </c>
      <c r="F39" s="30"/>
      <c r="G39" s="30">
        <v>10000</v>
      </c>
      <c r="H39" s="16">
        <f t="shared" si="0"/>
        <v>4084013.07</v>
      </c>
      <c r="I39" s="15"/>
    </row>
    <row r="40" spans="1:9" s="3" customFormat="1" ht="66.75" customHeight="1">
      <c r="A40" s="17"/>
      <c r="B40" s="22"/>
      <c r="C40" s="37" t="s">
        <v>70</v>
      </c>
      <c r="D40" s="32" t="s">
        <v>97</v>
      </c>
      <c r="E40" s="39" t="s">
        <v>48</v>
      </c>
      <c r="F40" s="30"/>
      <c r="G40" s="30">
        <v>4776</v>
      </c>
      <c r="H40" s="16">
        <f t="shared" si="0"/>
        <v>4079237.07</v>
      </c>
      <c r="I40" s="15"/>
    </row>
    <row r="41" spans="1:9" s="3" customFormat="1" ht="42">
      <c r="A41" s="17"/>
      <c r="B41" s="22"/>
      <c r="C41" s="37" t="s">
        <v>71</v>
      </c>
      <c r="D41" s="32" t="s">
        <v>98</v>
      </c>
      <c r="E41" s="39" t="s">
        <v>49</v>
      </c>
      <c r="F41" s="30"/>
      <c r="G41" s="30">
        <v>8142</v>
      </c>
      <c r="H41" s="16">
        <f t="shared" si="0"/>
        <v>4071095.07</v>
      </c>
      <c r="I41" s="15"/>
    </row>
    <row r="42" spans="1:9" s="3" customFormat="1" ht="16.5">
      <c r="A42" s="17"/>
      <c r="B42" s="22"/>
      <c r="C42" s="37" t="s">
        <v>71</v>
      </c>
      <c r="D42" s="32" t="s">
        <v>99</v>
      </c>
      <c r="E42" s="60" t="s">
        <v>37</v>
      </c>
      <c r="F42" s="30"/>
      <c r="G42" s="30">
        <v>0</v>
      </c>
      <c r="H42" s="16">
        <f t="shared" si="0"/>
        <v>4071095.07</v>
      </c>
      <c r="I42" s="15"/>
    </row>
    <row r="43" spans="1:9" s="3" customFormat="1" ht="31.5">
      <c r="A43" s="17"/>
      <c r="B43" s="22"/>
      <c r="C43" s="37" t="s">
        <v>72</v>
      </c>
      <c r="D43" s="32" t="s">
        <v>80</v>
      </c>
      <c r="E43" s="31" t="s">
        <v>50</v>
      </c>
      <c r="F43" s="30">
        <v>40111.41</v>
      </c>
      <c r="G43" s="30"/>
      <c r="H43" s="16">
        <f t="shared" si="0"/>
        <v>4111206.48</v>
      </c>
      <c r="I43" s="15"/>
    </row>
    <row r="44" spans="1:9" s="3" customFormat="1" ht="42">
      <c r="A44" s="17"/>
      <c r="B44" s="22"/>
      <c r="C44" s="37" t="s">
        <v>73</v>
      </c>
      <c r="D44" s="32" t="s">
        <v>80</v>
      </c>
      <c r="E44" s="31" t="s">
        <v>51</v>
      </c>
      <c r="F44" s="30">
        <v>100000</v>
      </c>
      <c r="G44" s="30"/>
      <c r="H44" s="16">
        <f t="shared" si="0"/>
        <v>4211206.48</v>
      </c>
      <c r="I44" s="15"/>
    </row>
    <row r="45" spans="1:9" s="3" customFormat="1" ht="42">
      <c r="A45" s="17"/>
      <c r="B45" s="22"/>
      <c r="C45" s="37" t="s">
        <v>73</v>
      </c>
      <c r="D45" s="32" t="s">
        <v>100</v>
      </c>
      <c r="E45" s="39" t="s">
        <v>52</v>
      </c>
      <c r="F45" s="30"/>
      <c r="G45" s="30">
        <v>8173</v>
      </c>
      <c r="H45" s="16">
        <f t="shared" si="0"/>
        <v>4203033.48</v>
      </c>
      <c r="I45" s="15"/>
    </row>
    <row r="46" spans="1:9" s="3" customFormat="1" ht="52.5" customHeight="1">
      <c r="A46" s="17"/>
      <c r="B46" s="22"/>
      <c r="C46" s="37" t="s">
        <v>73</v>
      </c>
      <c r="D46" s="32"/>
      <c r="E46" s="31" t="s">
        <v>53</v>
      </c>
      <c r="F46" s="30">
        <v>770492.85</v>
      </c>
      <c r="G46" s="30"/>
      <c r="H46" s="16">
        <f t="shared" si="0"/>
        <v>4973526.33</v>
      </c>
      <c r="I46" s="15"/>
    </row>
    <row r="47" spans="1:9" s="3" customFormat="1" ht="31.5">
      <c r="A47" s="17"/>
      <c r="B47" s="22"/>
      <c r="C47" s="37" t="s">
        <v>73</v>
      </c>
      <c r="D47" s="32" t="s">
        <v>80</v>
      </c>
      <c r="E47" s="31" t="s">
        <v>54</v>
      </c>
      <c r="F47" s="30">
        <v>252602.17</v>
      </c>
      <c r="G47" s="30"/>
      <c r="H47" s="16">
        <f t="shared" si="0"/>
        <v>5226128.5</v>
      </c>
      <c r="I47" s="15"/>
    </row>
    <row r="48" spans="1:9" s="3" customFormat="1" ht="42">
      <c r="A48" s="17"/>
      <c r="B48" s="22"/>
      <c r="C48" s="37" t="s">
        <v>73</v>
      </c>
      <c r="D48" s="32" t="s">
        <v>80</v>
      </c>
      <c r="E48" s="31" t="s">
        <v>55</v>
      </c>
      <c r="F48" s="30">
        <v>447277.74</v>
      </c>
      <c r="G48" s="30"/>
      <c r="H48" s="16">
        <f t="shared" si="0"/>
        <v>5673406.24</v>
      </c>
      <c r="I48" s="15"/>
    </row>
    <row r="49" spans="1:9" s="3" customFormat="1" ht="38.25" customHeight="1">
      <c r="A49" s="17"/>
      <c r="B49" s="22"/>
      <c r="C49" s="37" t="s">
        <v>73</v>
      </c>
      <c r="D49" s="32" t="s">
        <v>80</v>
      </c>
      <c r="E49" s="31" t="s">
        <v>56</v>
      </c>
      <c r="F49" s="30">
        <v>1888759.44</v>
      </c>
      <c r="G49" s="30"/>
      <c r="H49" s="16">
        <f t="shared" si="0"/>
        <v>7562165.68</v>
      </c>
      <c r="I49" s="15"/>
    </row>
    <row r="50" spans="1:9" s="3" customFormat="1" ht="38.25" customHeight="1">
      <c r="A50" s="17"/>
      <c r="B50" s="22"/>
      <c r="C50" s="37" t="s">
        <v>74</v>
      </c>
      <c r="D50" s="32" t="s">
        <v>101</v>
      </c>
      <c r="E50" s="39" t="s">
        <v>57</v>
      </c>
      <c r="F50" s="30"/>
      <c r="G50" s="30">
        <v>16218.37</v>
      </c>
      <c r="H50" s="16">
        <f t="shared" si="0"/>
        <v>7545947.31</v>
      </c>
      <c r="I50" s="15"/>
    </row>
    <row r="51" spans="1:9" s="3" customFormat="1" ht="38.25" customHeight="1">
      <c r="A51" s="17"/>
      <c r="B51" s="22"/>
      <c r="C51" s="37" t="s">
        <v>74</v>
      </c>
      <c r="D51" s="32" t="s">
        <v>80</v>
      </c>
      <c r="E51" s="31" t="s">
        <v>58</v>
      </c>
      <c r="F51" s="30">
        <v>112644.35</v>
      </c>
      <c r="G51" s="30"/>
      <c r="H51" s="16">
        <f t="shared" si="0"/>
        <v>7658591.659999999</v>
      </c>
      <c r="I51" s="15"/>
    </row>
    <row r="52" spans="1:9" s="3" customFormat="1" ht="38.25" customHeight="1">
      <c r="A52" s="17"/>
      <c r="B52" s="22"/>
      <c r="C52" s="37" t="s">
        <v>74</v>
      </c>
      <c r="D52" s="32" t="s">
        <v>102</v>
      </c>
      <c r="E52" s="39" t="s">
        <v>59</v>
      </c>
      <c r="F52" s="30"/>
      <c r="G52" s="30">
        <v>3577.5</v>
      </c>
      <c r="H52" s="16">
        <f t="shared" si="0"/>
        <v>7655014.159999999</v>
      </c>
      <c r="I52" s="15"/>
    </row>
    <row r="53" spans="1:9" s="3" customFormat="1" ht="38.25" customHeight="1">
      <c r="A53" s="17"/>
      <c r="B53" s="22"/>
      <c r="C53" s="37" t="s">
        <v>74</v>
      </c>
      <c r="D53" s="32" t="s">
        <v>103</v>
      </c>
      <c r="E53" s="39" t="s">
        <v>60</v>
      </c>
      <c r="F53" s="30"/>
      <c r="G53" s="30">
        <v>5602.04</v>
      </c>
      <c r="H53" s="16">
        <f t="shared" si="0"/>
        <v>7649412.119999999</v>
      </c>
      <c r="I53" s="15"/>
    </row>
    <row r="54" spans="1:9" s="3" customFormat="1" ht="38.25" customHeight="1">
      <c r="A54" s="17"/>
      <c r="B54" s="22"/>
      <c r="C54" s="37" t="s">
        <v>74</v>
      </c>
      <c r="D54" s="32" t="s">
        <v>104</v>
      </c>
      <c r="E54" s="39" t="s">
        <v>61</v>
      </c>
      <c r="F54" s="30"/>
      <c r="G54" s="30">
        <v>1970.44</v>
      </c>
      <c r="H54" s="16">
        <f t="shared" si="0"/>
        <v>7647441.679999999</v>
      </c>
      <c r="I54" s="15"/>
    </row>
    <row r="55" spans="1:9" s="3" customFormat="1" ht="48" customHeight="1">
      <c r="A55" s="17"/>
      <c r="B55" s="22"/>
      <c r="C55" s="37" t="s">
        <v>75</v>
      </c>
      <c r="D55" s="32" t="s">
        <v>105</v>
      </c>
      <c r="E55" s="39" t="s">
        <v>62</v>
      </c>
      <c r="F55" s="30"/>
      <c r="G55" s="30">
        <v>11388.4</v>
      </c>
      <c r="H55" s="16">
        <f t="shared" si="0"/>
        <v>7636053.279999998</v>
      </c>
      <c r="I55" s="15"/>
    </row>
    <row r="56" spans="1:9" s="3" customFormat="1" ht="16.5">
      <c r="A56" s="17"/>
      <c r="B56" s="22"/>
      <c r="C56" s="37" t="s">
        <v>76</v>
      </c>
      <c r="D56" s="32" t="s">
        <v>106</v>
      </c>
      <c r="E56" s="60" t="s">
        <v>37</v>
      </c>
      <c r="F56" s="30"/>
      <c r="G56" s="30">
        <v>0</v>
      </c>
      <c r="H56" s="16">
        <f t="shared" si="0"/>
        <v>7636053.279999998</v>
      </c>
      <c r="I56" s="15"/>
    </row>
    <row r="57" spans="1:9" s="3" customFormat="1" ht="42">
      <c r="A57" s="17"/>
      <c r="B57" s="22"/>
      <c r="C57" s="37" t="s">
        <v>76</v>
      </c>
      <c r="D57" s="32" t="s">
        <v>107</v>
      </c>
      <c r="E57" s="39" t="s">
        <v>63</v>
      </c>
      <c r="F57" s="30"/>
      <c r="G57" s="30">
        <v>43754.87</v>
      </c>
      <c r="H57" s="16">
        <f t="shared" si="0"/>
        <v>7592298.409999998</v>
      </c>
      <c r="I57" s="15"/>
    </row>
    <row r="58" spans="1:9" s="3" customFormat="1" ht="51.75" customHeight="1">
      <c r="A58" s="17"/>
      <c r="B58" s="22"/>
      <c r="C58" s="37" t="s">
        <v>76</v>
      </c>
      <c r="D58" s="32" t="s">
        <v>108</v>
      </c>
      <c r="E58" s="39" t="s">
        <v>64</v>
      </c>
      <c r="F58" s="30"/>
      <c r="G58" s="30">
        <v>1880</v>
      </c>
      <c r="H58" s="16">
        <f t="shared" si="0"/>
        <v>7590418.409999998</v>
      </c>
      <c r="I58" s="15"/>
    </row>
    <row r="59" spans="1:9" s="3" customFormat="1" ht="51" customHeight="1">
      <c r="A59" s="17"/>
      <c r="B59" s="22"/>
      <c r="C59" s="37" t="s">
        <v>76</v>
      </c>
      <c r="D59" s="32" t="s">
        <v>109</v>
      </c>
      <c r="E59" s="39" t="s">
        <v>65</v>
      </c>
      <c r="F59" s="30"/>
      <c r="G59" s="30">
        <v>71005.62</v>
      </c>
      <c r="H59" s="16">
        <f t="shared" si="0"/>
        <v>7519412.789999998</v>
      </c>
      <c r="I59" s="15"/>
    </row>
    <row r="60" spans="1:9" s="3" customFormat="1" ht="60.75" customHeight="1">
      <c r="A60" s="17"/>
      <c r="B60" s="22"/>
      <c r="C60" s="37" t="s">
        <v>76</v>
      </c>
      <c r="D60" s="32" t="s">
        <v>110</v>
      </c>
      <c r="E60" s="39" t="s">
        <v>66</v>
      </c>
      <c r="F60" s="30"/>
      <c r="G60" s="30">
        <v>4484</v>
      </c>
      <c r="H60" s="16">
        <f t="shared" si="0"/>
        <v>7514928.789999998</v>
      </c>
      <c r="I60" s="15"/>
    </row>
    <row r="61" spans="1:9" s="3" customFormat="1" ht="22.5" customHeight="1">
      <c r="A61" s="17"/>
      <c r="B61" s="22"/>
      <c r="C61" s="37" t="s">
        <v>76</v>
      </c>
      <c r="D61" s="38" t="s">
        <v>111</v>
      </c>
      <c r="E61" s="41" t="s">
        <v>67</v>
      </c>
      <c r="F61" s="30"/>
      <c r="G61" s="30">
        <v>175</v>
      </c>
      <c r="H61" s="16">
        <f t="shared" si="0"/>
        <v>7514753.789999998</v>
      </c>
      <c r="I61" s="15"/>
    </row>
    <row r="62" spans="1:9" s="3" customFormat="1" ht="21.75" customHeight="1">
      <c r="A62" s="17"/>
      <c r="B62" s="22"/>
      <c r="C62" s="37" t="s">
        <v>76</v>
      </c>
      <c r="D62" s="38" t="s">
        <v>111</v>
      </c>
      <c r="E62" s="41" t="s">
        <v>68</v>
      </c>
      <c r="F62" s="30"/>
      <c r="G62" s="30">
        <v>1584.23</v>
      </c>
      <c r="H62" s="16">
        <f t="shared" si="0"/>
        <v>7513169.559999998</v>
      </c>
      <c r="I62" s="15"/>
    </row>
    <row r="63" spans="1:9" s="3" customFormat="1" ht="29.25" customHeight="1" thickBot="1">
      <c r="A63" s="17"/>
      <c r="B63" s="22"/>
      <c r="C63" s="37" t="s">
        <v>76</v>
      </c>
      <c r="D63" s="38" t="s">
        <v>111</v>
      </c>
      <c r="E63" s="42" t="s">
        <v>69</v>
      </c>
      <c r="F63" s="30"/>
      <c r="G63" s="30">
        <v>1704</v>
      </c>
      <c r="H63" s="16">
        <f t="shared" si="0"/>
        <v>7511465.559999998</v>
      </c>
      <c r="I63" s="15"/>
    </row>
    <row r="64" spans="1:8" s="3" customFormat="1" ht="24" customHeight="1" thickBot="1">
      <c r="A64" s="17"/>
      <c r="B64" s="23"/>
      <c r="C64" s="24"/>
      <c r="D64" s="24"/>
      <c r="E64" s="25" t="s">
        <v>9</v>
      </c>
      <c r="F64" s="26">
        <f>SUM(F18:F63)</f>
        <v>3891987.96</v>
      </c>
      <c r="G64" s="26">
        <f>SUM(G18:G63)</f>
        <v>633247.06</v>
      </c>
      <c r="H64" s="26">
        <f>H16+F64-G64</f>
        <v>7511465.5600000005</v>
      </c>
    </row>
    <row r="65" spans="1:8" s="3" customFormat="1" ht="24" customHeight="1">
      <c r="A65" s="17"/>
      <c r="B65" s="27"/>
      <c r="C65" s="28"/>
      <c r="D65" s="28"/>
      <c r="E65" s="29"/>
      <c r="F65" s="28"/>
      <c r="G65" s="28"/>
      <c r="H65" s="28"/>
    </row>
    <row r="66" spans="1:8" s="3" customFormat="1" ht="24" customHeight="1">
      <c r="A66" s="17"/>
      <c r="B66" s="27"/>
      <c r="C66" s="28"/>
      <c r="D66" s="28"/>
      <c r="E66" s="29"/>
      <c r="F66" s="28"/>
      <c r="G66" s="28"/>
      <c r="H66" s="28"/>
    </row>
    <row r="67" spans="1:8" s="3" customFormat="1" ht="24" customHeight="1">
      <c r="A67" s="17"/>
      <c r="B67" s="44" t="s">
        <v>18</v>
      </c>
      <c r="C67" s="44"/>
      <c r="D67" s="44"/>
      <c r="E67" s="4"/>
      <c r="F67" s="44" t="s">
        <v>19</v>
      </c>
      <c r="G67" s="44"/>
      <c r="H67" s="44"/>
    </row>
    <row r="68" spans="1:8" s="3" customFormat="1" ht="24" customHeight="1">
      <c r="A68" s="17"/>
      <c r="B68" s="45" t="s">
        <v>13</v>
      </c>
      <c r="C68" s="45"/>
      <c r="D68" s="45"/>
      <c r="E68" s="12"/>
      <c r="F68" s="46" t="s">
        <v>14</v>
      </c>
      <c r="G68" s="46"/>
      <c r="H68" s="46"/>
    </row>
    <row r="69" spans="1:92" ht="24" customHeight="1">
      <c r="A69" s="17"/>
      <c r="B69" s="47" t="s">
        <v>23</v>
      </c>
      <c r="C69" s="47"/>
      <c r="D69" s="47"/>
      <c r="E69" s="13"/>
      <c r="F69" s="48" t="s">
        <v>24</v>
      </c>
      <c r="G69" s="48"/>
      <c r="H69" s="48"/>
      <c r="I69" s="8"/>
      <c r="J69" s="8"/>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row>
    <row r="70" spans="2:8" ht="20.25">
      <c r="B70" s="45" t="s">
        <v>20</v>
      </c>
      <c r="C70" s="45"/>
      <c r="D70" s="45"/>
      <c r="E70" s="12"/>
      <c r="F70" s="46" t="s">
        <v>15</v>
      </c>
      <c r="G70" s="46"/>
      <c r="H70" s="46"/>
    </row>
    <row r="71" spans="2:8" ht="20.25">
      <c r="B71" s="33"/>
      <c r="C71" s="33"/>
      <c r="D71" s="33"/>
      <c r="E71" s="12"/>
      <c r="F71" s="12"/>
      <c r="G71" s="12"/>
      <c r="H71" s="14"/>
    </row>
    <row r="72" spans="6:7" ht="12.75">
      <c r="F72" s="1"/>
      <c r="G72" s="1"/>
    </row>
    <row r="73" spans="6:7" ht="12.75">
      <c r="F73" s="1"/>
      <c r="G73" s="1"/>
    </row>
    <row r="74" spans="2:8" ht="12.75">
      <c r="B74" s="49" t="s">
        <v>16</v>
      </c>
      <c r="C74" s="50"/>
      <c r="D74" s="50"/>
      <c r="E74" s="50"/>
      <c r="F74" s="50"/>
      <c r="G74" s="50"/>
      <c r="H74" s="50"/>
    </row>
    <row r="75" spans="2:8" ht="20.25">
      <c r="B75" s="46" t="s">
        <v>17</v>
      </c>
      <c r="C75" s="46"/>
      <c r="D75" s="46"/>
      <c r="E75" s="46"/>
      <c r="F75" s="46"/>
      <c r="G75" s="46"/>
      <c r="H75" s="46"/>
    </row>
    <row r="76" spans="2:8" ht="20.25">
      <c r="B76" s="48" t="s">
        <v>21</v>
      </c>
      <c r="C76" s="48"/>
      <c r="D76" s="48"/>
      <c r="E76" s="48"/>
      <c r="F76" s="48"/>
      <c r="G76" s="48"/>
      <c r="H76" s="48"/>
    </row>
    <row r="77" spans="2:8" ht="20.25">
      <c r="B77" s="46" t="s">
        <v>22</v>
      </c>
      <c r="C77" s="46"/>
      <c r="D77" s="46"/>
      <c r="E77" s="46"/>
      <c r="F77" s="46"/>
      <c r="G77" s="46"/>
      <c r="H77" s="46"/>
    </row>
    <row r="78" spans="6:12" ht="12.75">
      <c r="F78" s="1"/>
      <c r="G78" s="1"/>
      <c r="H78" s="1"/>
      <c r="I78" s="1"/>
      <c r="J78" s="1"/>
      <c r="K78" s="1"/>
      <c r="L78" s="1"/>
    </row>
    <row r="79" spans="1:12" ht="15">
      <c r="A79" s="1"/>
      <c r="B79" s="11"/>
      <c r="F79" s="1"/>
      <c r="G79" s="1"/>
      <c r="H79" s="1"/>
      <c r="I79" s="1"/>
      <c r="J79" s="1"/>
      <c r="K79" s="1"/>
      <c r="L79" s="1"/>
    </row>
    <row r="80" ht="12.75">
      <c r="A80" s="1"/>
    </row>
  </sheetData>
  <sheetProtection/>
  <mergeCells count="21">
    <mergeCell ref="B6:H6"/>
    <mergeCell ref="B9:H9"/>
    <mergeCell ref="B11:H11"/>
    <mergeCell ref="B13:H13"/>
    <mergeCell ref="B15:B17"/>
    <mergeCell ref="C15:E15"/>
    <mergeCell ref="F15:H15"/>
    <mergeCell ref="C16:D16"/>
    <mergeCell ref="F16:G16"/>
    <mergeCell ref="B74:H74"/>
    <mergeCell ref="B75:H75"/>
    <mergeCell ref="B76:H76"/>
    <mergeCell ref="B77:H77"/>
    <mergeCell ref="B70:D70"/>
    <mergeCell ref="F70:H70"/>
    <mergeCell ref="B67:D67"/>
    <mergeCell ref="F67:H67"/>
    <mergeCell ref="B68:D68"/>
    <mergeCell ref="F68:H68"/>
    <mergeCell ref="B69:D69"/>
    <mergeCell ref="F69:H69"/>
  </mergeCells>
  <printOptions horizontalCentered="1"/>
  <pageMargins left="0.24" right="0.31" top="0.35433070866141736" bottom="0" header="0.25" footer="0.18"/>
  <pageSetup horizontalDpi="600" verticalDpi="600" orientation="portrait" scale="50" r:id="rId2"/>
  <rowBreaks count="1" manualBreakCount="1">
    <brk id="42" max="91"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Martha G. Ortiz</cp:lastModifiedBy>
  <cp:lastPrinted>2023-09-08T19:57:35Z</cp:lastPrinted>
  <dcterms:created xsi:type="dcterms:W3CDTF">2006-07-11T17:39:34Z</dcterms:created>
  <dcterms:modified xsi:type="dcterms:W3CDTF">2023-09-08T19:58:13Z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