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<sst xmlns="http://schemas.openxmlformats.org/spreadsheetml/2006/main" count="93" uniqueCount="70">
  <si>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</si>
  <si>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</si>
  <si>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</si>
  <si>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</si>
  <si>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</si>
  <si>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</si>
  <si>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</si>
  <si>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</si>
  <si>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</si>
  <si>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</si>
  <si>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</si>
  <si>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</si>
  <si>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</si>
  <si>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</si>
  <si>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</si>
  <si>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</si>
  <si>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</si>
  <si>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</si>
  <si>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</si>
  <si>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</si>
  <si>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</si>
  <si>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</si>
  <si>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</si>
  <si>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</si>
  <si>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 xml:space="preserve">                    Banco Central de la República Dominicana</t>
  </si>
  <si>
    <t>Del 1ero al 30 de septiembre 2023</t>
  </si>
  <si>
    <t>30/9/2023</t>
  </si>
  <si>
    <t>25/9/2023</t>
  </si>
  <si>
    <t>TR-MESCYT/2465</t>
  </si>
  <si>
    <t>TR-MESCYT/2687</t>
  </si>
  <si>
    <t>TR-MESCYT/2720</t>
  </si>
  <si>
    <t>TR-MESCYT/0146</t>
  </si>
  <si>
    <t>TR-MESCYT/0160</t>
  </si>
  <si>
    <t>TR-MESCYT/0161</t>
  </si>
  <si>
    <t>TR-MESCYT/0168</t>
  </si>
  <si>
    <t>TR-MESCYT/0169</t>
  </si>
  <si>
    <t>TR-MESCYT/0178</t>
  </si>
  <si>
    <t>TR-MESCYT/0180</t>
  </si>
  <si>
    <t>TR-MESCYT/0184</t>
  </si>
  <si>
    <t>TR-MESCYT/0198</t>
  </si>
  <si>
    <t>TR-MESCYT/0199</t>
  </si>
  <si>
    <t>TR-MESCYT/0200</t>
  </si>
  <si>
    <t>TR-MESCYT/0201</t>
  </si>
  <si>
    <t>TR-MESCYT/0202</t>
  </si>
  <si>
    <t>TR-MESCYT/0203</t>
  </si>
  <si>
    <t>TR-MESCYT/0207</t>
  </si>
  <si>
    <t>TR-MESCYT/0221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</si>
  <si>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RD$ 80,400.00.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</si>
  <si>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RD$ 44,992,181.03.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</si>
  <si>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RD$ 2,331,561.41.</t>
    </r>
  </si>
  <si>
    <r>
      <rPr>
        <b/>
        <sz val="8"/>
        <color indexed="8"/>
        <rFont val="Segoe UI"/>
        <family val="2"/>
      </rPr>
      <t>FUNDACION JOSE ORTEGA Y GASSET-GREGORIO MARAÑON, 3ER</t>
    </r>
    <r>
      <rPr>
        <sz val="8"/>
        <color indexed="8"/>
        <rFont val="Segoe UI"/>
        <family val="2"/>
      </rPr>
      <t xml:space="preserve"> PAGO DE LAS FACTURAS NO. C-23, C-25, C-26, C-27, C-28, C-24  D/F 22/02/2023,  MENOS NOTA CREDITO FACT. NO. AB-14, CORRESPONDIENTE AL 30%  DE LA MATRICULACIÓN,  DE CINCUENTA Y TRES, ESTUDIANTES BECADOS EN EL EXTRANJERO.(ESPAÑA)</t>
    </r>
  </si>
  <si>
    <r>
      <rPr>
        <b/>
        <sz val="8"/>
        <color indexed="8"/>
        <rFont val="Segoe UI"/>
        <family val="2"/>
      </rPr>
      <t>INSTITUTO INTERNACIONAL DE ESTUDIOS EN SEGURIDAD GLOBAL,(INSEG), 4TO</t>
    </r>
    <r>
      <rPr>
        <sz val="8"/>
        <color indexed="8"/>
        <rFont val="Segoe UI"/>
        <family val="2"/>
      </rPr>
      <t xml:space="preserve"> PAGO DE LAS FACTURAS NO. 23F00180, 23F00181, 23F00182, 23F00183, 23F00184 D/F 27/02/2023,  CORRESPONDIENTE AL 25% DEL TOTAL DE LA MATRICULACIÓN,  DE VEINTINUEVE (29) ESTUDIANTES, BECADOS EN EL EXTRANJERO.(ESPAÑA)</t>
    </r>
  </si>
  <si>
    <r>
      <rPr>
        <b/>
        <sz val="8"/>
        <color indexed="8"/>
        <rFont val="Segoe UI"/>
        <family val="2"/>
      </rPr>
      <t xml:space="preserve">ESTUDIOS D' HOTELERIA I TURISME CETT, S A, </t>
    </r>
    <r>
      <rPr>
        <sz val="8"/>
        <color indexed="8"/>
        <rFont val="Segoe UI"/>
        <family val="2"/>
      </rPr>
      <t>PAGO CUOTA 3/4 DE LA FACTURA NO. 2023/0168A,  CORRESPONDIENTE 25% AL MATRICULACIÓN DE TREINTA Y UN (31) ESTUDIANTES, BECADOS EN EL EXTRANJERO.(ESPAÑA)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</si>
  <si>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PAGO, DE LA FACTURA NO. 2533/23/V,  CORRESPONDIENTE A LA MATRICULACIÓN DE TRES (03) ESTUDIANTES, BECADOS EN EL EXTRANJERO.(ESPAÑA)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</si>
  <si>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PAGO, DE LA FACTURA NO. 2532/23/V,  CORRESPONDIENTE A LA MATRICULACIÓN DE UN (01) ESTUDIANTES, BECADOS EN EL EXTRANJERO.(ESPAÑA)</t>
    </r>
  </si>
  <si>
    <r>
      <rPr>
        <b/>
        <sz val="8"/>
        <color indexed="8"/>
        <rFont val="Segoe UI"/>
        <family val="2"/>
      </rPr>
      <t xml:space="preserve">UNIVERSIDAD A DISTANCIA DE MADRID-UDIMA, </t>
    </r>
    <r>
      <rPr>
        <sz val="8"/>
        <color indexed="8"/>
        <rFont val="Segoe UI"/>
        <family val="2"/>
      </rPr>
      <t>PAGO DE LA FACTURA NO. 206/23U,  CORRESPONDIENTE 100% AL MATRICULACIÓN DE VEINTE (20) ESTUDIANTES, BECADOS EN EL EXTRANJERO.(ESPAÑA)</t>
    </r>
  </si>
  <si>
    <r>
      <rPr>
        <b/>
        <sz val="8"/>
        <color indexed="8"/>
        <rFont val="Segoe UI"/>
        <family val="2"/>
      </rPr>
      <t xml:space="preserve">UNIVERSIDAD A DISTANCIA DE MADRID-UDIMA, </t>
    </r>
    <r>
      <rPr>
        <sz val="8"/>
        <color indexed="8"/>
        <rFont val="Segoe UI"/>
        <family val="2"/>
      </rPr>
      <t>PAGO DE LA FACTURA NO. 207/23U,  CORRESPONDIENTE  A LA MATRICULACIÓN DE UN (01) ESTUDIANTE BECADO EN EL EXTRANJERO.(ESPAÑA)</t>
    </r>
  </si>
  <si>
    <r>
      <rPr>
        <b/>
        <sz val="8"/>
        <color indexed="8"/>
        <rFont val="Segoe UI"/>
        <family val="2"/>
      </rPr>
      <t xml:space="preserve">UNIVERSIDAD A DISTANCIA DE MADRID-UDIMA, </t>
    </r>
    <r>
      <rPr>
        <sz val="8"/>
        <color indexed="8"/>
        <rFont val="Segoe UI"/>
        <family val="2"/>
      </rPr>
      <t>PAGO DE LA FACTURA NO. 208/23U,  CORRESPONDIENTE  A LA MATRICULACIÓN DE DOS (02) ESTUDIANTES BECADO EN EL EXTRANJERO.(ESPAÑA)</t>
    </r>
  </si>
  <si>
    <r>
      <rPr>
        <b/>
        <sz val="8"/>
        <color indexed="8"/>
        <rFont val="Segoe UI"/>
        <family val="2"/>
      </rPr>
      <t>ESCUELA DE ORGANIZACION INDUSTRIAL (EOI), 4TO</t>
    </r>
    <r>
      <rPr>
        <sz val="8"/>
        <color indexed="8"/>
        <rFont val="Segoe UI"/>
        <family val="2"/>
      </rPr>
      <t xml:space="preserve"> PAGO DE LAS FACTURAS NO. 22430015, 22430016, 22430017, 22430018, 22430019, 22430020, 22430021, 22430022, 224300023, 22430024, 224300025, 224300026, 224300027 D/F 23/2/2023,  CORRESPONDIENTE A LA MATRICULACION DE SETENTA Y CINCO (75)  DE  ESTUDIANTES, BECADOS EN EL EXTRANJERO.(ESPAÑA)</t>
    </r>
  </si>
  <si>
    <r>
      <t xml:space="preserve">SWISS EDUCATION GROUP, CUARTO </t>
    </r>
    <r>
      <rPr>
        <sz val="8"/>
        <color indexed="8"/>
        <rFont val="Segoe UI"/>
        <family val="2"/>
      </rPr>
      <t>PAGO  CORRESPONDIENTE AL 25% DE LA MATRICULACION DE VARIOS ESTUDIANTES BECADOS EN EL EXTRANJERO, FACTURA 2023. (ESPAÑA)</t>
    </r>
  </si>
  <si>
    <r>
      <rPr>
        <b/>
        <sz val="8"/>
        <color indexed="8"/>
        <rFont val="Segoe UI"/>
        <family val="2"/>
      </rPr>
      <t xml:space="preserve">SPAIN BUSINESS SCHOOL 2023-2024, </t>
    </r>
    <r>
      <rPr>
        <sz val="8"/>
        <color indexed="8"/>
        <rFont val="Segoe UI"/>
        <family val="2"/>
      </rPr>
      <t>PAGO CUOTA 1/4 DE LA FACTURA NO. 23070 D/F 20/7/2023,  CORRESPONDIENTE al 25% DE LA MATRICULACIÓN DE SESENTA Y CINCO (65) ESTUDIANTES, BECADOS EN EL EXTRANJERO.(ESPAÑA)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</si>
  <si>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 FACTURA NO. C-170 D/F 27/07/2023,  CORRESPONDIENTE  DE LA MATRICULACIÓN,  DE CATORCE (14) ESTUDIANTES, BECADOS EN EL EXTRANJERO.(ESPAÑA)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</si>
  <si>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 FACTURA NO. C-171 D/F 27/07/2023,  CORRESPONDIENTE  DE LA MATRICULACIÓN,  DE CATORCE (14) ESTUDIANTES, BECADOS EN EL EXTRANJERO.(ESPAÑA)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</si>
  <si>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 FACTURA NO. C-172 D/F 27/07/2023,  CORRESPONDIENTE  DE LA MATRICULACIÓN,  DE CATORCE (14) ESTUDIANTES, BECADOS EN EL EXTRANJERO.(ESPAÑA)</t>
    </r>
  </si>
  <si>
    <r>
      <rPr>
        <b/>
        <sz val="8"/>
        <color indexed="8"/>
        <rFont val="Segoe UI"/>
        <family val="2"/>
      </rPr>
      <t>FUNDACION JOSE ORTEGA Y GASSET-GREGORIO MARAÑON, 1ER</t>
    </r>
    <r>
      <rPr>
        <sz val="8"/>
        <color indexed="8"/>
        <rFont val="Segoe UI"/>
        <family val="2"/>
      </rPr>
      <t xml:space="preserve"> PAGO DE LA FACTURA NO. C-173 D/F 27/07/2023,  CORRESPONDIENTE  DE LA MATRICULACIÓN,  DE CATORCE (14) ESTUDIANTES, BECADOS EN EL EXTRANJERO.(ESPAÑA)</t>
    </r>
  </si>
  <si>
    <r>
      <rPr>
        <b/>
        <sz val="8"/>
        <color indexed="8"/>
        <rFont val="Segoe UI"/>
        <family val="2"/>
      </rPr>
      <t xml:space="preserve">SPAIN BUSINESS SCHOOL 2023-2024, </t>
    </r>
    <r>
      <rPr>
        <sz val="8"/>
        <color indexed="8"/>
        <rFont val="Segoe UI"/>
        <family val="2"/>
      </rPr>
      <t>PAGO CUOTA 1/4 DE LA FACTURA NO. 23083 D/F 05/9/2023,  CORRESPONDIENTE al 25% DE LA MATRICULACIÓN DE TRES (03) ESTUDIANTES, BECADOS EN EL EXTRANJERO.(ESPAÑA)</t>
    </r>
  </si>
  <si>
    <r>
      <rPr>
        <b/>
        <sz val="8"/>
        <color indexed="8"/>
        <rFont val="Segoe UI"/>
        <family val="2"/>
      </rPr>
      <t xml:space="preserve">SPAIN BUSINESS SCHOOL 2023-2024, </t>
    </r>
    <r>
      <rPr>
        <sz val="8"/>
        <color indexed="8"/>
        <rFont val="Segoe UI"/>
        <family val="2"/>
      </rPr>
      <t>PAGO CUOTA2/4 DE LA FACTURA NO. 23083 D/F 05/9/2023,  CORRESPONDIENTE AL 25% DE LA MATRICULACIÓN DE TRES (03) ESTUDIANTES, BECADOS EN EL EXTRANJERO.(ESPAÑA)</t>
    </r>
  </si>
  <si>
    <r>
      <t xml:space="preserve">INDEPENDIENTE 1-2023., </t>
    </r>
    <r>
      <rPr>
        <sz val="8"/>
        <color indexed="8"/>
        <rFont val="Segoe UI"/>
        <family val="2"/>
      </rPr>
      <t>PAGO FACT. NO. 202300000 D/F 29/8/2023,  CORRESPONDIENTE A MATRICULACION DE LA ESTUDIANTE NINOSKA MELINA PEGUERO ESTEVEZ,  BECADO  EN EL EXTRANJERO (ESPAÑA).</t>
    </r>
  </si>
  <si>
    <r>
      <rPr>
        <b/>
        <sz val="8"/>
        <color indexed="8"/>
        <rFont val="Segoe UI"/>
        <family val="2"/>
      </rPr>
      <t xml:space="preserve">CAMPUS FRANCE, </t>
    </r>
    <r>
      <rPr>
        <sz val="8"/>
        <color indexed="8"/>
        <rFont val="Segoe UI"/>
        <family val="2"/>
      </rPr>
      <t>PAGO CUOTA 1/3,  CORRESPONDIENTE AL 30% DE LA MATRICULACIÓN DE QUINCE (15) ESTUDIANTES, BECADOS EN EL EXTRANJERO.(FRANCIA)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</si>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</sst>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21" fillId="33" borderId="19" xfId="0" applyFont="1" applyFill="1" applyBorder="1" applyAlignment="1">
      <alignment horizontal="center" vertical="center" wrapText="1" readingOrder="1"/>
    </xf>
    <xf numFmtId="14" fontId="62" fillId="33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14" fontId="63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19" xfId="0" applyFont="1" applyFill="1" applyBorder="1" applyAlignment="1">
      <alignment horizontal="justify" vertical="center" wrapText="1"/>
    </xf>
    <xf numFmtId="0" fontId="64" fillId="33" borderId="19" xfId="0" applyFont="1" applyFill="1" applyBorder="1" applyAlignment="1">
      <alignment horizontal="justify" vertical="justify" wrapText="1" readingOrder="1"/>
    </xf>
    <xf numFmtId="0" fontId="64" fillId="33" borderId="19" xfId="0" applyFont="1" applyFill="1" applyBorder="1" applyAlignment="1">
      <alignment horizontal="justify" vertical="center" wrapText="1" readingOrder="1"/>
    </xf>
    <xf numFmtId="0" fontId="65" fillId="33" borderId="19" xfId="0" applyFont="1" applyFill="1" applyBorder="1" applyAlignment="1">
      <alignment horizontal="justify" vertical="center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96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96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96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96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7"/>
  <sheetViews>
    <sheetView tabSelected="1" zoomScale="80" zoomScaleNormal="80" zoomScalePageLayoutView="0" workbookViewId="0" topLeftCell="A2">
      <selection activeCell="B2" sqref="B2:H57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6" width="21.00390625" style="1" customWidth="1"/>
    <col min="7" max="7" width="20.8515625" style="1" customWidth="1"/>
    <col min="8" max="8" width="35.71093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5"/>
      <c r="C6" s="45"/>
      <c r="D6" s="45"/>
      <c r="E6" s="45"/>
      <c r="F6" s="45"/>
      <c r="G6" s="45"/>
      <c r="H6" s="45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5"/>
      <c r="C9" s="45"/>
      <c r="D9" s="45"/>
      <c r="E9" s="45"/>
      <c r="F9" s="45"/>
      <c r="G9" s="45"/>
      <c r="H9" s="45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6" t="s">
        <v>3</v>
      </c>
      <c r="C11" s="46"/>
      <c r="D11" s="46"/>
      <c r="E11" s="46"/>
      <c r="F11" s="46"/>
      <c r="G11" s="46"/>
      <c r="H11" s="46"/>
    </row>
    <row r="12" spans="2:8" s="7" customFormat="1" ht="18">
      <c r="B12" s="30"/>
      <c r="C12" s="30"/>
      <c r="D12" s="30"/>
      <c r="E12" s="30" t="s">
        <v>24</v>
      </c>
      <c r="F12" s="30"/>
      <c r="G12" s="30"/>
      <c r="H12" s="14"/>
    </row>
    <row r="13" spans="2:8" s="7" customFormat="1" ht="15.75">
      <c r="B13" s="47" t="s">
        <v>25</v>
      </c>
      <c r="C13" s="47"/>
      <c r="D13" s="47"/>
      <c r="E13" s="47"/>
      <c r="F13" s="47"/>
      <c r="G13" s="47"/>
      <c r="H13" s="47"/>
    </row>
    <row r="14" s="7" customFormat="1" ht="19.5" customHeight="1" thickBot="1">
      <c r="H14" s="11"/>
    </row>
    <row r="15" spans="1:11" s="2" customFormat="1" ht="36.75" customHeight="1">
      <c r="A15" s="3"/>
      <c r="B15" s="48"/>
      <c r="C15" s="53" t="s">
        <v>4</v>
      </c>
      <c r="D15" s="53"/>
      <c r="E15" s="53"/>
      <c r="F15" s="51">
        <v>226231000005</v>
      </c>
      <c r="G15" s="51"/>
      <c r="H15" s="52"/>
      <c r="I15" s="3"/>
      <c r="J15" s="3"/>
      <c r="K15" s="3"/>
    </row>
    <row r="16" spans="1:11" s="2" customFormat="1" ht="37.5" customHeight="1">
      <c r="A16" s="3"/>
      <c r="B16" s="49"/>
      <c r="C16" s="50" t="s">
        <v>10</v>
      </c>
      <c r="D16" s="50"/>
      <c r="E16" s="6"/>
      <c r="F16" s="50" t="s">
        <v>8</v>
      </c>
      <c r="G16" s="50"/>
      <c r="H16" s="15">
        <v>-821.36</v>
      </c>
      <c r="I16" s="3"/>
      <c r="J16" s="3"/>
      <c r="K16" s="3"/>
    </row>
    <row r="17" spans="1:11" s="2" customFormat="1" ht="45.75" customHeight="1" thickBot="1">
      <c r="A17" s="3"/>
      <c r="B17" s="49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58.5" customHeight="1">
      <c r="A18" s="3"/>
      <c r="B18" s="41"/>
      <c r="C18" s="43">
        <v>45086</v>
      </c>
      <c r="D18" s="39" t="s">
        <v>28</v>
      </c>
      <c r="E18" s="61" t="s">
        <v>47</v>
      </c>
      <c r="F18" s="35">
        <v>1200</v>
      </c>
      <c r="G18" s="38"/>
      <c r="H18" s="36">
        <f>H16+F18-G18</f>
        <v>378.64</v>
      </c>
      <c r="I18" s="3"/>
      <c r="J18" s="3"/>
      <c r="K18" s="3"/>
    </row>
    <row r="19" spans="1:11" s="2" customFormat="1" ht="63.75" customHeight="1">
      <c r="A19" s="3"/>
      <c r="B19" s="41"/>
      <c r="C19" s="43" t="s">
        <v>27</v>
      </c>
      <c r="D19" s="39" t="s">
        <v>29</v>
      </c>
      <c r="E19" s="61" t="s">
        <v>48</v>
      </c>
      <c r="F19" s="38">
        <v>671525.09</v>
      </c>
      <c r="G19" s="35"/>
      <c r="H19" s="36">
        <f>H18+F19-G19</f>
        <v>671903.73</v>
      </c>
      <c r="I19" s="3"/>
      <c r="J19" s="3"/>
      <c r="K19" s="3"/>
    </row>
    <row r="20" spans="1:11" s="2" customFormat="1" ht="63.75" customHeight="1">
      <c r="A20" s="3"/>
      <c r="B20" s="41"/>
      <c r="C20" s="43" t="s">
        <v>27</v>
      </c>
      <c r="D20" s="39" t="s">
        <v>30</v>
      </c>
      <c r="E20" s="61" t="s">
        <v>49</v>
      </c>
      <c r="F20" s="38">
        <v>39054.63</v>
      </c>
      <c r="G20" s="35"/>
      <c r="H20" s="36">
        <f>H19+F20-G20</f>
        <v>710958.36</v>
      </c>
      <c r="I20" s="3"/>
      <c r="J20" s="3"/>
      <c r="K20" s="3"/>
    </row>
    <row r="21" spans="1:11" s="2" customFormat="1" ht="63.75" customHeight="1">
      <c r="A21" s="3"/>
      <c r="B21" s="41"/>
      <c r="C21" s="43" t="s">
        <v>27</v>
      </c>
      <c r="D21" s="39" t="s">
        <v>31</v>
      </c>
      <c r="E21" s="62" t="s">
        <v>50</v>
      </c>
      <c r="F21" s="38"/>
      <c r="G21" s="35">
        <v>75148.8</v>
      </c>
      <c r="H21" s="36">
        <f aca="true" t="shared" si="0" ref="H21:H40">H20+F21-G21</f>
        <v>635809.5599999999</v>
      </c>
      <c r="I21" s="3"/>
      <c r="J21" s="3"/>
      <c r="K21" s="3"/>
    </row>
    <row r="22" spans="1:11" s="2" customFormat="1" ht="63.75" customHeight="1">
      <c r="A22" s="3"/>
      <c r="B22" s="41"/>
      <c r="C22" s="43" t="s">
        <v>27</v>
      </c>
      <c r="D22" s="39" t="s">
        <v>32</v>
      </c>
      <c r="E22" s="62" t="s">
        <v>51</v>
      </c>
      <c r="F22" s="38"/>
      <c r="G22" s="35">
        <v>20250</v>
      </c>
      <c r="H22" s="36">
        <f t="shared" si="0"/>
        <v>615559.5599999999</v>
      </c>
      <c r="I22" s="3"/>
      <c r="J22" s="3"/>
      <c r="K22" s="3"/>
    </row>
    <row r="23" spans="1:11" s="2" customFormat="1" ht="46.5" customHeight="1">
      <c r="A23" s="3"/>
      <c r="B23" s="41"/>
      <c r="C23" s="43" t="s">
        <v>27</v>
      </c>
      <c r="D23" s="39" t="s">
        <v>33</v>
      </c>
      <c r="E23" s="62" t="s">
        <v>52</v>
      </c>
      <c r="F23" s="38"/>
      <c r="G23" s="35">
        <v>98999.91</v>
      </c>
      <c r="H23" s="36">
        <f t="shared" si="0"/>
        <v>516559.6499999999</v>
      </c>
      <c r="I23" s="3"/>
      <c r="J23" s="3"/>
      <c r="K23" s="3"/>
    </row>
    <row r="24" spans="1:11" s="2" customFormat="1" ht="42.75" customHeight="1">
      <c r="A24" s="3"/>
      <c r="B24" s="41"/>
      <c r="C24" s="43" t="s">
        <v>27</v>
      </c>
      <c r="D24" s="39" t="s">
        <v>34</v>
      </c>
      <c r="E24" s="63" t="s">
        <v>53</v>
      </c>
      <c r="F24" s="38"/>
      <c r="G24" s="35">
        <v>15900</v>
      </c>
      <c r="H24" s="36">
        <f t="shared" si="0"/>
        <v>500659.6499999999</v>
      </c>
      <c r="I24" s="3"/>
      <c r="J24" s="3"/>
      <c r="K24" s="3"/>
    </row>
    <row r="25" spans="1:11" s="2" customFormat="1" ht="46.5" customHeight="1">
      <c r="A25" s="3"/>
      <c r="B25" s="41"/>
      <c r="C25" s="43" t="s">
        <v>27</v>
      </c>
      <c r="D25" s="39" t="s">
        <v>34</v>
      </c>
      <c r="E25" s="63" t="s">
        <v>54</v>
      </c>
      <c r="F25" s="38"/>
      <c r="G25" s="35">
        <v>5300</v>
      </c>
      <c r="H25" s="36">
        <f t="shared" si="0"/>
        <v>495359.6499999999</v>
      </c>
      <c r="I25" s="3"/>
      <c r="J25" s="3"/>
      <c r="K25" s="3"/>
    </row>
    <row r="26" spans="1:11" s="2" customFormat="1" ht="59.25" customHeight="1">
      <c r="A26" s="3"/>
      <c r="B26" s="41"/>
      <c r="C26" s="43" t="s">
        <v>27</v>
      </c>
      <c r="D26" s="39" t="s">
        <v>35</v>
      </c>
      <c r="E26" s="62" t="s">
        <v>55</v>
      </c>
      <c r="F26" s="38"/>
      <c r="G26" s="35">
        <v>80500</v>
      </c>
      <c r="H26" s="36">
        <f t="shared" si="0"/>
        <v>414859.6499999999</v>
      </c>
      <c r="I26" s="3"/>
      <c r="J26" s="3"/>
      <c r="K26" s="3"/>
    </row>
    <row r="27" spans="1:11" s="2" customFormat="1" ht="52.5" customHeight="1">
      <c r="A27" s="3"/>
      <c r="B27" s="41"/>
      <c r="C27" s="43" t="s">
        <v>27</v>
      </c>
      <c r="D27" s="39" t="s">
        <v>35</v>
      </c>
      <c r="E27" s="62" t="s">
        <v>56</v>
      </c>
      <c r="F27" s="38"/>
      <c r="G27" s="35">
        <v>4025</v>
      </c>
      <c r="H27" s="36">
        <f t="shared" si="0"/>
        <v>410834.6499999999</v>
      </c>
      <c r="I27" s="3"/>
      <c r="J27" s="3"/>
      <c r="K27" s="3"/>
    </row>
    <row r="28" spans="1:11" s="2" customFormat="1" ht="48.75" customHeight="1">
      <c r="A28" s="3"/>
      <c r="B28" s="41"/>
      <c r="C28" s="43" t="s">
        <v>27</v>
      </c>
      <c r="D28" s="39" t="s">
        <v>35</v>
      </c>
      <c r="E28" s="62" t="s">
        <v>57</v>
      </c>
      <c r="F28" s="38"/>
      <c r="G28" s="35">
        <v>8050</v>
      </c>
      <c r="H28" s="36">
        <f t="shared" si="0"/>
        <v>402784.6499999999</v>
      </c>
      <c r="I28" s="3"/>
      <c r="J28" s="3"/>
      <c r="K28" s="3"/>
    </row>
    <row r="29" spans="1:11" s="2" customFormat="1" ht="61.5" customHeight="1">
      <c r="A29" s="3"/>
      <c r="B29" s="41"/>
      <c r="C29" s="43" t="s">
        <v>27</v>
      </c>
      <c r="D29" s="39" t="s">
        <v>36</v>
      </c>
      <c r="E29" s="63" t="s">
        <v>58</v>
      </c>
      <c r="F29" s="38"/>
      <c r="G29" s="35">
        <v>95625</v>
      </c>
      <c r="H29" s="36">
        <f t="shared" si="0"/>
        <v>307159.6499999999</v>
      </c>
      <c r="I29" s="3"/>
      <c r="J29" s="3"/>
      <c r="K29" s="3"/>
    </row>
    <row r="30" spans="1:11" s="2" customFormat="1" ht="52.5" customHeight="1">
      <c r="A30" s="3"/>
      <c r="B30" s="41"/>
      <c r="C30" s="43" t="s">
        <v>27</v>
      </c>
      <c r="D30" s="39" t="s">
        <v>37</v>
      </c>
      <c r="E30" s="64" t="s">
        <v>59</v>
      </c>
      <c r="F30" s="38"/>
      <c r="G30" s="35">
        <v>78770.39</v>
      </c>
      <c r="H30" s="36">
        <f t="shared" si="0"/>
        <v>228389.2599999999</v>
      </c>
      <c r="I30" s="3"/>
      <c r="J30" s="3"/>
      <c r="K30" s="3"/>
    </row>
    <row r="31" spans="1:11" s="2" customFormat="1" ht="59.25" customHeight="1">
      <c r="A31" s="3"/>
      <c r="B31" s="41"/>
      <c r="C31" s="43" t="s">
        <v>27</v>
      </c>
      <c r="D31" s="39" t="s">
        <v>38</v>
      </c>
      <c r="E31" s="62" t="s">
        <v>60</v>
      </c>
      <c r="F31" s="38"/>
      <c r="G31" s="35">
        <v>102758.25</v>
      </c>
      <c r="H31" s="36">
        <f t="shared" si="0"/>
        <v>125631.0099999999</v>
      </c>
      <c r="I31" s="3"/>
      <c r="J31" s="3"/>
      <c r="K31" s="3"/>
    </row>
    <row r="32" spans="1:11" s="2" customFormat="1" ht="55.5" customHeight="1">
      <c r="A32" s="3"/>
      <c r="B32" s="41"/>
      <c r="C32" s="43" t="s">
        <v>27</v>
      </c>
      <c r="D32" s="39" t="s">
        <v>39</v>
      </c>
      <c r="E32" s="62" t="s">
        <v>61</v>
      </c>
      <c r="F32" s="38"/>
      <c r="G32" s="35">
        <v>17304</v>
      </c>
      <c r="H32" s="36">
        <f t="shared" si="0"/>
        <v>108327.0099999999</v>
      </c>
      <c r="I32" s="3"/>
      <c r="J32" s="3"/>
      <c r="K32" s="3"/>
    </row>
    <row r="33" spans="1:11" s="2" customFormat="1" ht="59.25" customHeight="1">
      <c r="A33" s="3"/>
      <c r="B33" s="41"/>
      <c r="C33" s="43" t="s">
        <v>27</v>
      </c>
      <c r="D33" s="39" t="s">
        <v>40</v>
      </c>
      <c r="E33" s="62" t="s">
        <v>62</v>
      </c>
      <c r="F33" s="38"/>
      <c r="G33" s="35">
        <v>17304</v>
      </c>
      <c r="H33" s="36">
        <f t="shared" si="0"/>
        <v>91023.0099999999</v>
      </c>
      <c r="I33" s="3"/>
      <c r="J33" s="3"/>
      <c r="K33" s="3"/>
    </row>
    <row r="34" spans="1:11" s="2" customFormat="1" ht="64.5" customHeight="1">
      <c r="A34" s="3"/>
      <c r="B34" s="41"/>
      <c r="C34" s="43" t="s">
        <v>27</v>
      </c>
      <c r="D34" s="39" t="s">
        <v>41</v>
      </c>
      <c r="E34" s="62" t="s">
        <v>63</v>
      </c>
      <c r="F34" s="38"/>
      <c r="G34" s="35">
        <v>17304</v>
      </c>
      <c r="H34" s="36">
        <f t="shared" si="0"/>
        <v>73719.0099999999</v>
      </c>
      <c r="I34" s="3"/>
      <c r="J34" s="3"/>
      <c r="K34" s="3"/>
    </row>
    <row r="35" spans="1:11" s="2" customFormat="1" ht="60.75" customHeight="1">
      <c r="A35" s="3"/>
      <c r="B35" s="41"/>
      <c r="C35" s="43" t="s">
        <v>27</v>
      </c>
      <c r="D35" s="39" t="s">
        <v>42</v>
      </c>
      <c r="E35" s="62" t="s">
        <v>64</v>
      </c>
      <c r="F35" s="38"/>
      <c r="G35" s="35">
        <v>17304</v>
      </c>
      <c r="H35" s="36">
        <f t="shared" si="0"/>
        <v>56415.00999999989</v>
      </c>
      <c r="I35" s="3"/>
      <c r="J35" s="3"/>
      <c r="K35" s="3"/>
    </row>
    <row r="36" spans="1:11" s="2" customFormat="1" ht="59.25" customHeight="1">
      <c r="A36" s="3"/>
      <c r="B36" s="41"/>
      <c r="C36" s="43" t="s">
        <v>27</v>
      </c>
      <c r="D36" s="39" t="s">
        <v>43</v>
      </c>
      <c r="E36" s="62" t="s">
        <v>65</v>
      </c>
      <c r="F36" s="38"/>
      <c r="G36" s="35">
        <v>5955</v>
      </c>
      <c r="H36" s="36">
        <f t="shared" si="0"/>
        <v>50460.00999999989</v>
      </c>
      <c r="I36" s="3"/>
      <c r="J36" s="3"/>
      <c r="K36" s="3"/>
    </row>
    <row r="37" spans="1:11" s="2" customFormat="1" ht="52.5" customHeight="1">
      <c r="A37" s="3"/>
      <c r="B37" s="41"/>
      <c r="C37" s="43" t="s">
        <v>27</v>
      </c>
      <c r="D37" s="39" t="s">
        <v>44</v>
      </c>
      <c r="E37" s="62" t="s">
        <v>66</v>
      </c>
      <c r="F37" s="38"/>
      <c r="G37" s="35">
        <v>5955</v>
      </c>
      <c r="H37" s="36">
        <f t="shared" si="0"/>
        <v>44505.00999999989</v>
      </c>
      <c r="I37" s="3"/>
      <c r="J37" s="3"/>
      <c r="K37" s="3"/>
    </row>
    <row r="38" spans="1:11" s="2" customFormat="1" ht="52.5" customHeight="1">
      <c r="A38" s="3"/>
      <c r="B38" s="41"/>
      <c r="C38" s="43" t="s">
        <v>27</v>
      </c>
      <c r="D38" s="39" t="s">
        <v>45</v>
      </c>
      <c r="E38" s="64" t="s">
        <v>67</v>
      </c>
      <c r="F38" s="38"/>
      <c r="G38" s="35">
        <v>5071.74</v>
      </c>
      <c r="H38" s="36">
        <f t="shared" si="0"/>
        <v>39433.269999999895</v>
      </c>
      <c r="I38" s="3"/>
      <c r="J38" s="3"/>
      <c r="K38" s="3"/>
    </row>
    <row r="39" spans="1:11" s="2" customFormat="1" ht="42.75" customHeight="1">
      <c r="A39" s="3"/>
      <c r="B39" s="41"/>
      <c r="C39" s="43" t="s">
        <v>27</v>
      </c>
      <c r="D39" s="39" t="s">
        <v>46</v>
      </c>
      <c r="E39" s="62" t="s">
        <v>68</v>
      </c>
      <c r="F39" s="38"/>
      <c r="G39" s="35">
        <v>39054.63</v>
      </c>
      <c r="H39" s="36">
        <f t="shared" si="0"/>
        <v>378.63999999989755</v>
      </c>
      <c r="I39" s="3"/>
      <c r="J39" s="3"/>
      <c r="K39" s="3"/>
    </row>
    <row r="40" spans="1:11" s="2" customFormat="1" ht="42.75" customHeight="1">
      <c r="A40" s="3"/>
      <c r="B40" s="41"/>
      <c r="C40" s="44" t="s">
        <v>26</v>
      </c>
      <c r="D40" s="37" t="s">
        <v>23</v>
      </c>
      <c r="E40" s="63" t="s">
        <v>69</v>
      </c>
      <c r="F40" s="35"/>
      <c r="G40" s="35">
        <v>243.6</v>
      </c>
      <c r="H40" s="36">
        <f t="shared" si="0"/>
        <v>135.03999999989756</v>
      </c>
      <c r="I40" s="3"/>
      <c r="J40" s="3"/>
      <c r="K40" s="3"/>
    </row>
    <row r="41" spans="2:8" s="5" customFormat="1" ht="10.5" customHeight="1" thickBot="1">
      <c r="B41" s="42"/>
      <c r="C41" s="40"/>
      <c r="D41" s="17"/>
      <c r="E41" s="18"/>
      <c r="F41" s="28"/>
      <c r="G41" s="28"/>
      <c r="H41" s="36"/>
    </row>
    <row r="42" spans="2:8" s="3" customFormat="1" ht="21.75" customHeight="1" thickBot="1">
      <c r="B42" s="19"/>
      <c r="C42" s="20"/>
      <c r="D42" s="20"/>
      <c r="E42" s="25" t="s">
        <v>9</v>
      </c>
      <c r="F42" s="20">
        <f>SUM(F18:F41)</f>
        <v>711779.72</v>
      </c>
      <c r="G42" s="20">
        <f>SUM(G18:G41)</f>
        <v>710823.3200000001</v>
      </c>
      <c r="H42" s="21">
        <f>H16+F42-G42</f>
        <v>135.03999999992084</v>
      </c>
    </row>
    <row r="43" ht="23.25" customHeight="1"/>
    <row r="44" ht="23.25" customHeight="1"/>
    <row r="45" ht="23.25" customHeight="1"/>
    <row r="46" ht="23.25" customHeight="1"/>
    <row r="47" spans="2:8" ht="23.25" customHeight="1">
      <c r="B47" s="54" t="s">
        <v>16</v>
      </c>
      <c r="C47" s="54"/>
      <c r="D47" s="54"/>
      <c r="E47" s="4"/>
      <c r="F47" s="54" t="s">
        <v>17</v>
      </c>
      <c r="G47" s="54"/>
      <c r="H47" s="54"/>
    </row>
    <row r="48" spans="2:8" ht="23.25" customHeight="1">
      <c r="B48" s="55" t="s">
        <v>11</v>
      </c>
      <c r="C48" s="55"/>
      <c r="D48" s="55"/>
      <c r="E48" s="22"/>
      <c r="F48" s="56" t="s">
        <v>12</v>
      </c>
      <c r="G48" s="56"/>
      <c r="H48" s="56"/>
    </row>
    <row r="49" spans="2:8" ht="23.25" customHeight="1">
      <c r="B49" s="57" t="s">
        <v>21</v>
      </c>
      <c r="C49" s="57"/>
      <c r="D49" s="57"/>
      <c r="E49" s="23"/>
      <c r="F49" s="58" t="s">
        <v>22</v>
      </c>
      <c r="G49" s="58"/>
      <c r="H49" s="58"/>
    </row>
    <row r="50" spans="2:8" ht="23.25" customHeight="1">
      <c r="B50" s="55" t="s">
        <v>18</v>
      </c>
      <c r="C50" s="55"/>
      <c r="D50" s="55"/>
      <c r="E50" s="22"/>
      <c r="F50" s="56" t="s">
        <v>13</v>
      </c>
      <c r="G50" s="56"/>
      <c r="H50" s="56"/>
    </row>
    <row r="51" spans="2:8" ht="23.25" customHeight="1">
      <c r="B51" s="27"/>
      <c r="C51" s="27"/>
      <c r="D51" s="27"/>
      <c r="E51" s="22"/>
      <c r="F51" s="22"/>
      <c r="G51" s="22"/>
      <c r="H51" s="24"/>
    </row>
    <row r="52" ht="23.25" customHeight="1">
      <c r="H52" s="10"/>
    </row>
    <row r="53" ht="23.25" customHeight="1">
      <c r="H53" s="10"/>
    </row>
    <row r="54" spans="2:8" ht="23.25" customHeight="1">
      <c r="B54" s="59" t="s">
        <v>14</v>
      </c>
      <c r="C54" s="60"/>
      <c r="D54" s="60"/>
      <c r="E54" s="60"/>
      <c r="F54" s="60"/>
      <c r="G54" s="60"/>
      <c r="H54" s="60"/>
    </row>
    <row r="55" spans="2:8" ht="23.25" customHeight="1">
      <c r="B55" s="56" t="s">
        <v>15</v>
      </c>
      <c r="C55" s="56"/>
      <c r="D55" s="56"/>
      <c r="E55" s="56"/>
      <c r="F55" s="56"/>
      <c r="G55" s="56"/>
      <c r="H55" s="56"/>
    </row>
    <row r="56" spans="2:8" ht="23.25" customHeight="1">
      <c r="B56" s="58" t="s">
        <v>19</v>
      </c>
      <c r="C56" s="58"/>
      <c r="D56" s="58"/>
      <c r="E56" s="58"/>
      <c r="F56" s="58"/>
      <c r="G56" s="58"/>
      <c r="H56" s="58"/>
    </row>
    <row r="57" spans="2:8" ht="23.25" customHeight="1">
      <c r="B57" s="56" t="s">
        <v>20</v>
      </c>
      <c r="C57" s="56"/>
      <c r="D57" s="56"/>
      <c r="E57" s="56"/>
      <c r="F57" s="56"/>
      <c r="G57" s="56"/>
      <c r="H57" s="56"/>
    </row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1">
    <mergeCell ref="B50:D50"/>
    <mergeCell ref="F50:H50"/>
    <mergeCell ref="B54:H54"/>
    <mergeCell ref="B55:H55"/>
    <mergeCell ref="B56:H56"/>
    <mergeCell ref="B57:H57"/>
    <mergeCell ref="B47:D47"/>
    <mergeCell ref="F47:H47"/>
    <mergeCell ref="B48:D48"/>
    <mergeCell ref="F48:H48"/>
    <mergeCell ref="B49:D49"/>
    <mergeCell ref="F49:H49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4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2023-10-13T13:24:15Z</cp:lastPrinted>
  <dcterms:created xsi:type="dcterms:W3CDTF">2006-07-11T17:39:34Z</dcterms:created>
  <dcterms:modified xsi:type="dcterms:W3CDTF">2023-10-13T13:24:45Z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